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drawings/drawing1.xml" ContentType="application/vnd.openxmlformats-officedocument.drawing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nueduvn-my.sharepoint.com/personal/hangtt_vnu_edu_vn/Documents/CTSV/Hoc phi/DH/HP 2025-2026/HKII 25-26/"/>
    </mc:Choice>
  </mc:AlternateContent>
  <bookViews>
    <workbookView xWindow="-120" yWindow="-120" windowWidth="29040" windowHeight="15720" tabRatio="905" activeTab="9"/>
  </bookViews>
  <sheets>
    <sheet name="MGHP HKII 25-26" sheetId="32" r:id="rId2"/>
    <sheet name="Không thu HP tín chỉ" sheetId="34" r:id="rId3"/>
    <sheet name="TT23 ĐKLĐ" sheetId="2" r:id="rId4"/>
    <sheet name="TT23 TC" sheetId="19" r:id="rId5"/>
    <sheet name="Chuẩn ĐKLĐ" sheetId="4" r:id="rId6"/>
    <sheet name="Chuẩn TC" sheetId="15" r:id="rId7"/>
    <sheet name="ĐMKTKT ĐKLĐ" sheetId="1" r:id="rId8"/>
    <sheet name="ĐMKTKT TC" sheetId="18" r:id="rId9"/>
    <sheet name="Ng NN" sheetId="10" r:id="rId10"/>
    <sheet name="Miễn 1 năm HP" sheetId="8" r:id="rId11"/>
  </sheets>
  <definedNames>
    <definedName name="_xlnm._FilterDatabase" localSheetId="4" hidden="1">'Chuẩn ĐKLĐ'!$A$10:$I$2363</definedName>
    <definedName name="_xlnm._FilterDatabase" localSheetId="5" hidden="1">'Chuẩn TC'!$A$12:$N$4548</definedName>
    <definedName name="_xlnm._FilterDatabase" localSheetId="6" hidden="1">'ĐMKTKT ĐKLĐ'!$A$10:$I$6163</definedName>
    <definedName name="_xlnm._FilterDatabase" localSheetId="7" hidden="1">'ĐMKTKT TC'!$A$8:$N$659</definedName>
    <definedName name="_xlnm._FilterDatabase" localSheetId="2" hidden="1">'TT23 ĐKLĐ'!$A$10:$H$606</definedName>
    <definedName name="_xlnm._FilterDatabase" localSheetId="3" hidden="1">'TT23 TC'!$A$8:$M$509</definedName>
    <definedName name="_xlnm.Print_Titles" localSheetId="4">'Chuẩn ĐKLĐ'!$10:$10</definedName>
    <definedName name="_xlnm.Print_Titles" localSheetId="5">'Chuẩn TC'!$12:$12</definedName>
    <definedName name="_xlnm.Print_Titles" localSheetId="6">'ĐMKTKT ĐKLĐ'!$10:$10</definedName>
    <definedName name="_xlnm.Print_Titles" localSheetId="7">'ĐMKTKT TC'!$8:$8</definedName>
    <definedName name="_xlnm.Print_Titles" localSheetId="0">'MGHP HKII 25-26'!$15:$15</definedName>
    <definedName name="_xlnm.Print_Titles" localSheetId="2">'TT23 ĐKLĐ'!$10:$10</definedName>
    <definedName name="_xlnm.Print_Titles" localSheetId="3">'TT23 TC'!$8:$8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7" i="3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I15" authorId="0" shapeId="0" xr:uid="{A0F9EBF4-C8A8-4B43-81CE-2A21FB023FBD}">
      <text>
        <r>
          <rPr>
            <b/>
            <sz val="9"/>
            <rFont val="Tahoma"/>
            <family val="2"/>
          </rPr>
          <t>PC:</t>
        </r>
        <r>
          <rPr>
            <sz val="9"/>
            <rFont val="Tahoma"/>
            <family val="2"/>
          </rPr>
          <t xml:space="preserve">
</t>
        </r>
        <r>
          <rPr>
            <b/>
            <sz val="9"/>
            <rFont val="Tahoma"/>
            <family val="2"/>
          </rPr>
          <t>Chuẩn QH2021 trở về trc:</t>
        </r>
        <r>
          <rPr>
            <sz val="9"/>
            <rFont val="Tahoma"/>
            <family val="2"/>
          </rPr>
          <t xml:space="preserve"> 1,640,000đ/th;
</t>
        </r>
        <r>
          <rPr>
            <b/>
            <sz val="9"/>
            <rFont val="Tahoma"/>
            <family val="2"/>
          </rPr>
          <t>Chuẩn QH-2022:</t>
        </r>
        <r>
          <rPr>
            <sz val="9"/>
            <rFont val="Tahoma"/>
            <family val="2"/>
          </rPr>
          <t xml:space="preserve"> 2,810k; 2,340k; 1,870k/th; 
</t>
        </r>
        <r>
          <rPr>
            <b/>
            <sz val="9"/>
            <rFont val="Tahoma"/>
            <family val="2"/>
          </rPr>
          <t>Chuẩn QH-2023,2024:</t>
        </r>
        <r>
          <rPr>
            <sz val="9"/>
            <rFont val="Tahoma"/>
            <family val="2"/>
          </rPr>
          <t xml:space="preserve"> 3,200k/th;
</t>
        </r>
        <r>
          <rPr>
            <b/>
            <sz val="9"/>
            <rFont val="Tahoma"/>
            <family val="2"/>
          </rPr>
          <t>TT23:</t>
        </r>
        <r>
          <rPr>
            <sz val="9"/>
            <rFont val="Tahoma"/>
            <family val="2"/>
          </rPr>
          <t xml:space="preserve"> 3,500k/th;
</t>
        </r>
        <r>
          <rPr>
            <b/>
            <sz val="9"/>
            <rFont val="Tahoma"/>
            <family val="2"/>
          </rPr>
          <t>ĐMKTKT:</t>
        </r>
        <r>
          <rPr>
            <sz val="9"/>
            <rFont val="Tahoma"/>
            <family val="2"/>
          </rPr>
          <t xml:space="preserve"> 4,000k/th.</t>
        </r>
      </text>
    </comment>
  </commentList>
</comments>
</file>

<file path=xl/sharedStrings.xml><?xml version="1.0" encoding="utf-8"?>
<sst xmlns="http://schemas.openxmlformats.org/spreadsheetml/2006/main" count="83619" uniqueCount="9125">
  <si>
    <t>STT</t>
  </si>
  <si>
    <t>Mã SV</t>
  </si>
  <si>
    <t>Họ tên</t>
  </si>
  <si>
    <t>Ngày sinh</t>
  </si>
  <si>
    <t>Ngành</t>
  </si>
  <si>
    <t>Lớp</t>
  </si>
  <si>
    <t>Nguyễn Trường An</t>
  </si>
  <si>
    <t>Trí tuệ nhân tạo</t>
  </si>
  <si>
    <t>QH-2023-I/CQ-A-AI1</t>
  </si>
  <si>
    <t>Đỗ Hoàng Anh</t>
  </si>
  <si>
    <t>Lê Hồng Anh</t>
  </si>
  <si>
    <t>Nguyễn Vũ Quang Anh</t>
  </si>
  <si>
    <t>Trịnh Tuấn Ngọc Bảo</t>
  </si>
  <si>
    <t>Nguyễn Duy Hải Bằng</t>
  </si>
  <si>
    <t>Vũ Bảo Chinh</t>
  </si>
  <si>
    <t>Nguyễn Thế Cương</t>
  </si>
  <si>
    <t>Phan Trần Mạnh Cường</t>
  </si>
  <si>
    <t>Đỗ Việt Dũng</t>
  </si>
  <si>
    <t>Phạm Tiến Dũng</t>
  </si>
  <si>
    <t>Đặng Đức Duy</t>
  </si>
  <si>
    <t>Hoàng Văn Dương</t>
  </si>
  <si>
    <t>Vũ Nguyên Đan</t>
  </si>
  <si>
    <t>Tô Tiến Đạt</t>
  </si>
  <si>
    <t>Hoàng Ngọc Điệp</t>
  </si>
  <si>
    <t>Trịnh Hoàng Đức</t>
  </si>
  <si>
    <t>Vi Minh Hiển</t>
  </si>
  <si>
    <t>Lê Vũ Hiếu</t>
  </si>
  <si>
    <t>Phạm Trung Hiếu</t>
  </si>
  <si>
    <t>Hoàng Mạnh Hùng</t>
  </si>
  <si>
    <t>Phạm Quốc Hùng</t>
  </si>
  <si>
    <t>Hà Xuân Huy</t>
  </si>
  <si>
    <t>Nguyễn Gia Huy</t>
  </si>
  <si>
    <t>Nguyễn Văn Huy</t>
  </si>
  <si>
    <t>Nguyễn Thị Thanh Huyền</t>
  </si>
  <si>
    <t>Nguyễn Gia Khánh</t>
  </si>
  <si>
    <t>Trần Quốc Khánh</t>
  </si>
  <si>
    <t>Nguyễn Anh Kiệt</t>
  </si>
  <si>
    <t>Muộn Quốc Khánh Linh</t>
  </si>
  <si>
    <t>Nguyễn Văn Linh</t>
  </si>
  <si>
    <t>Tạ Giang Thùy Loan</t>
  </si>
  <si>
    <t>Nguyễn Thị Minh Ly</t>
  </si>
  <si>
    <t>Vũ Đức Minh</t>
  </si>
  <si>
    <t>Hoàng Ngọc Nam</t>
  </si>
  <si>
    <t>Nguyễn Hữu Hoàng Nam</t>
  </si>
  <si>
    <t>Đặng Minh Nguyệt</t>
  </si>
  <si>
    <t>Đào Tự Phát</t>
  </si>
  <si>
    <t>Cao Minh Quang</t>
  </si>
  <si>
    <t>Phạm Nhật Quang</t>
  </si>
  <si>
    <t>Bùi Minh Quân</t>
  </si>
  <si>
    <t>Nguyễn Minh Quân</t>
  </si>
  <si>
    <t>Phan Mạnh Quân</t>
  </si>
  <si>
    <t>Hoàng Minh Quyền</t>
  </si>
  <si>
    <t>Hoàng Sơn</t>
  </si>
  <si>
    <t>Tạ Nguyên Thành</t>
  </si>
  <si>
    <t>Nguyễn Năng Thịnh</t>
  </si>
  <si>
    <t>Phạm Hải Tiến</t>
  </si>
  <si>
    <t>Vũ Văn Tới</t>
  </si>
  <si>
    <t>Nguyễn Công Trình</t>
  </si>
  <si>
    <t>Phan Quang Trường</t>
  </si>
  <si>
    <t>Phạm Minh Tú</t>
  </si>
  <si>
    <t>Chu Thanh Tùng</t>
  </si>
  <si>
    <t>Mai Phan Anh Tùng</t>
  </si>
  <si>
    <t>Vũ Thanh Tùng</t>
  </si>
  <si>
    <t>Nguyễn Công Vinh</t>
  </si>
  <si>
    <t>Chu Thị Phương Anh</t>
  </si>
  <si>
    <t>QH-2023-I/CQ-A-AI2</t>
  </si>
  <si>
    <t>Lâm Đức Anh</t>
  </si>
  <si>
    <t>Phạm Hà Anh</t>
  </si>
  <si>
    <t>Trần Xuân Bảo</t>
  </si>
  <si>
    <t>Nguyễn Quý Bắc</t>
  </si>
  <si>
    <t>Kiều Quốc Công</t>
  </si>
  <si>
    <t>Nguyễn Công Cường</t>
  </si>
  <si>
    <t>Bùi Thanh Dân</t>
  </si>
  <si>
    <t>Ngô Quang Dũng</t>
  </si>
  <si>
    <t>Phan Hoàng Dũng</t>
  </si>
  <si>
    <t>Nguyễn Văn Duy</t>
  </si>
  <si>
    <t>Nguyễn Đăng Dương</t>
  </si>
  <si>
    <t>Hoàng Tiến Đạt</t>
  </si>
  <si>
    <t>Tôn Thành Đạt</t>
  </si>
  <si>
    <t>Bùi Hải Đăng</t>
  </si>
  <si>
    <t>Lê Thiện Đức</t>
  </si>
  <si>
    <t>Trương Trọng Đức</t>
  </si>
  <si>
    <t>Dương Lý Khánh Hạ</t>
  </si>
  <si>
    <t>Phan Tuấn Hiệp</t>
  </si>
  <si>
    <t>Nguyễn Trung Hiếu</t>
  </si>
  <si>
    <t>Nguyễn Duy Hoàng</t>
  </si>
  <si>
    <t>Đồng Mạnh Hùng</t>
  </si>
  <si>
    <t>Đoàn Quang Huy</t>
  </si>
  <si>
    <t>Nguyễn Đức Huy</t>
  </si>
  <si>
    <t>Nguyễn Trần Huy</t>
  </si>
  <si>
    <t>Vũ Đức Huy</t>
  </si>
  <si>
    <t>Ngô Nguyễn Khải Hưng</t>
  </si>
  <si>
    <t>Nguyễn Đình Khải</t>
  </si>
  <si>
    <t>Trần Khắc Phúc Khánh</t>
  </si>
  <si>
    <t>Nguyễn Thế Khôi</t>
  </si>
  <si>
    <t>Nguyễn Thị Ngọc Lan</t>
  </si>
  <si>
    <t>Lưu Quang Linh</t>
  </si>
  <si>
    <t>Ngô Đình Linh</t>
  </si>
  <si>
    <t>Tạ Quang Linh</t>
  </si>
  <si>
    <t>Nông Phi Long</t>
  </si>
  <si>
    <t>Kiều Đức Nam</t>
  </si>
  <si>
    <t>Nguyễn Phương Nam</t>
  </si>
  <si>
    <t>Ngô Đinh Minh Nhật</t>
  </si>
  <si>
    <t>Nguyễn Trọng Hồng Phúc</t>
  </si>
  <si>
    <t>Nguyễn Bá Quang</t>
  </si>
  <si>
    <t>Võ Duy Quang</t>
  </si>
  <si>
    <t>Đàm Lê Minh Quân</t>
  </si>
  <si>
    <t>Phạm Quân</t>
  </si>
  <si>
    <t>Nguyễn Đình Quyền</t>
  </si>
  <si>
    <t>Vũ Minh Sơn</t>
  </si>
  <si>
    <t>Trần Doãn Thắng</t>
  </si>
  <si>
    <t>Hoàng Sỹ Toàn</t>
  </si>
  <si>
    <t>Lường Minh Trí</t>
  </si>
  <si>
    <t>Phạm Thế Trung</t>
  </si>
  <si>
    <t>Nguyễn Hoàng Tú</t>
  </si>
  <si>
    <t>Mai Minh Tùng</t>
  </si>
  <si>
    <t>Nguyễn Khánh Tùng</t>
  </si>
  <si>
    <t>Nguyễn Văn Việt</t>
  </si>
  <si>
    <t>Hoàng Minh Vũ</t>
  </si>
  <si>
    <t>Đào Minh An</t>
  </si>
  <si>
    <t>QH-2023-I/CQ-C-CE1</t>
  </si>
  <si>
    <t>Ngô Thái An</t>
  </si>
  <si>
    <t>Đinh Hoàng Anh</t>
  </si>
  <si>
    <t>Vũ Đức Anh</t>
  </si>
  <si>
    <t>Đặng Quốc Bảo</t>
  </si>
  <si>
    <t>Đỗ Thanh Bình</t>
  </si>
  <si>
    <t>Nguyễn Trung Công</t>
  </si>
  <si>
    <t>Lê Văn Cường</t>
  </si>
  <si>
    <t>Nguyễn Cao Cường</t>
  </si>
  <si>
    <t>Vũ Hồng Cường</t>
  </si>
  <si>
    <t>Cao Ngọc Danh</t>
  </si>
  <si>
    <t>Hà Trần Anh Dũng</t>
  </si>
  <si>
    <t>Trần Văn Dũng</t>
  </si>
  <si>
    <t>Trần Khánh Duy</t>
  </si>
  <si>
    <t>Văn Tiến Dương</t>
  </si>
  <si>
    <t>Nguyễn Tiến Đạt</t>
  </si>
  <si>
    <t>Lê Trung Đức</t>
  </si>
  <si>
    <t>Đồng Văn Hải</t>
  </si>
  <si>
    <t>Luyện Văn Hiếu</t>
  </si>
  <si>
    <t>Vũ Xuân Hiếu</t>
  </si>
  <si>
    <t>Hoàng Văn Hùng</t>
  </si>
  <si>
    <t>Trần Mạnh Hùng</t>
  </si>
  <si>
    <t>Nguyễn Tuấn Hưng</t>
  </si>
  <si>
    <t>Đinh Nguyễn Tùng Khánh</t>
  </si>
  <si>
    <t>Nguyễn Trường Lâm</t>
  </si>
  <si>
    <t>Trần Hải Linh</t>
  </si>
  <si>
    <t>Phí Đức Long</t>
  </si>
  <si>
    <t>Nguyễn Thế Nam</t>
  </si>
  <si>
    <t>Hoàng Hải Ninh</t>
  </si>
  <si>
    <t>Đặng Nhật Quang</t>
  </si>
  <si>
    <t>Lương Văn Quân</t>
  </si>
  <si>
    <t>Nguyễn Phú Sang</t>
  </si>
  <si>
    <t>Nguyễn Đức Tâm</t>
  </si>
  <si>
    <t>Nguyễn Ngô Thành</t>
  </si>
  <si>
    <t>Ngô Minh Toàn</t>
  </si>
  <si>
    <t>Trịnh Khánh Toàn</t>
  </si>
  <si>
    <t>Nguyễn Thanh Tùng</t>
  </si>
  <si>
    <t>Lê Hữu Vũ</t>
  </si>
  <si>
    <t>QH-2023-I/CQ-C-CE2</t>
  </si>
  <si>
    <t>Bùi Quang Anh</t>
  </si>
  <si>
    <t>Nguyễn Hoàng Anh</t>
  </si>
  <si>
    <t>Vũ Đình Bách</t>
  </si>
  <si>
    <t>Đàm Xuân Bắc</t>
  </si>
  <si>
    <t>Nguyễn Thanh Bình</t>
  </si>
  <si>
    <t>Lê Việt Cường</t>
  </si>
  <si>
    <t>Nguyễn Mạnh Cường</t>
  </si>
  <si>
    <t>Nguyễn Quang Diệu</t>
  </si>
  <si>
    <t>Nguyễn Lưu Anh Dũng</t>
  </si>
  <si>
    <t>Bùi Quang Duy</t>
  </si>
  <si>
    <t>Nguyễn Thị Minh Duyên</t>
  </si>
  <si>
    <t>Nguyễn Hoàng Đạt</t>
  </si>
  <si>
    <t>Trần Hoàng Giang</t>
  </si>
  <si>
    <t>Nguyễn Minh Hải</t>
  </si>
  <si>
    <t>Nguyễn Hoàng Hiệp</t>
  </si>
  <si>
    <t>Lương Trung Hiếu</t>
  </si>
  <si>
    <t>Trần Thị Hoa</t>
  </si>
  <si>
    <t>Đinh Văn Hội</t>
  </si>
  <si>
    <t>Phạm Tuấn Khanh</t>
  </si>
  <si>
    <t>Đỗ Nguyễn Quốc Khánh</t>
  </si>
  <si>
    <t>Hà Hoàng Anh Kiệt</t>
  </si>
  <si>
    <t>Phạm Tùng Lâm</t>
  </si>
  <si>
    <t>Chu Thành Long</t>
  </si>
  <si>
    <t>Dương Văn Lộc</t>
  </si>
  <si>
    <t>Nguyễn Văn Mạnh</t>
  </si>
  <si>
    <t>Mai Văn Minh</t>
  </si>
  <si>
    <t>Tô Thành Minh</t>
  </si>
  <si>
    <t>Đào Văn Nam</t>
  </si>
  <si>
    <t>Nguyễn Xuân Nam</t>
  </si>
  <si>
    <t>Đỗ Văn Nghĩa</t>
  </si>
  <si>
    <t>Lê Tuấn Phong</t>
  </si>
  <si>
    <t>Nguyễn Trương Trung Quân</t>
  </si>
  <si>
    <t>Đặng Thái Sơn</t>
  </si>
  <si>
    <t>Nguyễn Minh Tâm</t>
  </si>
  <si>
    <t>Hà Minh Thắng</t>
  </si>
  <si>
    <t>Nguyễn Đình Thông</t>
  </si>
  <si>
    <t>Nguyễn Đắc Thực</t>
  </si>
  <si>
    <t>Nguyễn Xuân Tiến</t>
  </si>
  <si>
    <t>Phạm Công Toàn</t>
  </si>
  <si>
    <t>Hoàng Quốc Toản</t>
  </si>
  <si>
    <t>Nguyễn Văn Trường</t>
  </si>
  <si>
    <t>Lưu Quốc An</t>
  </si>
  <si>
    <t>QH-2023-I/CQ-C-CE3</t>
  </si>
  <si>
    <t>Đặng Việt Anh</t>
  </si>
  <si>
    <t>Nguyễn Thế Anh</t>
  </si>
  <si>
    <t>Đào Duy Bảo</t>
  </si>
  <si>
    <t>Nguyễn Xuân Cẩn</t>
  </si>
  <si>
    <t>Nguyễn Anh Cường</t>
  </si>
  <si>
    <t>Tô Duy Cường</t>
  </si>
  <si>
    <t>Nguyễn Xuân Dũng</t>
  </si>
  <si>
    <t>Phạm Đức Duy</t>
  </si>
  <si>
    <t>Đào Nhật Dương</t>
  </si>
  <si>
    <t>Nguyễn Phong Đạt</t>
  </si>
  <si>
    <t>Cù Anh Đức</t>
  </si>
  <si>
    <t>Vũ Anh Đức</t>
  </si>
  <si>
    <t>Đào Việt Hà</t>
  </si>
  <si>
    <t>Dương Nhật Hào</t>
  </si>
  <si>
    <t>Hà Chí Hiếu</t>
  </si>
  <si>
    <t>Nguyễn Minh Hiếu</t>
  </si>
  <si>
    <t>Đinh Thị Huế</t>
  </si>
  <si>
    <t>Quàng Mạnh Hùng</t>
  </si>
  <si>
    <t>Phan Đăng Huy</t>
  </si>
  <si>
    <t>Dương Quốc Khánh</t>
  </si>
  <si>
    <t>Trần Duy Khánh</t>
  </si>
  <si>
    <t>Nguyễn Xuân Kiệt</t>
  </si>
  <si>
    <t>Nguyễn Huyền Linh</t>
  </si>
  <si>
    <t>Nguyễn Thế Long</t>
  </si>
  <si>
    <t>Phạm Đình Lợi</t>
  </si>
  <si>
    <t>Trần Nhật Minh</t>
  </si>
  <si>
    <t>Đỗ Trọng Nam</t>
  </si>
  <si>
    <t>Sái Hải Nam</t>
  </si>
  <si>
    <t>Vũ Trọng Nghĩa</t>
  </si>
  <si>
    <t>Nguyễn Trường Phước</t>
  </si>
  <si>
    <t>Hoàng Anh Quân</t>
  </si>
  <si>
    <t>Vũ Phạm Anh Quân</t>
  </si>
  <si>
    <t>Nguyễn Duy Sơn</t>
  </si>
  <si>
    <t>Nguyễn Trần Thiện Thái</t>
  </si>
  <si>
    <t>Phạm Khánh Toàn Thắng</t>
  </si>
  <si>
    <t>Bùi Như Thuần</t>
  </si>
  <si>
    <t>Nguyễn Thủy Tiên</t>
  </si>
  <si>
    <t>Lê Doãn Khánh Toàn</t>
  </si>
  <si>
    <t>Từ Minh Toàn</t>
  </si>
  <si>
    <t>Trần Khắc Trọng</t>
  </si>
  <si>
    <t>Nguyễn Hoàng Tùng</t>
  </si>
  <si>
    <t>Nguyễn Cao Hoàng Việt</t>
  </si>
  <si>
    <t>Nguyễn Quang Anh</t>
  </si>
  <si>
    <t>QH-2023-I/CQ-E-CE1</t>
  </si>
  <si>
    <t>Đỗ Hoàng Gia Bảo</t>
  </si>
  <si>
    <t>Nguyễn Thị Phương Chi</t>
  </si>
  <si>
    <t>Trần Minh Chiến</t>
  </si>
  <si>
    <t>Nguyễn Đức Duân</t>
  </si>
  <si>
    <t>Nguyễn Anh Dũng</t>
  </si>
  <si>
    <t>Bùi Đăng Dương</t>
  </si>
  <si>
    <t>Phan Đăng Dương</t>
  </si>
  <si>
    <t>Phạm Tiến Đạt</t>
  </si>
  <si>
    <t>Lê Hải Đăng</t>
  </si>
  <si>
    <t>Trịnh Văn Giang</t>
  </si>
  <si>
    <t>Nguyễn Văn Hà</t>
  </si>
  <si>
    <t>Ngô Văn Hiệp</t>
  </si>
  <si>
    <t>Phùng Minh Hiếu</t>
  </si>
  <si>
    <t>Lê Thanh Hoàng</t>
  </si>
  <si>
    <t>Nguyễn Việt Hoàng</t>
  </si>
  <si>
    <t>Võ Viết Hoàng</t>
  </si>
  <si>
    <t>Phan Xuân Hơn</t>
  </si>
  <si>
    <t>Phạm Dương Khanh</t>
  </si>
  <si>
    <t>Nguyễn Quang Bảo Khánh</t>
  </si>
  <si>
    <t>Nguyễn Văn Khoa</t>
  </si>
  <si>
    <t>Lê Công Kiên</t>
  </si>
  <si>
    <t>Hà Huy Anh Kiệt</t>
  </si>
  <si>
    <t>Nguyễn Tuấn Linh</t>
  </si>
  <si>
    <t>Phạm Thị Thùy Linh</t>
  </si>
  <si>
    <t>Lê Thanh Long</t>
  </si>
  <si>
    <t>Lê Ngô Đức Mạnh</t>
  </si>
  <si>
    <t>Nguyễn Xuân Mạnh</t>
  </si>
  <si>
    <t>Nguyễn Đức Minh</t>
  </si>
  <si>
    <t>Hoàng Nhật Nam</t>
  </si>
  <si>
    <t>Phạm Thành Nam</t>
  </si>
  <si>
    <t>Lê Thị Linh Nga</t>
  </si>
  <si>
    <t>Đỗ Thị Minh Ngọc</t>
  </si>
  <si>
    <t>Nguyễn Văn Nhân</t>
  </si>
  <si>
    <t>Nguyễn Thế Phong</t>
  </si>
  <si>
    <t>Trần Minh Phúc</t>
  </si>
  <si>
    <t>Trần Văn Phường</t>
  </si>
  <si>
    <t>Phùng Văn Quang</t>
  </si>
  <si>
    <t>Đặng Bá Quân</t>
  </si>
  <si>
    <t>Trịnh Quang Sáng</t>
  </si>
  <si>
    <t>Phạm Trung Sỹ</t>
  </si>
  <si>
    <t>Phùng Khắc Tâm</t>
  </si>
  <si>
    <t>Bùi Xuân Thanh</t>
  </si>
  <si>
    <t>Nguyễn Tất Thành</t>
  </si>
  <si>
    <t>Nguyễn Thế Thiện</t>
  </si>
  <si>
    <t>Nguyễn Minh Thịnh</t>
  </si>
  <si>
    <t>Vũ Văn Tiến</t>
  </si>
  <si>
    <t>Nguyễn Minh Trọng</t>
  </si>
  <si>
    <t>Nguyễn Công Trường</t>
  </si>
  <si>
    <t>Đinh Kiều Công Tuấn</t>
  </si>
  <si>
    <t>Hoàng Nghĩa Tuấn</t>
  </si>
  <si>
    <t>Vũ Chí Anh Tuấn</t>
  </si>
  <si>
    <t>Phạm Ngọc Tùng</t>
  </si>
  <si>
    <t>Cao Quang Vinh</t>
  </si>
  <si>
    <t>Nguyễn Đức Anh</t>
  </si>
  <si>
    <t>QH-2023-I/CQ-E-CE2</t>
  </si>
  <si>
    <t>Nguyễn Quang Bảo</t>
  </si>
  <si>
    <t>Hoàng Hải Chiến</t>
  </si>
  <si>
    <t>Nguyễn Đình Cường</t>
  </si>
  <si>
    <t>Nguyễn Văn Dân</t>
  </si>
  <si>
    <t>Bùi Tiến Dũng</t>
  </si>
  <si>
    <t>Nguyễn Mạnh Duy</t>
  </si>
  <si>
    <t>Đỗ Tùng Dương</t>
  </si>
  <si>
    <t>Phùng Khắc Dương</t>
  </si>
  <si>
    <t>Trịnh Đình Đạt</t>
  </si>
  <si>
    <t>Nguyễn Trường Giang</t>
  </si>
  <si>
    <t>Trương Hoàng Giang</t>
  </si>
  <si>
    <t>Hoàng Viết Hiệp</t>
  </si>
  <si>
    <t>Nguyễn Đình Hiếu</t>
  </si>
  <si>
    <t>Phạm Đức Hiếu</t>
  </si>
  <si>
    <t>Đoàn Quang Hoàn</t>
  </si>
  <si>
    <t>Mai Huy Hoàng</t>
  </si>
  <si>
    <t>Trần Huy Hoàng</t>
  </si>
  <si>
    <t>Vũ Huy Hoàng</t>
  </si>
  <si>
    <t>Hoàng Minh Hưng</t>
  </si>
  <si>
    <t>Đỗ Tuấn Khanh</t>
  </si>
  <si>
    <t>Mai Gia Khánh</t>
  </si>
  <si>
    <t>Phạm Ngọc Khánh</t>
  </si>
  <si>
    <t>Trần Thế Khôi</t>
  </si>
  <si>
    <t>Trần Văn Kiên</t>
  </si>
  <si>
    <t>Nguyễn Việt Linh</t>
  </si>
  <si>
    <t>Đinh Thành Long</t>
  </si>
  <si>
    <t>Hoàng Đức Mạnh</t>
  </si>
  <si>
    <t>Tạ Đức Mạnh</t>
  </si>
  <si>
    <t>Nguyễn Quang Minh</t>
  </si>
  <si>
    <t>Vũ Ngọc Trường Minh</t>
  </si>
  <si>
    <t>Phan Đình Phương Nam</t>
  </si>
  <si>
    <t>Đặng Trọng Nghĩa</t>
  </si>
  <si>
    <t>Lê Nguyễn</t>
  </si>
  <si>
    <t>Chu Hồng Phong</t>
  </si>
  <si>
    <t>Vũ Hải Phong</t>
  </si>
  <si>
    <t>Hà Thu Phương</t>
  </si>
  <si>
    <t>Nguyễn Minh Quang</t>
  </si>
  <si>
    <t>Bùi Đức Quân</t>
  </si>
  <si>
    <t>Trần Văn Trung Quân</t>
  </si>
  <si>
    <t>Lê Minh Quyền</t>
  </si>
  <si>
    <t>Nguyễn Thế Hoàng Sơn</t>
  </si>
  <si>
    <t>Phan Thành Tài</t>
  </si>
  <si>
    <t>Nguyễn Trọng Tấn</t>
  </si>
  <si>
    <t>Nguyễn Hải Thanh</t>
  </si>
  <si>
    <t>Nguyễn Tiến Thành</t>
  </si>
  <si>
    <t>Lưu Tiến Thịnh</t>
  </si>
  <si>
    <t>Vũ Hàn Tín</t>
  </si>
  <si>
    <t>Trịnh Thị Huyền Trang</t>
  </si>
  <si>
    <t>Nguyễn Đức Trọng</t>
  </si>
  <si>
    <t>Mã Thành Trung</t>
  </si>
  <si>
    <t>Đoàn Mạnh Tuấn</t>
  </si>
  <si>
    <t>Quách Thanh Tuấn</t>
  </si>
  <si>
    <t>Đỗ Đặng Tuyên</t>
  </si>
  <si>
    <t>Lương Hữu Việt</t>
  </si>
  <si>
    <t>Lê Hoàng Vũ</t>
  </si>
  <si>
    <t>Nguyễn Mạnh An</t>
  </si>
  <si>
    <t>QH-2023-I/CQ-E-EC1</t>
  </si>
  <si>
    <t>Bùi Tuấn Anh</t>
  </si>
  <si>
    <t>Hà Quỳnh Anh</t>
  </si>
  <si>
    <t>Lương Thị Mai Anh</t>
  </si>
  <si>
    <t>Nguyễn Dương Bảo</t>
  </si>
  <si>
    <t>Lương Hùng Bình</t>
  </si>
  <si>
    <t>Lê Minh Châu</t>
  </si>
  <si>
    <t>Nguyễn Thế Doanh</t>
  </si>
  <si>
    <t>Dương Đức Dũng</t>
  </si>
  <si>
    <t>Ngô Tiến Dũng</t>
  </si>
  <si>
    <t>Nguyễn Quang Dũng</t>
  </si>
  <si>
    <t>Lưu Đức Duy</t>
  </si>
  <si>
    <t>Trần Hữu Duy</t>
  </si>
  <si>
    <t>Trần Phát Đảm</t>
  </si>
  <si>
    <t>Hoàng Đức Thành Đạt</t>
  </si>
  <si>
    <t>Trần Quốc Điền</t>
  </si>
  <si>
    <t>Đặng Minh Đức</t>
  </si>
  <si>
    <t>Nguyễn Phương Đức</t>
  </si>
  <si>
    <t>Dương Đức Được</t>
  </si>
  <si>
    <t>Lê Thị Trà Giang</t>
  </si>
  <si>
    <t>Nguyễn Ngọc Giáp</t>
  </si>
  <si>
    <t>Nguyễn Thanh Hà</t>
  </si>
  <si>
    <t>Ngô Duy Hải</t>
  </si>
  <si>
    <t>Trương Văn Hải</t>
  </si>
  <si>
    <t>Bùi Hoàng Hiệp</t>
  </si>
  <si>
    <t>Phạm Văn Hiệp</t>
  </si>
  <si>
    <t>Đỗ Trung Hiếu</t>
  </si>
  <si>
    <t>Phạm Minh Hiếu</t>
  </si>
  <si>
    <t>Trần Thị Quỳnh Hoa</t>
  </si>
  <si>
    <t>Chu Huy Hoàng</t>
  </si>
  <si>
    <t>Phạm Minh Hoàng</t>
  </si>
  <si>
    <t>Trần Văn Khánh Hoàng</t>
  </si>
  <si>
    <t>Lê Nguyễn Gia Huy</t>
  </si>
  <si>
    <t>Phạm Nhật Huy</t>
  </si>
  <si>
    <t>Phan Quang Huy</t>
  </si>
  <si>
    <t>Trần Đình Hưng</t>
  </si>
  <si>
    <t>Nguyễn Tuấn Khanh</t>
  </si>
  <si>
    <t>Lê Văn Quốc Khánh</t>
  </si>
  <si>
    <t>Phạm Bảo Khánh</t>
  </si>
  <si>
    <t>Bùi Mạnh Khôi</t>
  </si>
  <si>
    <t>Bùi Trung Kiên</t>
  </si>
  <si>
    <t>Nguyễn Đắc Kiên</t>
  </si>
  <si>
    <t>Phạm Xuân Kiên</t>
  </si>
  <si>
    <t>Hoàng Bình Lâm</t>
  </si>
  <si>
    <t>Vũ Thanh Lâm</t>
  </si>
  <si>
    <t>Hoàng Bùi Thành Long</t>
  </si>
  <si>
    <t>Nguyễn Duy Lợi</t>
  </si>
  <si>
    <t>Đặng Bình Minh</t>
  </si>
  <si>
    <t>Lê Nhật Minh</t>
  </si>
  <si>
    <t>Nguyễn Tiến Minh</t>
  </si>
  <si>
    <t>Bùi Hoài Nam</t>
  </si>
  <si>
    <t>Nguyễn Hải Nam</t>
  </si>
  <si>
    <t>Nguyễn Hoài Nam</t>
  </si>
  <si>
    <t>Nguyễn Thị Hồng Ngát</t>
  </si>
  <si>
    <t>Phan Bích Ngọc</t>
  </si>
  <si>
    <t>Nguyễn Đức Nguyên</t>
  </si>
  <si>
    <t>Nguyễn Gia Phú</t>
  </si>
  <si>
    <t>Nguyễn Duy Phương</t>
  </si>
  <si>
    <t>Bùi Duy Quang</t>
  </si>
  <si>
    <t>Nguyễn Đăng Quang</t>
  </si>
  <si>
    <t>Phí Minh Quang</t>
  </si>
  <si>
    <t>Hoàng Minh Quân</t>
  </si>
  <si>
    <t>Nguyễn Trọng Quân</t>
  </si>
  <si>
    <t>Nguyễn Ngọc Rô</t>
  </si>
  <si>
    <t>Ngôn Vũ Ngọc Sơn</t>
  </si>
  <si>
    <t>Nguyễn Quang Sơn</t>
  </si>
  <si>
    <t>Đặng Anh Tài</t>
  </si>
  <si>
    <t>Vũ Văn Thái</t>
  </si>
  <si>
    <t>Đặng Trung Thành</t>
  </si>
  <si>
    <t>Lê Phương Thảo</t>
  </si>
  <si>
    <t>Trần Minh Thông</t>
  </si>
  <si>
    <t>Nguyễn Phúc Tiến</t>
  </si>
  <si>
    <t>Đinh Mai Hữu Toàn</t>
  </si>
  <si>
    <t>Nguyễn Xuân Toàn</t>
  </si>
  <si>
    <t>Trần Thị Huyền Trang</t>
  </si>
  <si>
    <t>Lê Quang Trung</t>
  </si>
  <si>
    <t>Nguyễn Hoàng Trung</t>
  </si>
  <si>
    <t>Dương Minh Tú</t>
  </si>
  <si>
    <t>Trần Anh Tuấn</t>
  </si>
  <si>
    <t>Lê Minh Tuyển</t>
  </si>
  <si>
    <t>Nguyễn Ngọc Ước</t>
  </si>
  <si>
    <t>Nguyễn Bá Thành Vinh</t>
  </si>
  <si>
    <t>Phan Tùng Vũ</t>
  </si>
  <si>
    <t>Nguyễn Thành An</t>
  </si>
  <si>
    <t>QH-2023-I/CQ-E-EC2</t>
  </si>
  <si>
    <t>Bùi Việt Anh</t>
  </si>
  <si>
    <t>Lê Đình Long Anh</t>
  </si>
  <si>
    <t>Nguyễn Hải Anh</t>
  </si>
  <si>
    <t>Nguyễn Quốc Bảo</t>
  </si>
  <si>
    <t>Nguyễn Thị Ngọc Bích</t>
  </si>
  <si>
    <t>Lê Đức Bình</t>
  </si>
  <si>
    <t>Nguyễn Hữu Chuyên</t>
  </si>
  <si>
    <t>Nguyễn Quốc Cường</t>
  </si>
  <si>
    <t>Bùi Đức Dũng</t>
  </si>
  <si>
    <t>Đỗ Tiến Dũng</t>
  </si>
  <si>
    <t>Tăng Quang Dũng</t>
  </si>
  <si>
    <t>Nguyễn Quang Duy</t>
  </si>
  <si>
    <t>Phạm Thế Duy</t>
  </si>
  <si>
    <t>Nguyễn Hữu Thái Dương</t>
  </si>
  <si>
    <t>Trần Hữu Dương</t>
  </si>
  <si>
    <t>Chu Trần Đạt</t>
  </si>
  <si>
    <t>Trương Quang Đạt</t>
  </si>
  <si>
    <t>Lê Anh Đức</t>
  </si>
  <si>
    <t>Phạm Mạnh Đức</t>
  </si>
  <si>
    <t>Bùi Hoàng Giang</t>
  </si>
  <si>
    <t>Nguyễn Đình Giáp</t>
  </si>
  <si>
    <t>Nguyễn Khắc Hoàng Hà</t>
  </si>
  <si>
    <t>Vũ Thị Thu Hà</t>
  </si>
  <si>
    <t>Trần Thanh Hải</t>
  </si>
  <si>
    <t>Dương Xuân Hiệp</t>
  </si>
  <si>
    <t>Đinh Trọng Hiếu</t>
  </si>
  <si>
    <t>Trần Quang Hiếu</t>
  </si>
  <si>
    <t>Văn Thị Như Hoa</t>
  </si>
  <si>
    <t>Đỗ Việt Hoàng</t>
  </si>
  <si>
    <t>Trần Minh Hoàng</t>
  </si>
  <si>
    <t>Nguyễn Sinh Hùng</t>
  </si>
  <si>
    <t>Phạm Quốc Huy</t>
  </si>
  <si>
    <t>Hà Mạnh Hưng</t>
  </si>
  <si>
    <t>Nguyễn Văn Hướng</t>
  </si>
  <si>
    <t>Vũ Tuấn Khanh</t>
  </si>
  <si>
    <t>Nguyễn Nhật Khánh</t>
  </si>
  <si>
    <t>Dư Trần Trung Kiên</t>
  </si>
  <si>
    <t>Nguyễn Xuân Kiên</t>
  </si>
  <si>
    <t>Lý Anh Kiệt</t>
  </si>
  <si>
    <t>Nguyễn Hoàng Lan</t>
  </si>
  <si>
    <t>Ngô Tùng Lâm</t>
  </si>
  <si>
    <t>Đỗ Thị Ngọc Linh</t>
  </si>
  <si>
    <t>Nguyễn Công Lộc</t>
  </si>
  <si>
    <t>Dương Hoàng Minh</t>
  </si>
  <si>
    <t>Đinh Quang Minh</t>
  </si>
  <si>
    <t>Nguyễn Hoàng Minh</t>
  </si>
  <si>
    <t>Trần Hải Minh</t>
  </si>
  <si>
    <t>Đặng Hoài Nam</t>
  </si>
  <si>
    <t>Đinh Đăng Ngọc</t>
  </si>
  <si>
    <t>Đặng Trung Nguyên</t>
  </si>
  <si>
    <t>Trần Văn Ninh</t>
  </si>
  <si>
    <t>Nguyễn Đình Thanh Phong</t>
  </si>
  <si>
    <t>Phạm Hải Phú</t>
  </si>
  <si>
    <t>Nguyễn Văn Phương</t>
  </si>
  <si>
    <t>Bùi Minh Quang</t>
  </si>
  <si>
    <t>Phạm Việt Quang</t>
  </si>
  <si>
    <t>Vũ Nhật Quang</t>
  </si>
  <si>
    <t>Ngô Văn Quân</t>
  </si>
  <si>
    <t>Dương Ngô Quỳnh</t>
  </si>
  <si>
    <t>Dương Xuân Sơn</t>
  </si>
  <si>
    <t>Nguyễn Ngọc Sơn</t>
  </si>
  <si>
    <t>Nguyễn Tiến Sơn</t>
  </si>
  <si>
    <t>Hoàng Đức Thái</t>
  </si>
  <si>
    <t>Bùi Văn Thành</t>
  </si>
  <si>
    <t>Đoàn Minh Thành</t>
  </si>
  <si>
    <t>Trần Hữu Thiện</t>
  </si>
  <si>
    <t>Hoàng Văn Thuận</t>
  </si>
  <si>
    <t>Lê Mạnh Tiến</t>
  </si>
  <si>
    <t>Nguyễn Văn Tiệp</t>
  </si>
  <si>
    <t>Nguyễn Trí Toàn</t>
  </si>
  <si>
    <t>Trần Đức Toàn</t>
  </si>
  <si>
    <t>Nguyễn Bá Trí</t>
  </si>
  <si>
    <t>Đào Hoàng Trung</t>
  </si>
  <si>
    <t>Nguyễn Đức Hoàng Trung</t>
  </si>
  <si>
    <t>Vũ Xuân Trường</t>
  </si>
  <si>
    <t>Hà Mạnh Tuấn</t>
  </si>
  <si>
    <t>Nguyễn Đức Anh Tuấn</t>
  </si>
  <si>
    <t>Ngô Thanh Tùng</t>
  </si>
  <si>
    <t>Yên Mạnh Tùng</t>
  </si>
  <si>
    <t>Nghiêm Quang Vinh</t>
  </si>
  <si>
    <t>Phạm Tuấn Vũ</t>
  </si>
  <si>
    <t>Bùi Trường An</t>
  </si>
  <si>
    <t>QH-2023-I/CQ-E-RE</t>
  </si>
  <si>
    <t>Đỗ Việt Anh</t>
  </si>
  <si>
    <t>Phạm Việt Anh</t>
  </si>
  <si>
    <t>Lê Anh Tuấn Bằng</t>
  </si>
  <si>
    <t>Phạm Thị Bích</t>
  </si>
  <si>
    <t>Tô Văn Chúc</t>
  </si>
  <si>
    <t>Hoa Mạnh Cường</t>
  </si>
  <si>
    <t>Bùi Mạnh Dũng</t>
  </si>
  <si>
    <t>Kiều Minh Dũng</t>
  </si>
  <si>
    <t>Thân Thế Trí Dũng</t>
  </si>
  <si>
    <t>Nguyễn Đức Duy</t>
  </si>
  <si>
    <t>Nguyễn Tùng Dương</t>
  </si>
  <si>
    <t>Văn Thư Đạt</t>
  </si>
  <si>
    <t>Ngô Thiện Đắc</t>
  </si>
  <si>
    <t>Phạm Thành Đông</t>
  </si>
  <si>
    <t>Lê Mạnh Đức</t>
  </si>
  <si>
    <t>Lê Minh Hải</t>
  </si>
  <si>
    <t>Đinh Văn Hào</t>
  </si>
  <si>
    <t>Mai Đức Hiền</t>
  </si>
  <si>
    <t>Vũ Văn Hiệp</t>
  </si>
  <si>
    <t>Nguyễn Huy Hoàng</t>
  </si>
  <si>
    <t>Dương Văn Hùng</t>
  </si>
  <si>
    <t>Lăng Văn Huy</t>
  </si>
  <si>
    <t>Uông Gia Huy</t>
  </si>
  <si>
    <t>Trần Lưu Hưng</t>
  </si>
  <si>
    <t>Lục Văn Khoa</t>
  </si>
  <si>
    <t>Phạm Đức Long</t>
  </si>
  <si>
    <t>Dương Quang Minh</t>
  </si>
  <si>
    <t>Lưu Gia Minh</t>
  </si>
  <si>
    <t>Dương Thị Kim Ngân</t>
  </si>
  <si>
    <t>Lê Trọng Nghĩa</t>
  </si>
  <si>
    <t>Nguyễn Minh Nghĩa</t>
  </si>
  <si>
    <t>Đinh Văn Phúc</t>
  </si>
  <si>
    <t>Lê Hồng Quang</t>
  </si>
  <si>
    <t>Bùi Anh Quân</t>
  </si>
  <si>
    <t>Nguyễn Tất Quân</t>
  </si>
  <si>
    <t>Nguyễn Văn Quân</t>
  </si>
  <si>
    <t>Lương Nguyễn Việt Sang</t>
  </si>
  <si>
    <t>Trần Ngọc Sáng</t>
  </si>
  <si>
    <t>Vũ Ngọc Sơn</t>
  </si>
  <si>
    <t>Hoàng Minh Tâm</t>
  </si>
  <si>
    <t>Nguyễn Trần Thu Thảo</t>
  </si>
  <si>
    <t>Trần Việt Thắng</t>
  </si>
  <si>
    <t>Nguyễn Hoàng Thiện</t>
  </si>
  <si>
    <t>Nguyễn Văn Tổng</t>
  </si>
  <si>
    <t>Mai Đức Trí</t>
  </si>
  <si>
    <t>Hoàng Xuân Trường</t>
  </si>
  <si>
    <t>Nguyễn Quang Tuân</t>
  </si>
  <si>
    <t>Triệu Bùi Minh Tuấn</t>
  </si>
  <si>
    <t>Mạc Văn Tùng</t>
  </si>
  <si>
    <t>Trần Sơn Tùng</t>
  </si>
  <si>
    <t>Lê Minh Tuấn Vũ</t>
  </si>
  <si>
    <t>Vũ Ngọc An</t>
  </si>
  <si>
    <t>QH-2023-I/CQ-G-AT</t>
  </si>
  <si>
    <t>Nguyễn Tuấn Anh</t>
  </si>
  <si>
    <t>Nguyễn Thị Kim Cúc</t>
  </si>
  <si>
    <t>Cao Văn Dĩnh</t>
  </si>
  <si>
    <t>Đỗ Đức Dũng</t>
  </si>
  <si>
    <t>Nguyễn Hồng Dương</t>
  </si>
  <si>
    <t>Nguyễn Quang Đại</t>
  </si>
  <si>
    <t>Nguyễn Xuân Đức</t>
  </si>
  <si>
    <t>Hoàng Trường Giang</t>
  </si>
  <si>
    <t>Ngô Trường Giang</t>
  </si>
  <si>
    <t>Phạm Ngân Hà</t>
  </si>
  <si>
    <t>Chu Đức Hải</t>
  </si>
  <si>
    <t>Phạm Hoàng Lực</t>
  </si>
  <si>
    <t>Lê Đỗ Công Minh</t>
  </si>
  <si>
    <t>Phạm Nhật Minh</t>
  </si>
  <si>
    <t>Phạm Việt Hoàng Nam</t>
  </si>
  <si>
    <t>Lê Thị Nga</t>
  </si>
  <si>
    <t>Nguyễn Quốc Phương</t>
  </si>
  <si>
    <t>Phạm Thị Thu Phương</t>
  </si>
  <si>
    <t>Trần Thị Phương</t>
  </si>
  <si>
    <t>Tạ Minh Quân</t>
  </si>
  <si>
    <t>Phạm Công Quý</t>
  </si>
  <si>
    <t>Nguyễn Yến Quỳnh</t>
  </si>
  <si>
    <t>Phạm Ngọc Kỳ Sơn</t>
  </si>
  <si>
    <t>Vũ Anh Tài</t>
  </si>
  <si>
    <t>Đỗ Danh Thái</t>
  </si>
  <si>
    <t>Phạm Văn Hoàng Thiên</t>
  </si>
  <si>
    <t>Phan Sơn Thịnh</t>
  </si>
  <si>
    <t>Nguyễn Anh Thư</t>
  </si>
  <si>
    <t>Lại Huyền Thương</t>
  </si>
  <si>
    <t>Vũ Anh Tú</t>
  </si>
  <si>
    <t>Chu Hữu Tươi</t>
  </si>
  <si>
    <t>Tăng Tuấn Việt</t>
  </si>
  <si>
    <t>Lê Trường Xuân</t>
  </si>
  <si>
    <t>Nguyễn Thị Băng Yên</t>
  </si>
  <si>
    <t>Nguyễn Hải An</t>
  </si>
  <si>
    <t>QH-2023-I/CQ-I-CN</t>
  </si>
  <si>
    <t>Nguyễn Ngọc Bảo An</t>
  </si>
  <si>
    <t>Hoàng Việt Anh</t>
  </si>
  <si>
    <t>Lê Hoàng Anh</t>
  </si>
  <si>
    <t>Nguyễn Quốc Anh</t>
  </si>
  <si>
    <t>Nguyễn Việt Anh</t>
  </si>
  <si>
    <t>Vũ Quốc Anh</t>
  </si>
  <si>
    <t>Vũ Hoàng Ân</t>
  </si>
  <si>
    <t>Hoàng Khánh Chi</t>
  </si>
  <si>
    <t>Vũ Mạnh Cường</t>
  </si>
  <si>
    <t>Nguyễn Tiến Dũng</t>
  </si>
  <si>
    <t>Hoàng Quốc Dương</t>
  </si>
  <si>
    <t>Dương Tiến Đạt</t>
  </si>
  <si>
    <t>Trần Tuấn Đạt</t>
  </si>
  <si>
    <t>Nguyễn Thành Đô</t>
  </si>
  <si>
    <t>Đào Minh Đức</t>
  </si>
  <si>
    <t>Đoàn Việt Đức</t>
  </si>
  <si>
    <t>Lưu Minh Đức</t>
  </si>
  <si>
    <t>Nguyễn Tuấn Đức</t>
  </si>
  <si>
    <t>Vũ Ngọc Đức</t>
  </si>
  <si>
    <t>Lê Thúy Hà</t>
  </si>
  <si>
    <t>Phạm Bảo Hân</t>
  </si>
  <si>
    <t>Vũ Văn Hiếu</t>
  </si>
  <si>
    <t>Bùi Đức Hòa</t>
  </si>
  <si>
    <t>Nguyễn Đức Hoan</t>
  </si>
  <si>
    <t>Ngô Đức Huy</t>
  </si>
  <si>
    <t>Nguyễn Ngọc Huy</t>
  </si>
  <si>
    <t>Nguyễn Quang Huy</t>
  </si>
  <si>
    <t>Vũ Bá Huy</t>
  </si>
  <si>
    <t>Đỗ Ngọc Khánh</t>
  </si>
  <si>
    <t>Đỗ Duy Kiên</t>
  </si>
  <si>
    <t>Phạm Hoàng Lâm</t>
  </si>
  <si>
    <t>Nguyễn Văn Lập</t>
  </si>
  <si>
    <t>Ngô Thị Thảo Linh</t>
  </si>
  <si>
    <t>Nguyễn Thị Ngọc Linh</t>
  </si>
  <si>
    <t>Vũ Trần Duy Linh</t>
  </si>
  <si>
    <t>Nguyễn Phước Ngưỡng Long</t>
  </si>
  <si>
    <t>Nguyễn Văn Lương</t>
  </si>
  <si>
    <t>Nguyễn Bá Mạnh</t>
  </si>
  <si>
    <t>Ma Đức Minh</t>
  </si>
  <si>
    <t>Nguyễn Tuệ Minh</t>
  </si>
  <si>
    <t>Nguyễn Vũ Minh</t>
  </si>
  <si>
    <t>Vũ Thị Mừng</t>
  </si>
  <si>
    <t>Đặng Phương Nam</t>
  </si>
  <si>
    <t>Vũ Gia Hoàng Nhân</t>
  </si>
  <si>
    <t>Hà Thị Kim Oanh</t>
  </si>
  <si>
    <t>Nguyễn Hữu Hồng Phúc</t>
  </si>
  <si>
    <t>Phạm Hoàng Phúc</t>
  </si>
  <si>
    <t>Đặng Thu Phương</t>
  </si>
  <si>
    <t>Hoàng Văn Minh Quang</t>
  </si>
  <si>
    <t>Trương Gia Sinh</t>
  </si>
  <si>
    <t>Nguyễn Quế Sơn</t>
  </si>
  <si>
    <t>Võ Hồng Thái</t>
  </si>
  <si>
    <t>Phạm Phương Thảo</t>
  </si>
  <si>
    <t>Bùi Minh Thắng</t>
  </si>
  <si>
    <t>Nguyễn Bá Trọng Tín</t>
  </si>
  <si>
    <t>Nguyễn Quốc Tuấn</t>
  </si>
  <si>
    <t>Khuất Đình Vinh</t>
  </si>
  <si>
    <t>Đinh Minh Vũ</t>
  </si>
  <si>
    <t>Bùi Khánh An</t>
  </si>
  <si>
    <t>QH-2023-I/CQ-I-CS1</t>
  </si>
  <si>
    <t>Lê Đức Anh</t>
  </si>
  <si>
    <t>Trần Quốc Việt Anh</t>
  </si>
  <si>
    <t>Dương Gia Bảo</t>
  </si>
  <si>
    <t>Nguyễn Đình Bình</t>
  </si>
  <si>
    <t>Nguyễn Minh Chiến</t>
  </si>
  <si>
    <t>Vũ Huy Công</t>
  </si>
  <si>
    <t>Nguyễn Đức Dũng</t>
  </si>
  <si>
    <t>Võ Minh Dũng</t>
  </si>
  <si>
    <t>Vũ Đức Duy</t>
  </si>
  <si>
    <t>Đào Văn Đà</t>
  </si>
  <si>
    <t>Lê Văn Đạt</t>
  </si>
  <si>
    <t>Nguyễn Phan Đăng</t>
  </si>
  <si>
    <t>Lê Hồng Đức</t>
  </si>
  <si>
    <t>Phạm Sỹ Đức</t>
  </si>
  <si>
    <t>Nguyễn Đăng Giáp</t>
  </si>
  <si>
    <t>Tô Ngọc Hải</t>
  </si>
  <si>
    <t>Nguyễn Quang Hiếu</t>
  </si>
  <si>
    <t>Trần Đình Hiếu</t>
  </si>
  <si>
    <t>Trần Hoàng</t>
  </si>
  <si>
    <t>Nguyễn Công Mạnh Hùng</t>
  </si>
  <si>
    <t>Bùi Quang Huy</t>
  </si>
  <si>
    <t>Tô Quang Huy</t>
  </si>
  <si>
    <t>Nguyễn Đức Hưng</t>
  </si>
  <si>
    <t>Trịnh Quang Hưng</t>
  </si>
  <si>
    <t>Phạm Công Khang</t>
  </si>
  <si>
    <t>Trần Gia Khánh</t>
  </si>
  <si>
    <t>Trần Lê Minh Khôi</t>
  </si>
  <si>
    <t>Lê Thị Hoàng Linh</t>
  </si>
  <si>
    <t>Vũ Thục Linh</t>
  </si>
  <si>
    <t>Phạm Huy Châu Long</t>
  </si>
  <si>
    <t>Dương Đức Minh</t>
  </si>
  <si>
    <t>Dương Tuấn Minh</t>
  </si>
  <si>
    <t>Lò Châu Minh</t>
  </si>
  <si>
    <t>Nguyễn Nhật Minh</t>
  </si>
  <si>
    <t>Phạm Quang Minh</t>
  </si>
  <si>
    <t>Đàm Văn Nam</t>
  </si>
  <si>
    <t>Đào Phương Nam</t>
  </si>
  <si>
    <t>Hoàng Thị Thanh Nga</t>
  </si>
  <si>
    <t>Trần Thành Nguyên</t>
  </si>
  <si>
    <t>Nguyễn Tiến Phúc</t>
  </si>
  <si>
    <t>Bùi Thu Phương</t>
  </si>
  <si>
    <t>Lê Nhữ Quang</t>
  </si>
  <si>
    <t>Nguyễn Đình Quốc</t>
  </si>
  <si>
    <t>Lê Ngọc Quyết</t>
  </si>
  <si>
    <t>Ngô Bá Sơn</t>
  </si>
  <si>
    <t>Ngô Hoan Tài</t>
  </si>
  <si>
    <t>Ngô Thế Tân</t>
  </si>
  <si>
    <t>Nguyễn Xuân Thành</t>
  </si>
  <si>
    <t>Nguyễn Việt Thắng</t>
  </si>
  <si>
    <t>Phan Tiến Thịnh</t>
  </si>
  <si>
    <t>Nguyễn Mai Thanh Thư</t>
  </si>
  <si>
    <t>Lê Hoàng Tiến</t>
  </si>
  <si>
    <t>Nguyễn Đức Toàn</t>
  </si>
  <si>
    <t>Nguyễn Thu Trang</t>
  </si>
  <si>
    <t>Phan Trần Quang Trí</t>
  </si>
  <si>
    <t>Đặng Phạm Trung</t>
  </si>
  <si>
    <t>Nhữ Đình Tú</t>
  </si>
  <si>
    <t>Nguyễn Anh Tuấn</t>
  </si>
  <si>
    <t>Vũ Quốc Tuấn</t>
  </si>
  <si>
    <t>Vũ Nhật Tường Vân</t>
  </si>
  <si>
    <t>Lê Duy Vũ</t>
  </si>
  <si>
    <t>Nguyễn Diệu Mai Vy</t>
  </si>
  <si>
    <t>Chung Thị Mai Anh</t>
  </si>
  <si>
    <t>QH-2023-I/CQ-I-CS2</t>
  </si>
  <si>
    <t>Lê Huy Anh</t>
  </si>
  <si>
    <t>Nguyễn Thị Vân Anh</t>
  </si>
  <si>
    <t>Văn Lê Quốc Anh</t>
  </si>
  <si>
    <t>Nguyễn Đức Bảo</t>
  </si>
  <si>
    <t>Đỗ Quang Cường</t>
  </si>
  <si>
    <t>Đỗ Văn Dũng</t>
  </si>
  <si>
    <t>Nguyễn Ngọc Dũng</t>
  </si>
  <si>
    <t>Vũ Đăng Dũng</t>
  </si>
  <si>
    <t>Nguyễn Ngọc Duy</t>
  </si>
  <si>
    <t>Hoàng Thái Dương</t>
  </si>
  <si>
    <t>Nguyễn Xuân Dương</t>
  </si>
  <si>
    <t>Nguyễn Đăng Đạo</t>
  </si>
  <si>
    <t>Nguyễn Bích Đạt</t>
  </si>
  <si>
    <t>Vũ Tiến Đạt</t>
  </si>
  <si>
    <t>Trần Văn Đông</t>
  </si>
  <si>
    <t>Lê Minh Đức</t>
  </si>
  <si>
    <t>Trần Mạnh Đức</t>
  </si>
  <si>
    <t>Đào Danh Hào</t>
  </si>
  <si>
    <t>Nguyễn Xuân Hiếu</t>
  </si>
  <si>
    <t>Nguyễn Văn Hòa</t>
  </si>
  <si>
    <t>Nguyễn Văn Hoàng</t>
  </si>
  <si>
    <t>Nguyễn Thế Hùng</t>
  </si>
  <si>
    <t>Lương Quang Huy</t>
  </si>
  <si>
    <t>Thiều Quang Huy</t>
  </si>
  <si>
    <t>Nguyễn Văn Hưng</t>
  </si>
  <si>
    <t>Phạm Công Khanh</t>
  </si>
  <si>
    <t>Lương Đức Kiên</t>
  </si>
  <si>
    <t>Bùi Thế Kiệt</t>
  </si>
  <si>
    <t>Lê Thế Lâm</t>
  </si>
  <si>
    <t>Ngô Thị Ngọc Linh</t>
  </si>
  <si>
    <t>Vũ Thùy Linh</t>
  </si>
  <si>
    <t>Đỗ Tiến Lộc</t>
  </si>
  <si>
    <t>Thái Khắc Mạnh</t>
  </si>
  <si>
    <t>Đặng Đức Minh</t>
  </si>
  <si>
    <t>Nguyễn Đăng Nhật Minh</t>
  </si>
  <si>
    <t>Phan Đình Minh</t>
  </si>
  <si>
    <t>Hoàng Khánh Nam</t>
  </si>
  <si>
    <t>Nguyễn Trường Nam</t>
  </si>
  <si>
    <t>Nguyễn Tuấn Nghĩa</t>
  </si>
  <si>
    <t>Đoàn Khánh Nhật</t>
  </si>
  <si>
    <t>Nguyễn Duy Phong</t>
  </si>
  <si>
    <t>Đào Mạnh Phú</t>
  </si>
  <si>
    <t>Nguyễn Văn Phúc</t>
  </si>
  <si>
    <t>Nguyễn Thị Phương</t>
  </si>
  <si>
    <t>Lê Tất Quân</t>
  </si>
  <si>
    <t>Kiều Thiện Quý</t>
  </si>
  <si>
    <t>Đặng Hoàng Sơn</t>
  </si>
  <si>
    <t>Nguyễn Anh Sơn</t>
  </si>
  <si>
    <t>Nguyễn Đình Nhật Tân</t>
  </si>
  <si>
    <t>Trần Duy Thành</t>
  </si>
  <si>
    <t>Tô Quang Thắng</t>
  </si>
  <si>
    <t>Lê Huy Thực</t>
  </si>
  <si>
    <t>Phạm Anh Tiến</t>
  </si>
  <si>
    <t>Nguyễn Thùy Trang</t>
  </si>
  <si>
    <t>Cao Vũ Nhật Triều</t>
  </si>
  <si>
    <t>Nguyễn Huy Trung</t>
  </si>
  <si>
    <t>Hồ Anh Tú</t>
  </si>
  <si>
    <t>Dương Anh Tuấn</t>
  </si>
  <si>
    <t>Nguyễn Lê Anh Tuấn</t>
  </si>
  <si>
    <t>Ngô Sơn Tùng</t>
  </si>
  <si>
    <t>Nguyễn Văn Thanh Tùng</t>
  </si>
  <si>
    <t>Nguyễn Tiến Vũ</t>
  </si>
  <si>
    <t>Nguyễn Thị Hải Yến</t>
  </si>
  <si>
    <t>Lê Nguyên Anh</t>
  </si>
  <si>
    <t>QH-2023-I/CQ-I-CS3</t>
  </si>
  <si>
    <t>Phạm Mai Anh</t>
  </si>
  <si>
    <t>Vũ Việt Anh</t>
  </si>
  <si>
    <t>Nguyễn Văn Biển</t>
  </si>
  <si>
    <t>Vũ Thị Kim Chi</t>
  </si>
  <si>
    <t>Nguyễn Chí Công</t>
  </si>
  <si>
    <t>Lê Đức Cường</t>
  </si>
  <si>
    <t>Lê Anh Duy</t>
  </si>
  <si>
    <t>Phan Thanh Duy</t>
  </si>
  <si>
    <t>Lê Tùng Dương</t>
  </si>
  <si>
    <t>Phạm Ngọc Hải Dương</t>
  </si>
  <si>
    <t>Đỗ Thành Đạt</t>
  </si>
  <si>
    <t>Đinh Hồng Đăng</t>
  </si>
  <si>
    <t>Vũ Huy Đông</t>
  </si>
  <si>
    <t>Nguyễn Kim Trung Đức</t>
  </si>
  <si>
    <t>Trịnh Trung Đức</t>
  </si>
  <si>
    <t>Phạm Việt Hà</t>
  </si>
  <si>
    <t>Nguyễn Ngọc Hiệp</t>
  </si>
  <si>
    <t>Nguyễn Hữu Hiếu</t>
  </si>
  <si>
    <t>Bùi Minh Hoàng</t>
  </si>
  <si>
    <t>Nguyễn Văn Huy Hoàng</t>
  </si>
  <si>
    <t>Đoàn Thái Hùng</t>
  </si>
  <si>
    <t>Phạm Văn Hùng</t>
  </si>
  <si>
    <t>Nguyễn Đăng Huy</t>
  </si>
  <si>
    <t>Trần Tuấn Huy</t>
  </si>
  <si>
    <t>Quách Thanh Hưng</t>
  </si>
  <si>
    <t>Lê Quang Khải</t>
  </si>
  <si>
    <t>Phạm Hoàng An Khánh</t>
  </si>
  <si>
    <t>Trương Mạnh Khiêm</t>
  </si>
  <si>
    <t>Nguyễn Trung Kiên</t>
  </si>
  <si>
    <t>Bùi Quang Linh</t>
  </si>
  <si>
    <t>Nguyễn Phương Linh</t>
  </si>
  <si>
    <t>Đào Hồng Lĩnh</t>
  </si>
  <si>
    <t>Nguyễn Hữu Lưu</t>
  </si>
  <si>
    <t>Lê Quang Miền</t>
  </si>
  <si>
    <t>Đinh Công Minh</t>
  </si>
  <si>
    <t>Nguyễn Giang Minh</t>
  </si>
  <si>
    <t>Lê Hoài Nam</t>
  </si>
  <si>
    <t>Quách Thành Nam</t>
  </si>
  <si>
    <t>Hồ Văn Tiến Nguyên</t>
  </si>
  <si>
    <t>Mạch Trần Quang Nhật</t>
  </si>
  <si>
    <t>Trần Xuân Phong</t>
  </si>
  <si>
    <t>Nguyễn Hoàng Phúc</t>
  </si>
  <si>
    <t>Nguyễn Thành Phước</t>
  </si>
  <si>
    <t>Phạm Minh Quân</t>
  </si>
  <si>
    <t>Lê Ngọc Quý</t>
  </si>
  <si>
    <t>Hà Xuân Sơn</t>
  </si>
  <si>
    <t>Nguyễn Quang Bảo Sơn</t>
  </si>
  <si>
    <t>Triệu Cao Tấn</t>
  </si>
  <si>
    <t>Đỗ Phương Thảo</t>
  </si>
  <si>
    <t>Trần Chiến Thắng</t>
  </si>
  <si>
    <t>Nguyễn Đoàn Hoài Thương</t>
  </si>
  <si>
    <t>Trịnh Hải Tiến</t>
  </si>
  <si>
    <t>Nguyễn Văn Tráng</t>
  </si>
  <si>
    <t>Bùi Đức Trọng</t>
  </si>
  <si>
    <t>Nguyễn Văn Trung</t>
  </si>
  <si>
    <t>Lý Đức Tú</t>
  </si>
  <si>
    <t>Lê Văn Tuấn</t>
  </si>
  <si>
    <t>Phạm Anh Tuấn</t>
  </si>
  <si>
    <t>Nguyễn Thị Thanh Tuyền</t>
  </si>
  <si>
    <t>Trần Văn Vinh</t>
  </si>
  <si>
    <t>Nguyễn Thị Ngọc Yến</t>
  </si>
  <si>
    <t>Khổng Quốc Anh</t>
  </si>
  <si>
    <t>QH-2023-I/CQ-I-CS4</t>
  </si>
  <si>
    <t>Nguyễn Hồng Anh</t>
  </si>
  <si>
    <t>Trần Hoàng Mai Anh</t>
  </si>
  <si>
    <t>Nguyễn Xuân Bách</t>
  </si>
  <si>
    <t>Bùi Phúc Bình</t>
  </si>
  <si>
    <t>Bùi Anh Chiến</t>
  </si>
  <si>
    <t>Nguyễn Đức Công</t>
  </si>
  <si>
    <t>Nguyễn Lê Việt Cường</t>
  </si>
  <si>
    <t>Nguyễn Anh Duy</t>
  </si>
  <si>
    <t>Trần Ánh Duy</t>
  </si>
  <si>
    <t>Nguyễn Đức Dương</t>
  </si>
  <si>
    <t>Trần Bình Dương</t>
  </si>
  <si>
    <t>Hoàng Thành Đạt</t>
  </si>
  <si>
    <t>Nguyễn Thành Đạt</t>
  </si>
  <si>
    <t>Đỗ Hải Đăng</t>
  </si>
  <si>
    <t>Đỗ Trung Đức</t>
  </si>
  <si>
    <t>Nguyễn Tư Đức</t>
  </si>
  <si>
    <t>Cao Hương Giang</t>
  </si>
  <si>
    <t>Nguyễn Trung Hải</t>
  </si>
  <si>
    <t>Đậu Đức Hiếu</t>
  </si>
  <si>
    <t>Đoàn Minh Hoàng</t>
  </si>
  <si>
    <t>Phạm Ngọc Huy Hoàng</t>
  </si>
  <si>
    <t>Lưu Văn Hùng</t>
  </si>
  <si>
    <t>Tống Đức Hùng</t>
  </si>
  <si>
    <t>Nguyễn Đình Quốc Huy</t>
  </si>
  <si>
    <t>Nguyễn Nhất Huy</t>
  </si>
  <si>
    <t>Nguyễn Ngọc Huyền</t>
  </si>
  <si>
    <t>Trần Việt Hưng</t>
  </si>
  <si>
    <t>Nguyễn Anh Khang</t>
  </si>
  <si>
    <t>Lê Nho Khoa</t>
  </si>
  <si>
    <t>Lê Huyền Linh</t>
  </si>
  <si>
    <t>Nguyễn Thùy Linh</t>
  </si>
  <si>
    <t>Đặng Tuấn Long</t>
  </si>
  <si>
    <t>Đào Đức Mạnh</t>
  </si>
  <si>
    <t>Bùi Quang Minh</t>
  </si>
  <si>
    <t>Vũ Nguyễn Trường Minh</t>
  </si>
  <si>
    <t>Lê Thanh Nam</t>
  </si>
  <si>
    <t>Trần Minh Nam</t>
  </si>
  <si>
    <t>Phạm Văn Nguyên</t>
  </si>
  <si>
    <t>Phan Đăng Nhật</t>
  </si>
  <si>
    <t>Vũ Cao Phong</t>
  </si>
  <si>
    <t>Nguyễn Minh Phúc</t>
  </si>
  <si>
    <t>Bùi Hải Phương</t>
  </si>
  <si>
    <t>Thạch Minh Quân</t>
  </si>
  <si>
    <t>Phạm Văn Quyền</t>
  </si>
  <si>
    <t>Lê Sĩ Thái Sơn</t>
  </si>
  <si>
    <t>Nguyễn Trường Sơn</t>
  </si>
  <si>
    <t>Đào Ngọc Tân</t>
  </si>
  <si>
    <t>Kiều Đức Thắng</t>
  </si>
  <si>
    <t>Nguyễn Văn Thịnh</t>
  </si>
  <si>
    <t>Ngọ Viết Thuyết</t>
  </si>
  <si>
    <t>Nguyễn Thị Thương</t>
  </si>
  <si>
    <t>Nguyễn Văn Tiền</t>
  </si>
  <si>
    <t>Nguyễn Cảnh Toàn</t>
  </si>
  <si>
    <t>Nguyễn Thời Trí</t>
  </si>
  <si>
    <t>Ngô Anh Tú</t>
  </si>
  <si>
    <t>Lương Anh Tuấn</t>
  </si>
  <si>
    <t>Mai Đức Văn</t>
  </si>
  <si>
    <t>Đào Lê Long Vũ</t>
  </si>
  <si>
    <t>Nguyễn Văn Vượng</t>
  </si>
  <si>
    <t>Đinh Văn An</t>
  </si>
  <si>
    <t>QH-2023-I/CQ-I-IS</t>
  </si>
  <si>
    <t>Nguyễn Bình An</t>
  </si>
  <si>
    <t>Nguyễn Trọng An</t>
  </si>
  <si>
    <t>Lê Minh Anh</t>
  </si>
  <si>
    <t>Lưu Minh Anh</t>
  </si>
  <si>
    <t>Nguyễn Duy Anh</t>
  </si>
  <si>
    <t>Nguyễn Hoàng Hà Anh</t>
  </si>
  <si>
    <t>Vũ Phúc Anh</t>
  </si>
  <si>
    <t>Dương Thanh Bình</t>
  </si>
  <si>
    <t>Trần Lê Cương</t>
  </si>
  <si>
    <t>Đàm Đại Dũng</t>
  </si>
  <si>
    <t>Ngô Tuấn Dũng</t>
  </si>
  <si>
    <t>Nguyễn Mạnh Dũng</t>
  </si>
  <si>
    <t>Phạm Khánh Duy</t>
  </si>
  <si>
    <t>Nguyễn Hải Dương</t>
  </si>
  <si>
    <t>Nguyễn Hữu Hải Đăng</t>
  </si>
  <si>
    <t>Dương Nguyễn Minh Đức</t>
  </si>
  <si>
    <t>Lã Minh Đức</t>
  </si>
  <si>
    <t>Lê Xuân Đức</t>
  </si>
  <si>
    <t>Mai Anh Đức</t>
  </si>
  <si>
    <t>Đỗ Thị Thu Hà</t>
  </si>
  <si>
    <t>Lê Thanh Hà</t>
  </si>
  <si>
    <t>Nguyễn Mạnh Hà</t>
  </si>
  <si>
    <t>Nguyễn Thu Hà</t>
  </si>
  <si>
    <t>Nguyễn Thị Thanh Hiền</t>
  </si>
  <si>
    <t>Nguyễn Huy Hiệp</t>
  </si>
  <si>
    <t>Phạm Huy Hiếu</t>
  </si>
  <si>
    <t>Điền Mạnh Hùng</t>
  </si>
  <si>
    <t>Đinh Tiến Hùng</t>
  </si>
  <si>
    <t>Đặng Quốc Huy</t>
  </si>
  <si>
    <t>Nguyễn Anh Huy</t>
  </si>
  <si>
    <t>Phạm Ngọc Huyền</t>
  </si>
  <si>
    <t>Phạm Việt Hưng</t>
  </si>
  <si>
    <t>Trần Nhật Hưng</t>
  </si>
  <si>
    <t>Nguyễn Xuân Trường Khải</t>
  </si>
  <si>
    <t>Nguyễn Tùng Lâm</t>
  </si>
  <si>
    <t>Vương Thùy Linh</t>
  </si>
  <si>
    <t>Nguyễn Đức Mạnh</t>
  </si>
  <si>
    <t>Phạm Hữu Mạnh</t>
  </si>
  <si>
    <t>Bùi Huyền Mi</t>
  </si>
  <si>
    <t>Doãn Đoàn Đức Minh</t>
  </si>
  <si>
    <t>Giang Tuấn Minh</t>
  </si>
  <si>
    <t>Phạm Công Minh</t>
  </si>
  <si>
    <t>Trần Đình Quang Minh</t>
  </si>
  <si>
    <t>Nguyễn Thị Si My</t>
  </si>
  <si>
    <t>Bùi Mạnh Nam</t>
  </si>
  <si>
    <t>Nguyễn Nhật Nam</t>
  </si>
  <si>
    <t>Lưu Đạt Tuấn Nghĩa</t>
  </si>
  <si>
    <t>Trịnh Thanh Ngọc</t>
  </si>
  <si>
    <t>Nguyễn Khôi Nguyên</t>
  </si>
  <si>
    <t>Trần Phương Phương</t>
  </si>
  <si>
    <t>Lê Minh Quân</t>
  </si>
  <si>
    <t>Trần Minh Quân</t>
  </si>
  <si>
    <t>Đặng Anh Quế</t>
  </si>
  <si>
    <t>Lê Hoàng San</t>
  </si>
  <si>
    <t>Lê Văn Tâm</t>
  </si>
  <si>
    <t>Ngô Thị Tâm</t>
  </si>
  <si>
    <t>Nguyễn Phương Thảo</t>
  </si>
  <si>
    <t>Ngô Đức Thịnh</t>
  </si>
  <si>
    <t>Vũ Tiến Tuấn Trung</t>
  </si>
  <si>
    <t>Chu Anh Trường</t>
  </si>
  <si>
    <t>Phạm Thanh Tú</t>
  </si>
  <si>
    <t>Nguyễn Tự Anh Tuấn</t>
  </si>
  <si>
    <t>Nông Sơn Tùng</t>
  </si>
  <si>
    <t>Nguyễn Quang Vinh</t>
  </si>
  <si>
    <t>Phạm Quang Vinh</t>
  </si>
  <si>
    <t>Công nghệ thông tin</t>
  </si>
  <si>
    <t>QH-2023-I/CQ-I-IT1</t>
  </si>
  <si>
    <t>Lê Đức Hoàng Anh</t>
  </si>
  <si>
    <t>Phạm Tuấn Anh</t>
  </si>
  <si>
    <t>Lê Tuấn Cảnh</t>
  </si>
  <si>
    <t>Nguyễn Văn Cường</t>
  </si>
  <si>
    <t>Đào Nắng Dịu</t>
  </si>
  <si>
    <t>Mai Tiến Dũng</t>
  </si>
  <si>
    <t>Vũ Xuân Dũng</t>
  </si>
  <si>
    <t>Nguyễn Nho Dương</t>
  </si>
  <si>
    <t>Lê Minh Đạt</t>
  </si>
  <si>
    <t>Trần Thành Đạt</t>
  </si>
  <si>
    <t>Trần Quang Đỉnh</t>
  </si>
  <si>
    <t>Hoàng Hữu Đức</t>
  </si>
  <si>
    <t>Nguyễn Minh Đức</t>
  </si>
  <si>
    <t>Trần Trung Hậu</t>
  </si>
  <si>
    <t>Vũ Minh Hiến</t>
  </si>
  <si>
    <t>Nguyễn Như Hiếu</t>
  </si>
  <si>
    <t>Trần Hữu Huy Hoàng</t>
  </si>
  <si>
    <t>Bùi An Huy</t>
  </si>
  <si>
    <t>Nguyễn Quốc Huy</t>
  </si>
  <si>
    <t>Phạm Nam Khánh</t>
  </si>
  <si>
    <t>Tôn Thiện Khỏe</t>
  </si>
  <si>
    <t>Đỗ Trung Kiên</t>
  </si>
  <si>
    <t>Lê Đình Nhật Linh</t>
  </si>
  <si>
    <t>Nguyễn Bảo Long</t>
  </si>
  <si>
    <t>Vũ Văn Mạnh</t>
  </si>
  <si>
    <t>Hoàng Lê Minh</t>
  </si>
  <si>
    <t>Nguyễn Ngọc Minh</t>
  </si>
  <si>
    <t>Phạm Văn Minh</t>
  </si>
  <si>
    <t>Lê Tuấn Nghĩa</t>
  </si>
  <si>
    <t>Dương Khôi Nguyên</t>
  </si>
  <si>
    <t>Hoàng Ngọc Nhi</t>
  </si>
  <si>
    <t>Hoàng Văn Phú</t>
  </si>
  <si>
    <t>Hoàng Trung Quân</t>
  </si>
  <si>
    <t>Vũ Minh Quân</t>
  </si>
  <si>
    <t>Trần Đình Phước Sơn</t>
  </si>
  <si>
    <t>Lê Kim Thành</t>
  </si>
  <si>
    <t>Trần Thị Phương Thảo</t>
  </si>
  <si>
    <t>Phạm Đức Thiện</t>
  </si>
  <si>
    <t>Phan Bá Thọ</t>
  </si>
  <si>
    <t>Lưu Trung Trực</t>
  </si>
  <si>
    <t>Nguyễn Chi Tú</t>
  </si>
  <si>
    <t>Đoàn Văn Tuyền</t>
  </si>
  <si>
    <t>Lê Hoàng Việt</t>
  </si>
  <si>
    <t>Phạm Tuấn Việt</t>
  </si>
  <si>
    <t>Lương Thành Vinh</t>
  </si>
  <si>
    <t>Nguyễn Văn An</t>
  </si>
  <si>
    <t>QH-2023-I/CQ-I-IT2</t>
  </si>
  <si>
    <t>Lê Quốc Anh</t>
  </si>
  <si>
    <t>Nguyễn Ngọc Tuấn Anh</t>
  </si>
  <si>
    <t>Trần Tuấn Anh</t>
  </si>
  <si>
    <t>Đinh Văn Quốc Chưởng</t>
  </si>
  <si>
    <t>Hà Vũ Công</t>
  </si>
  <si>
    <t>Nguyễn Phú Cường</t>
  </si>
  <si>
    <t>Trần Đăng Duật</t>
  </si>
  <si>
    <t>Phạm Hùng Dũng</t>
  </si>
  <si>
    <t>Mai Đức Duy</t>
  </si>
  <si>
    <t>Trịnh Bình Dương</t>
  </si>
  <si>
    <t>Nguyễn Đình Đạt</t>
  </si>
  <si>
    <t>Đoàn Đình Đăng</t>
  </si>
  <si>
    <t>Lê Duy Đông</t>
  </si>
  <si>
    <t>Võ Văn Hải</t>
  </si>
  <si>
    <t>Nguyễn Đức Hiển</t>
  </si>
  <si>
    <t>Bùi Trung Hiếu</t>
  </si>
  <si>
    <t>Nguyễn Phúc Hiếu</t>
  </si>
  <si>
    <t>Trịnh Xuân Hóa</t>
  </si>
  <si>
    <t>Bùi Thái Học</t>
  </si>
  <si>
    <t>Nguyễn Phi Hùng</t>
  </si>
  <si>
    <t>Đinh Viết Huy</t>
  </si>
  <si>
    <t>Nguyễn Thị Huyền</t>
  </si>
  <si>
    <t>Phan Duy Khánh</t>
  </si>
  <si>
    <t>Lê Văn Khoa</t>
  </si>
  <si>
    <t>Nguyễn Duy Lâm</t>
  </si>
  <si>
    <t>Lê Bảo Lân</t>
  </si>
  <si>
    <t>Nguyễn Ngọc Linh</t>
  </si>
  <si>
    <t>Nguyễn Thành Long</t>
  </si>
  <si>
    <t>Nguyễn Sỹ Mạnh</t>
  </si>
  <si>
    <t>Dương Đình Minh</t>
  </si>
  <si>
    <t>Nguyễn Quốc Minh</t>
  </si>
  <si>
    <t>Trần Văn Minh</t>
  </si>
  <si>
    <t>Phùng Hải Nam</t>
  </si>
  <si>
    <t>Nguyễn Đỗ Trọng Nghĩa</t>
  </si>
  <si>
    <t>Bùi Đức Nhật</t>
  </si>
  <si>
    <t>Nguyễn Ngọc Phát</t>
  </si>
  <si>
    <t>Phan Thanh Phú</t>
  </si>
  <si>
    <t>Nguyễn Việt Quang</t>
  </si>
  <si>
    <t>Lương Duy Quân</t>
  </si>
  <si>
    <t>Trần Văn Quyết</t>
  </si>
  <si>
    <t>Cao Trần Hà Thái</t>
  </si>
  <si>
    <t>Trần Quang Thành</t>
  </si>
  <si>
    <t>Đỗ Đức Thắng</t>
  </si>
  <si>
    <t>Quách Đức Thiện</t>
  </si>
  <si>
    <t>Phạm Minh Thông</t>
  </si>
  <si>
    <t>Đặng Anh Tôn</t>
  </si>
  <si>
    <t>Lê Minh Tuấn</t>
  </si>
  <si>
    <t>Nguyễn Hoàng Việt</t>
  </si>
  <si>
    <t>Phan Văn Việt</t>
  </si>
  <si>
    <t>Nguyễn Công Quang Anh</t>
  </si>
  <si>
    <t>QH-2023-I/CQ-I-IT20</t>
  </si>
  <si>
    <t>Nguyễn Dương Minh Anh</t>
  </si>
  <si>
    <t>Hoàng Gia Bảo</t>
  </si>
  <si>
    <t>Phạm Gia Doanh</t>
  </si>
  <si>
    <t>Nguyễn Trọng Đạt</t>
  </si>
  <si>
    <t>Khuất Văn Đăng</t>
  </si>
  <si>
    <t>Lê Trí Đăng</t>
  </si>
  <si>
    <t>Nguyễn Văn Hoàng Hải</t>
  </si>
  <si>
    <t>Hồ Thúy Hằng</t>
  </si>
  <si>
    <t>Nguyễn Thúy Hằng</t>
  </si>
  <si>
    <t>Đỗ Việt Hiếu</t>
  </si>
  <si>
    <t>Phan Xuân Hiếu</t>
  </si>
  <si>
    <t>Đào Huy Hoàng</t>
  </si>
  <si>
    <t>Thái Việt Hoàng</t>
  </si>
  <si>
    <t>Lê Mạnh Hùng</t>
  </si>
  <si>
    <t>Phạm Thế Hùng</t>
  </si>
  <si>
    <t>Đặng Quang Huy</t>
  </si>
  <si>
    <t>Nguyễn Sinh Huy</t>
  </si>
  <si>
    <t>Đỗ Tuấn Hưng</t>
  </si>
  <si>
    <t>Đặng Đình Khang</t>
  </si>
  <si>
    <t>Nguyễn Tuấn Khang</t>
  </si>
  <si>
    <t>Tạ Duy Khánh</t>
  </si>
  <si>
    <t>Đỗ Chí Long</t>
  </si>
  <si>
    <t>Nguyễn Đức Lưu</t>
  </si>
  <si>
    <t>Chẩu Khánh Ly</t>
  </si>
  <si>
    <t>Lê Đức Minh</t>
  </si>
  <si>
    <t>Nguyễn Thành Minh</t>
  </si>
  <si>
    <t>Nhữ Ngọc Minh</t>
  </si>
  <si>
    <t>Huỳnh Lê Nghĩa</t>
  </si>
  <si>
    <t>Nguyễn Trung Nghĩa</t>
  </si>
  <si>
    <t>Đỗ Thị Bích Ngọc</t>
  </si>
  <si>
    <t>Lê Thị Thế Ngọc</t>
  </si>
  <si>
    <t>Trần Thế Pháp</t>
  </si>
  <si>
    <t>Nguyễn Đức Phong</t>
  </si>
  <si>
    <t>Lê Thị Tú Phương</t>
  </si>
  <si>
    <t>Chu Anh Quốc</t>
  </si>
  <si>
    <t>Tẩn Vần Quyên</t>
  </si>
  <si>
    <t>Nguyễn Văn Quỳnh</t>
  </si>
  <si>
    <t>Trần Hoàng Sơn</t>
  </si>
  <si>
    <t>Lê Đức Anh Tài</t>
  </si>
  <si>
    <t>Nguyễn Ngọc Tài</t>
  </si>
  <si>
    <t>Bùi Trung Thanh</t>
  </si>
  <si>
    <t>Nguyễn Văn Thắng</t>
  </si>
  <si>
    <t>Hoàng Duy Thịnh</t>
  </si>
  <si>
    <t>Nguyễn Xuân Thịnh</t>
  </si>
  <si>
    <t>Trịnh Ngọc Thống</t>
  </si>
  <si>
    <t>Lê Duy Khánh Toàn</t>
  </si>
  <si>
    <t>Đinh Huyền Trang</t>
  </si>
  <si>
    <t>Dương Thái Trân</t>
  </si>
  <si>
    <t>Mai Tấn Trung</t>
  </si>
  <si>
    <t>Lê Chí Anh Tuấn</t>
  </si>
  <si>
    <t>Lù Minh Tường</t>
  </si>
  <si>
    <t>Nguyễn Đình Văn</t>
  </si>
  <si>
    <t>Lương Thế Vinh</t>
  </si>
  <si>
    <t>Nguyễn Xuân Vinh</t>
  </si>
  <si>
    <t>Trần Thuận Vy</t>
  </si>
  <si>
    <t>Phan Tất An</t>
  </si>
  <si>
    <t>QH-2023-I/CQ-I-IT3</t>
  </si>
  <si>
    <t>Mai Khả Anh</t>
  </si>
  <si>
    <t>Nguyễn Phi Anh</t>
  </si>
  <si>
    <t>Hoàng Quốc Bảo</t>
  </si>
  <si>
    <t>Nguyễn Văn Cử</t>
  </si>
  <si>
    <t>Nguyễn Thạc Cường</t>
  </si>
  <si>
    <t>Nguyễn Ngọc Dinh</t>
  </si>
  <si>
    <t>Bùi Hùng Dũng</t>
  </si>
  <si>
    <t>Phùng Tiến Dũng</t>
  </si>
  <si>
    <t>Trương Quang Duy</t>
  </si>
  <si>
    <t>Nguyễn Văn Đại</t>
  </si>
  <si>
    <t>Nguyễn Đức Đạt</t>
  </si>
  <si>
    <t>Vũ Hải Đăng</t>
  </si>
  <si>
    <t>Lê Phan Trí Đức</t>
  </si>
  <si>
    <t>Nguyễn Hà Giang</t>
  </si>
  <si>
    <t>Trần Thị Hà Giang</t>
  </si>
  <si>
    <t>Nguyễn Thanh Hải</t>
  </si>
  <si>
    <t>Nguyễn Anh Hào</t>
  </si>
  <si>
    <t>Nguyễn Trung Hiển</t>
  </si>
  <si>
    <t>Đặng Vũ Minh Hiếu</t>
  </si>
  <si>
    <t>Nguyễn Trọng Hiếu</t>
  </si>
  <si>
    <t>Hà Mạnh Hùng</t>
  </si>
  <si>
    <t>Nguyễn Tường Hùng</t>
  </si>
  <si>
    <t>Phạm Quang Hưng</t>
  </si>
  <si>
    <t>Trần Phương Khánh</t>
  </si>
  <si>
    <t>Nguyễn Đăng Khoa</t>
  </si>
  <si>
    <t>Trần Trung Kiên</t>
  </si>
  <si>
    <t>Nguyễn Viết Thành Lân</t>
  </si>
  <si>
    <t>Hán Vũ Long</t>
  </si>
  <si>
    <t>Vũ Quốc Long</t>
  </si>
  <si>
    <t>Phí Đình Mạnh</t>
  </si>
  <si>
    <t>Nguyễn Lê Minh</t>
  </si>
  <si>
    <t>Nguyễn Văn Minh</t>
  </si>
  <si>
    <t>Đỗ Đình Nam</t>
  </si>
  <si>
    <t>Nguyễn Dương Việt Nga</t>
  </si>
  <si>
    <t>Đoàn Long Nhật</t>
  </si>
  <si>
    <t>Dương Mạnh Phong</t>
  </si>
  <si>
    <t>Đầu Hồng Quang</t>
  </si>
  <si>
    <t>Dương Minh Quân</t>
  </si>
  <si>
    <t>Lê Minh Sơn</t>
  </si>
  <si>
    <t>Nguyễn Phú Thái</t>
  </si>
  <si>
    <t>Đào Xuân Thao</t>
  </si>
  <si>
    <t>Lương Vũ Thế</t>
  </si>
  <si>
    <t>Trần Huy Thịnh</t>
  </si>
  <si>
    <t>Lê Trọng Thực</t>
  </si>
  <si>
    <t>Nguyễn Anh Tú</t>
  </si>
  <si>
    <t>Lưu Quang Tùng</t>
  </si>
  <si>
    <t>Trần Thị Thanh Vân</t>
  </si>
  <si>
    <t>Nguyễn Khánh Việt</t>
  </si>
  <si>
    <t>Hoàng Thành Vinh</t>
  </si>
  <si>
    <t>Nguyễn Hoàng Vũ</t>
  </si>
  <si>
    <t>QH-2023-I/CQ-M-AT</t>
  </si>
  <si>
    <t>Đào Việt Anh</t>
  </si>
  <si>
    <t>Trần Thế Anh</t>
  </si>
  <si>
    <t>Nguyễn Hoàng Bách</t>
  </si>
  <si>
    <t>Đỗ Gia Bảo</t>
  </si>
  <si>
    <t>Nguyễn Đình Gia Bảo</t>
  </si>
  <si>
    <t>Nguyễn Xuân Bảo</t>
  </si>
  <si>
    <t>Nguyễn Thế Bằng</t>
  </si>
  <si>
    <t>Đoàn Trọng Bính</t>
  </si>
  <si>
    <t>Lê Hữu Chiến</t>
  </si>
  <si>
    <t>Lê Văn Chiến</t>
  </si>
  <si>
    <t>Trần Thế Công</t>
  </si>
  <si>
    <t>Nguyễn Khắc Cường</t>
  </si>
  <si>
    <t>Đặng Ngọc Dương</t>
  </si>
  <si>
    <t>Lê Đức Dương</t>
  </si>
  <si>
    <t>Nguyễn Đình Tùng Dương</t>
  </si>
  <si>
    <t>Đỗ Đăng Đại</t>
  </si>
  <si>
    <t>Vũ Như Đại</t>
  </si>
  <si>
    <t>Lê Quốc Đạt</t>
  </si>
  <si>
    <t>Nguyễn Kim Thành Đạt</t>
  </si>
  <si>
    <t>Đào Minh Đăng</t>
  </si>
  <si>
    <t>Kiều Anh Đức</t>
  </si>
  <si>
    <t>Lê Huỳnh Đức</t>
  </si>
  <si>
    <t>Trần Minh Đức</t>
  </si>
  <si>
    <t>Vũ Trường Giang</t>
  </si>
  <si>
    <t>Phạm Đình Nam Hải</t>
  </si>
  <si>
    <t>Trần Trung Hải</t>
  </si>
  <si>
    <t>Bùi Lương Hiếu</t>
  </si>
  <si>
    <t>Đặng Trung Hiếu</t>
  </si>
  <si>
    <t>Đỗ Tất Hiếu</t>
  </si>
  <si>
    <t>Nguyễn Khắc Hiếu</t>
  </si>
  <si>
    <t>Ngô Khánh Hòa</t>
  </si>
  <si>
    <t>La Văn Hoàng</t>
  </si>
  <si>
    <t>Lê Minh Hoàng</t>
  </si>
  <si>
    <t>Hoàng Văn Học</t>
  </si>
  <si>
    <t>Nguyễn Thái Lâm</t>
  </si>
  <si>
    <t>Nguyễn Đặng Lân</t>
  </si>
  <si>
    <t>Phạm Văn Lập</t>
  </si>
  <si>
    <t>Nguyễn Quang Linh</t>
  </si>
  <si>
    <t>Kiều Doãn Lượng</t>
  </si>
  <si>
    <t>Lê Quốc Mạnh</t>
  </si>
  <si>
    <t>Nguyễn Duy Mạnh</t>
  </si>
  <si>
    <t>Đào Quang Minh</t>
  </si>
  <si>
    <t>Hà Đức Minh</t>
  </si>
  <si>
    <t>Hoàng Danh Minh</t>
  </si>
  <si>
    <t>Lê Ngọc Nam</t>
  </si>
  <si>
    <t>Nguyễn Thành Nam</t>
  </si>
  <si>
    <t>Nguyễn Văn Nam</t>
  </si>
  <si>
    <t>Quách Văn Nam</t>
  </si>
  <si>
    <t>Chử Hiệp Nghĩa</t>
  </si>
  <si>
    <t>Nguyễn Thị Yến Nhi</t>
  </si>
  <si>
    <t>Nguyễn Văn Phan</t>
  </si>
  <si>
    <t>Nguyễn Đoàn Thuận Phong</t>
  </si>
  <si>
    <t>Nguyễn Phùng Phước</t>
  </si>
  <si>
    <t>Trần Hoàng Phương</t>
  </si>
  <si>
    <t>Nguyễn Văn Quyến</t>
  </si>
  <si>
    <t>Nguyễn Văn Tiến</t>
  </si>
  <si>
    <t>Lê Khánh Toàn</t>
  </si>
  <si>
    <t>Nguyễn Mạnh Toàn</t>
  </si>
  <si>
    <t>Lương Bảo Trung</t>
  </si>
  <si>
    <t>Ngô Ngọc Trung</t>
  </si>
  <si>
    <t>Đặng Văn Tuấn</t>
  </si>
  <si>
    <t>Nguyễn Phương Tuấn</t>
  </si>
  <si>
    <t>Vương Thanh Tùng</t>
  </si>
  <si>
    <t>Nguyễn Hữu Tuyển</t>
  </si>
  <si>
    <t>Nguyễn Gia Vĩnh</t>
  </si>
  <si>
    <t>Nguyễn Anh Vũ</t>
  </si>
  <si>
    <t>Nguyễn Gia Vũ</t>
  </si>
  <si>
    <t>Hồ Sỹ An</t>
  </si>
  <si>
    <t>QH-2023-I/CQ-M-EM</t>
  </si>
  <si>
    <t>Nguyễn Đắc Phúc An</t>
  </si>
  <si>
    <t>Bùi Thế Anh</t>
  </si>
  <si>
    <t>Khúc Ngọc Anh</t>
  </si>
  <si>
    <t>Kiều Việt Anh</t>
  </si>
  <si>
    <t>Ngô Duy Anh</t>
  </si>
  <si>
    <t>Bùi Nguyễn Gia Bảo</t>
  </si>
  <si>
    <t>Lương Xuân Bắc</t>
  </si>
  <si>
    <t>Nguyễn Văn Bằng</t>
  </si>
  <si>
    <t>Vũ Mạnh Chiến</t>
  </si>
  <si>
    <t>Mai Thành Công</t>
  </si>
  <si>
    <t>Trần Cao Cường</t>
  </si>
  <si>
    <t>Lê Minh Dũng</t>
  </si>
  <si>
    <t>Trương Ngọc Quốc Duy</t>
  </si>
  <si>
    <t>Đới Sỹ Quang Dương</t>
  </si>
  <si>
    <t>Lê Hải Dương</t>
  </si>
  <si>
    <t>Phạm Khánh Đạt</t>
  </si>
  <si>
    <t>Phạm Sỹ Đạt</t>
  </si>
  <si>
    <t>Vương Tiến Đạt</t>
  </si>
  <si>
    <t>Hà Minh Đức</t>
  </si>
  <si>
    <t>Bạch Văn Hiếu</t>
  </si>
  <si>
    <t>Nguyễn Bá Hiếu</t>
  </si>
  <si>
    <t>Đồng Minh Hùng</t>
  </si>
  <si>
    <t>Nguyễn Hoàng Hùng</t>
  </si>
  <si>
    <t>Nguyễn Hữu Hùng</t>
  </si>
  <si>
    <t>Nguyễn Quang Hùng</t>
  </si>
  <si>
    <t>Nguyễn Việt Hùng</t>
  </si>
  <si>
    <t>Đào Mạnh Huy</t>
  </si>
  <si>
    <t>Nguyễn Trần Quang Huy</t>
  </si>
  <si>
    <t>Phạm Đình Khánh</t>
  </si>
  <si>
    <t>Trần Ngọc Quốc Khánh</t>
  </si>
  <si>
    <t>Lê Anh Khoa</t>
  </si>
  <si>
    <t>Đàm Đức Mạnh</t>
  </si>
  <si>
    <t>Lê Đức Mạnh</t>
  </si>
  <si>
    <t>Đào Văn Minh</t>
  </si>
  <si>
    <t>Nguyễn Minh Nam</t>
  </si>
  <si>
    <t>Trần Phương Nam</t>
  </si>
  <si>
    <t>Phạm Đình Khôi Nguyên</t>
  </si>
  <si>
    <t>Nông Quốc Phú</t>
  </si>
  <si>
    <t>Nguyễn Đình Phước</t>
  </si>
  <si>
    <t>Bùi Xuân Sơn</t>
  </si>
  <si>
    <t>Nguyễn Ngọc Trường Sơn</t>
  </si>
  <si>
    <t>Bùi Đức Tâm</t>
  </si>
  <si>
    <t>Ngô Minh Thắng</t>
  </si>
  <si>
    <t>Nguyễn Mạnh Thắng</t>
  </si>
  <si>
    <t>Vũ Huy Tiến</t>
  </si>
  <si>
    <t>Bùi Nguyên Trinh</t>
  </si>
  <si>
    <t>Phạm Chính Trọng</t>
  </si>
  <si>
    <t>Phạm Đức Trọng</t>
  </si>
  <si>
    <t>Chu Quốc Trung</t>
  </si>
  <si>
    <t>Nguyễn Thành Trường</t>
  </si>
  <si>
    <t>Nguyễn Trung Tuấn</t>
  </si>
  <si>
    <t>Trịnh Đức Tuấn</t>
  </si>
  <si>
    <t>Đỗ Ngọc Tuyển</t>
  </si>
  <si>
    <t>Hồ Hữu Vinh</t>
  </si>
  <si>
    <t>Đỗ Thành An</t>
  </si>
  <si>
    <t>QH-2023-I/CQ-M-MT1</t>
  </si>
  <si>
    <t>Hoàng Tuấn Anh</t>
  </si>
  <si>
    <t>Nguyễn Đức Nhật Anh</t>
  </si>
  <si>
    <t>Nguyễn Trọng Tuấn Anh</t>
  </si>
  <si>
    <t>Phạm Ngọc Tuấn Anh</t>
  </si>
  <si>
    <t>Trần Anh</t>
  </si>
  <si>
    <t>Nguyễn Việt Bách</t>
  </si>
  <si>
    <t>Nguyễn Tiến Bảo</t>
  </si>
  <si>
    <t>Phạm Văn Chiến</t>
  </si>
  <si>
    <t>Hà Trí Cường</t>
  </si>
  <si>
    <t>Vũ Minh Duẩn</t>
  </si>
  <si>
    <t>Lê Thanh Duy</t>
  </si>
  <si>
    <t>Vũ Đăng Dương</t>
  </si>
  <si>
    <t>Đỗ Trí Đạt</t>
  </si>
  <si>
    <t>Vũ Thái Đô</t>
  </si>
  <si>
    <t>Lê Huy Thành Đồng</t>
  </si>
  <si>
    <t>Lê Văn Đức</t>
  </si>
  <si>
    <t>Đỗ Văn Hải</t>
  </si>
  <si>
    <t>Lý Văn Hải</t>
  </si>
  <si>
    <t>Đoàn Minh Hiếu</t>
  </si>
  <si>
    <t>Nguyễn Trọng Minh Hiếu</t>
  </si>
  <si>
    <t>Nguyễn Trung Hòa</t>
  </si>
  <si>
    <t>Khổng Trọng Hoàng</t>
  </si>
  <si>
    <t>Nguyễn Thái Hoàng</t>
  </si>
  <si>
    <t>Từ Dương Vũ Hoàng</t>
  </si>
  <si>
    <t>Nhâm Đình Hùng</t>
  </si>
  <si>
    <t>Lê Quang Huy</t>
  </si>
  <si>
    <t>Phạm Lê Gia Huy</t>
  </si>
  <si>
    <t>Tạ Quang Huy</t>
  </si>
  <si>
    <t>Phạm Văn Hưng</t>
  </si>
  <si>
    <t>Kiều Lan Hương</t>
  </si>
  <si>
    <t>Dương Ngọc Khánh</t>
  </si>
  <si>
    <t>Nguyễn Duy Khánh</t>
  </si>
  <si>
    <t>Nguyễn Hoàng Khánh</t>
  </si>
  <si>
    <t>Phạm Văn Khánh</t>
  </si>
  <si>
    <t>Lê Hoàng Khoa</t>
  </si>
  <si>
    <t>Bùi Trọng Kiên</t>
  </si>
  <si>
    <t>Nguyễn Phạm Tuấn Kiệt</t>
  </si>
  <si>
    <t>Đinh Đức Linh</t>
  </si>
  <si>
    <t>Phạm Trường Long</t>
  </si>
  <si>
    <t>Đỗ Văn Lực</t>
  </si>
  <si>
    <t>Bùi Lê Tuấn Minh</t>
  </si>
  <si>
    <t>Phạm Hải Minh</t>
  </si>
  <si>
    <t>Trần Quang Minh</t>
  </si>
  <si>
    <t>Bùi Huyền My</t>
  </si>
  <si>
    <t>Đào Mạnh Ngọc</t>
  </si>
  <si>
    <t>Trần Thiện Nhân</t>
  </si>
  <si>
    <t>Mẫn Văn Nhật Phi</t>
  </si>
  <si>
    <t>Nguyễn Văn Phú</t>
  </si>
  <si>
    <t>Phạm Huy Phú</t>
  </si>
  <si>
    <t>Nguyễn Ngọc Như Quang</t>
  </si>
  <si>
    <t>Đinh Vũ Quý</t>
  </si>
  <si>
    <t>Đỗ Hoàng Sơn</t>
  </si>
  <si>
    <t>Hoàng Thái Sơn</t>
  </si>
  <si>
    <t>Nguyễn Thái Sơn</t>
  </si>
  <si>
    <t>Nguyễn Đức Tạo</t>
  </si>
  <si>
    <t>Trương Hồng Tân</t>
  </si>
  <si>
    <t>Lê Hồng Thái</t>
  </si>
  <si>
    <t>Thiều Đoàn Thái</t>
  </si>
  <si>
    <t>Trịnh Xuân Thanh</t>
  </si>
  <si>
    <t>Nguyễn Quang Thạo</t>
  </si>
  <si>
    <t>Lê Ngọc Thọ</t>
  </si>
  <si>
    <t>Nguyễn Trọng Thức</t>
  </si>
  <si>
    <t>Trần Minh Toàn</t>
  </si>
  <si>
    <t>Lê Khánh Trình</t>
  </si>
  <si>
    <t>Lại Thế Trung</t>
  </si>
  <si>
    <t>Trần Hùng Trường</t>
  </si>
  <si>
    <t>Lê Anh Tú</t>
  </si>
  <si>
    <t>Nguyễn Phạm Tuân</t>
  </si>
  <si>
    <t>Đinh Quang Tuấn</t>
  </si>
  <si>
    <t>Chu Quang Tùng</t>
  </si>
  <si>
    <t>Phạm Gia Vinh</t>
  </si>
  <si>
    <t>Văn Khắc Vũ</t>
  </si>
  <si>
    <t>QH-2023-I/CQ-M-MT2</t>
  </si>
  <si>
    <t>Nghiêm Xuân Anh</t>
  </si>
  <si>
    <t>Nguyễn Đức Việt Anh</t>
  </si>
  <si>
    <t>Phạm Hùng Anh</t>
  </si>
  <si>
    <t>Phùng Nam Anh</t>
  </si>
  <si>
    <t>Trần Tiến Anh</t>
  </si>
  <si>
    <t>Lê Quốc Bảo</t>
  </si>
  <si>
    <t>Nguyễn Quang Bình</t>
  </si>
  <si>
    <t>Nguyễn Tá Cường</t>
  </si>
  <si>
    <t>Phạm Thành Danh</t>
  </si>
  <si>
    <t>Nguyễn Văn Dũng</t>
  </si>
  <si>
    <t>Nguyễn Hữu Tuấn Duy</t>
  </si>
  <si>
    <t>Bùi Hải Dương</t>
  </si>
  <si>
    <t>Nguyễn Tiến Dương</t>
  </si>
  <si>
    <t>Trần Tùng Dương</t>
  </si>
  <si>
    <t>Phạm Việt Đan</t>
  </si>
  <si>
    <t>Nguyễn Vũ Đoàn</t>
  </si>
  <si>
    <t>Ngô Văn Đông</t>
  </si>
  <si>
    <t>Lê Huy Đức</t>
  </si>
  <si>
    <t>Nguyễn Đăng Đức</t>
  </si>
  <si>
    <t>Nguyễn Ngọc Đức</t>
  </si>
  <si>
    <t>Đỗ Đức Hải</t>
  </si>
  <si>
    <t>Lê Văn Hải</t>
  </si>
  <si>
    <t>Trần Nam Hải</t>
  </si>
  <si>
    <t>Nguyễn Trần Ngọc Hân</t>
  </si>
  <si>
    <t>Khổng Minh Hiếu</t>
  </si>
  <si>
    <t>Đặng Huy Hiệu</t>
  </si>
  <si>
    <t>Vũ Ngọc Hoàn</t>
  </si>
  <si>
    <t>Vũ Hữu Hoạt</t>
  </si>
  <si>
    <t>Bùi Gia Huy</t>
  </si>
  <si>
    <t>Bùi Xuân Hưng</t>
  </si>
  <si>
    <t>Tạ Minh Hướng</t>
  </si>
  <si>
    <t>Nguyễn Việt Khanh</t>
  </si>
  <si>
    <t>Lê Bá Khánh</t>
  </si>
  <si>
    <t>Phạm Quốc Khánh</t>
  </si>
  <si>
    <t>Trương Quốc Khánh</t>
  </si>
  <si>
    <t>Nghiêm Xuân Kiên</t>
  </si>
  <si>
    <t>Lê Hải Lâm</t>
  </si>
  <si>
    <t>Nguyễn Thành Lộc</t>
  </si>
  <si>
    <t>Đinh Đức Mạnh</t>
  </si>
  <si>
    <t>Đặng Nhật Minh</t>
  </si>
  <si>
    <t>Vũ Thế Minh</t>
  </si>
  <si>
    <t>Trịnh Quang Năng</t>
  </si>
  <si>
    <t>Nguyễn Cao Nguyên</t>
  </si>
  <si>
    <t>Trần Thị Hồng Nhung</t>
  </si>
  <si>
    <t>Nguyễn Viết Phú</t>
  </si>
  <si>
    <t>Võ Đỗ Khánh Phú</t>
  </si>
  <si>
    <t>Trần Duy Phúc</t>
  </si>
  <si>
    <t>Công Nghĩa Nam Sơn</t>
  </si>
  <si>
    <t>Đỗ Hồng Sơn</t>
  </si>
  <si>
    <t>Nguyễn Tuấn Sơn</t>
  </si>
  <si>
    <t>Ngô Đức Tài</t>
  </si>
  <si>
    <t>Nguyễn Xuân Tân</t>
  </si>
  <si>
    <t>Nguyễn Văn Thái</t>
  </si>
  <si>
    <t>Phạm Công Thành</t>
  </si>
  <si>
    <t>Trần Viết Anh Thư</t>
  </si>
  <si>
    <t>Trịnh Khắc Trung Tín</t>
  </si>
  <si>
    <t>Phạm Thanh Triều</t>
  </si>
  <si>
    <t>Bùi Đức Trung</t>
  </si>
  <si>
    <t>Nguyễn Đình Trung</t>
  </si>
  <si>
    <t>Nguyễn Mậu Tú</t>
  </si>
  <si>
    <t>Phạm Văn Tuân</t>
  </si>
  <si>
    <t>Nguyễn Lương Tuấn</t>
  </si>
  <si>
    <t>Nguyễn Hoàng Tuyển</t>
  </si>
  <si>
    <t>Đỗ Anh Việt</t>
  </si>
  <si>
    <t>Đàm Hải Anh</t>
  </si>
  <si>
    <t>QH-2023-I/CQ-P-EE</t>
  </si>
  <si>
    <t>Nguyễn Viết Bình</t>
  </si>
  <si>
    <t>Trần Gia Bình</t>
  </si>
  <si>
    <t>Lê Dương Việt Cường</t>
  </si>
  <si>
    <t>Hà Tiến Dũng</t>
  </si>
  <si>
    <t>Lê Tiến Dũng</t>
  </si>
  <si>
    <t>Phạm Hoàng Dũng</t>
  </si>
  <si>
    <t>Ngô Xuân Đam</t>
  </si>
  <si>
    <t>Nguyễn Xuân Hoàng Hà</t>
  </si>
  <si>
    <t>Bùi Thế Hiếu</t>
  </si>
  <si>
    <t>Trần Đức Hòa</t>
  </si>
  <si>
    <t>Phạm Huy Hoàng</t>
  </si>
  <si>
    <t>Trần Khánh Hoàng</t>
  </si>
  <si>
    <t>Nguyễn Công Huy</t>
  </si>
  <si>
    <t>Phan Văn Huy</t>
  </si>
  <si>
    <t>Phạm Anh Hưng</t>
  </si>
  <si>
    <t>Đinh Trung Kiên</t>
  </si>
  <si>
    <t>Dương Thùy Linh</t>
  </si>
  <si>
    <t>Bùi Đức Long</t>
  </si>
  <si>
    <t>Nguyễn Hải Long</t>
  </si>
  <si>
    <t>Hoàng Hữu Ngọc Minh</t>
  </si>
  <si>
    <t>Nguyễn Bình Minh</t>
  </si>
  <si>
    <t>Nguyễn Mậu Hoàng Minh</t>
  </si>
  <si>
    <t>Đồng Thị Kim Ngân</t>
  </si>
  <si>
    <t>Dương Tuấn Phong</t>
  </si>
  <si>
    <t>Nguyễn Trọng Phúc</t>
  </si>
  <si>
    <t>Quách Minh Quân</t>
  </si>
  <si>
    <t>Trương Thế Tài</t>
  </si>
  <si>
    <t>Trịnh Nhật Tân</t>
  </si>
  <si>
    <t>Cao Vũ Xuân Thái</t>
  </si>
  <si>
    <t>Hoàng Viết Thái</t>
  </si>
  <si>
    <t>Lê Duy Thái</t>
  </si>
  <si>
    <t>Trần Bá Thành</t>
  </si>
  <si>
    <t>Đặng Duy Thịnh</t>
  </si>
  <si>
    <t>Vũ Mạnh Tiến</t>
  </si>
  <si>
    <t>Đỗ Văn Toàn</t>
  </si>
  <si>
    <t>Đặng Anh Tuấn</t>
  </si>
  <si>
    <t>Ngô Văn Thanh Tuấn</t>
  </si>
  <si>
    <t>Nguyễn Huy Tuấn</t>
  </si>
  <si>
    <t>Trần Đình Tuấn</t>
  </si>
  <si>
    <t>Nguyễn Phúc Vinh</t>
  </si>
  <si>
    <t>Trương Huy Vinh</t>
  </si>
  <si>
    <t>Phạm Huy Hoàng Vũ</t>
  </si>
  <si>
    <t>Trần Nho Long Vũ</t>
  </si>
  <si>
    <t>Bùi Đức Anh</t>
  </si>
  <si>
    <t>QH-2023-I/CQ-P-EP</t>
  </si>
  <si>
    <t>Nguyễn Duy Đức Anh</t>
  </si>
  <si>
    <t>Thân Thị Ánh</t>
  </si>
  <si>
    <t>Đặng Xuân Bách</t>
  </si>
  <si>
    <t>Nguyễn Duy Bách</t>
  </si>
  <si>
    <t>Trần Văn Cường</t>
  </si>
  <si>
    <t>Nguyễn Sỹ Danh</t>
  </si>
  <si>
    <t>Hà Tiến Doanh</t>
  </si>
  <si>
    <t>Đỗ Minh Dũng</t>
  </si>
  <si>
    <t>Hà Mạnh Dũng</t>
  </si>
  <si>
    <t>Lê Doãn Dũng</t>
  </si>
  <si>
    <t>Nguyễn Chí Dũng</t>
  </si>
  <si>
    <t>Phạm Đăng Duy</t>
  </si>
  <si>
    <t>Trần Đức Duy</t>
  </si>
  <si>
    <t>Đặng Tùng Dương</t>
  </si>
  <si>
    <t>Dương Văn Đạt</t>
  </si>
  <si>
    <t>Nguyễn Như Đức</t>
  </si>
  <si>
    <t>Võ Huy Đức</t>
  </si>
  <si>
    <t>Phạm Trường Giang</t>
  </si>
  <si>
    <t>Hà Thị Thu Hằng</t>
  </si>
  <si>
    <t>Trần Minh Hiệp</t>
  </si>
  <si>
    <t>Nguyễn Ngọc Hiếu</t>
  </si>
  <si>
    <t>Lê Nguyễn Việt Hoàng</t>
  </si>
  <si>
    <t>Trần Thiên Hoàng</t>
  </si>
  <si>
    <t>Trần Danh Hùng</t>
  </si>
  <si>
    <t>Đặng Minh Huy</t>
  </si>
  <si>
    <t>Nguyễn Viết Huynh</t>
  </si>
  <si>
    <t>Nguyễn Thế Huỳnh</t>
  </si>
  <si>
    <t>Nguyễn Văn Khải</t>
  </si>
  <si>
    <t>Đinh Duy Khánh</t>
  </si>
  <si>
    <t>Ngô Nhật Khánh</t>
  </si>
  <si>
    <t>Ngô Gia Kiên</t>
  </si>
  <si>
    <t>Bùi Duy Lâm</t>
  </si>
  <si>
    <t>Bùi Thanh Lâm</t>
  </si>
  <si>
    <t>Nguyễn Thanh Lâm</t>
  </si>
  <si>
    <t>Phạm Ngọc Lâm</t>
  </si>
  <si>
    <t>Đinh Thị Ngọc Linh</t>
  </si>
  <si>
    <t>Ngô Hồ Bảo Long</t>
  </si>
  <si>
    <t>Bùi Đức Mạnh</t>
  </si>
  <si>
    <t>Bùi Lê Minh</t>
  </si>
  <si>
    <t>Nguyễn Sinh Ngàn</t>
  </si>
  <si>
    <t>Phạm Tấn Phát</t>
  </si>
  <si>
    <t>Đặng Huỳnh Phúc</t>
  </si>
  <si>
    <t>Ngô Thu Phương</t>
  </si>
  <si>
    <t>Đỗ Văn Quang</t>
  </si>
  <si>
    <t>Bùi Thái Sơn</t>
  </si>
  <si>
    <t>Lương Công Sơn</t>
  </si>
  <si>
    <t>Đỗ Đắc Tài</t>
  </si>
  <si>
    <t>Nguyễn Công Thành</t>
  </si>
  <si>
    <t>Nguyễn Xuân Thiết</t>
  </si>
  <si>
    <t>Dương Phương Thùy</t>
  </si>
  <si>
    <t>Trần Văn Thương</t>
  </si>
  <si>
    <t>Chu Văn Tiến</t>
  </si>
  <si>
    <t>Phạm Việt Tiến</t>
  </si>
  <si>
    <t>Trần Gia Trung</t>
  </si>
  <si>
    <t>Dương Văn Tuấn</t>
  </si>
  <si>
    <t>Vũ Thế Tùng</t>
  </si>
  <si>
    <t>Nguyễn Văn Tường</t>
  </si>
  <si>
    <t>Đỗ Quang Vinh</t>
  </si>
  <si>
    <t>Nguyễn Đức An</t>
  </si>
  <si>
    <t>QH-2023-I/CQ-S-AE</t>
  </si>
  <si>
    <t>Bùi Nam Anh</t>
  </si>
  <si>
    <t>Đào Duy Anh</t>
  </si>
  <si>
    <t>Hoàng Chung Anh</t>
  </si>
  <si>
    <t>Nguyễn Đình Anh</t>
  </si>
  <si>
    <t>Nguyễn Văn Anh</t>
  </si>
  <si>
    <t>Bùi Quốc Ấn</t>
  </si>
  <si>
    <t>Dương Quốc Cảnh</t>
  </si>
  <si>
    <t>Vũ Tiến Dũng</t>
  </si>
  <si>
    <t>Đặng Trường Dương</t>
  </si>
  <si>
    <t>Đỗ Lê Thái Dương</t>
  </si>
  <si>
    <t>Lê Ngọc Dương</t>
  </si>
  <si>
    <t>Nguyễn Quốc Đại</t>
  </si>
  <si>
    <t>Hồ Lê Tuấn Đạt</t>
  </si>
  <si>
    <t>Trương Tiến Đạt</t>
  </si>
  <si>
    <t>Tạ Minh Đức</t>
  </si>
  <si>
    <t>Trần Huy Đức</t>
  </si>
  <si>
    <t>Lê Thị Khánh Hạ</t>
  </si>
  <si>
    <t>Nguyễn Đăng Hiển</t>
  </si>
  <si>
    <t>Hoàng Đình Hai Hiệu</t>
  </si>
  <si>
    <t>Vũ Quý Hòa</t>
  </si>
  <si>
    <t>Lê Nguyên Hoàng</t>
  </si>
  <si>
    <t>Vũ Đình Huy</t>
  </si>
  <si>
    <t>Đào Việt Khánh</t>
  </si>
  <si>
    <t>Võ Ngọc Tuấn Kiệt</t>
  </si>
  <si>
    <t>Phạm Thị Linh</t>
  </si>
  <si>
    <t>Trần Quang Linh</t>
  </si>
  <si>
    <t>Đinh Ngọc Long</t>
  </si>
  <si>
    <t>Vương Đinh Bảo Long</t>
  </si>
  <si>
    <t>Trần Bá Lực</t>
  </si>
  <si>
    <t>Trần Tuấn Minh</t>
  </si>
  <si>
    <t>Trịnh Ngọc Nga</t>
  </si>
  <si>
    <t>Trần Trọng Nghĩa</t>
  </si>
  <si>
    <t>Bùi Minh Phong</t>
  </si>
  <si>
    <t>Nguyễn Xuân Phong</t>
  </si>
  <si>
    <t>Phạm Công Quốc Phong</t>
  </si>
  <si>
    <t>Trịnh Hoàng Phong</t>
  </si>
  <si>
    <t>Trương Gia Phong</t>
  </si>
  <si>
    <t>Lê Hồng Phúc</t>
  </si>
  <si>
    <t>Phạm Duy Phương</t>
  </si>
  <si>
    <t>Trần Việt Quang</t>
  </si>
  <si>
    <t>Nguyễn Đăng Sáng</t>
  </si>
  <si>
    <t>Kim Ngọc Sơn</t>
  </si>
  <si>
    <t>Lê Nguyễn Nam Sơn</t>
  </si>
  <si>
    <t>Phùng Duy Tân</t>
  </si>
  <si>
    <t>Phạm Sỹ Thái</t>
  </si>
  <si>
    <t>Vũ Thành Thăng</t>
  </si>
  <si>
    <t>Nguyễn Hữu Thắng</t>
  </si>
  <si>
    <t>Lê Mạnh Thiện</t>
  </si>
  <si>
    <t>Trần Thu Thủy</t>
  </si>
  <si>
    <t>Mai Hà Trang</t>
  </si>
  <si>
    <t>Dương Công Trúc</t>
  </si>
  <si>
    <t>Đặng Nguyễn Anh Tú</t>
  </si>
  <si>
    <t>Tống Trần Anh Tuấn</t>
  </si>
  <si>
    <t>Đàm Văn Tuệ</t>
  </si>
  <si>
    <t>Trần Hiểu Văn</t>
  </si>
  <si>
    <t>Nguyễn Thị Hạnh Vi</t>
  </si>
  <si>
    <t>Nguyễn Bá Trần Viện</t>
  </si>
  <si>
    <t>Hoàng Quốc Việt</t>
  </si>
  <si>
    <t>Nguyễn Thành Vinh</t>
  </si>
  <si>
    <t>Bùi Tuấn An</t>
  </si>
  <si>
    <t>QH-2024-I/CQ-A-AI1</t>
  </si>
  <si>
    <t>Nguyễn Xuân Anh</t>
  </si>
  <si>
    <t>Đào Duy Thái Bảo</t>
  </si>
  <si>
    <t>Phạm Gia Bảo</t>
  </si>
  <si>
    <t>Nguyễn Đức Bình</t>
  </si>
  <si>
    <t>Đỗ Kiên Cường</t>
  </si>
  <si>
    <t>Ngô Đức Duy</t>
  </si>
  <si>
    <t>Trần Khánh Đạt</t>
  </si>
  <si>
    <t>Nguyễn Hải Đăng</t>
  </si>
  <si>
    <t>Chu Việt Hà</t>
  </si>
  <si>
    <t>Nguyễn Việt Hà</t>
  </si>
  <si>
    <t>Nguyễn Thế Hiển</t>
  </si>
  <si>
    <t>Lê Huy Hiếu</t>
  </si>
  <si>
    <t>Nguyễn Đắc Trung Hiếu</t>
  </si>
  <si>
    <t>Đinh Ích Minh Hoàng</t>
  </si>
  <si>
    <t>Nguyễn Minh Hoàng</t>
  </si>
  <si>
    <t>Trương Huy Hoàng</t>
  </si>
  <si>
    <t>Đào Việt Huy</t>
  </si>
  <si>
    <t>Bùi Quang Hưng</t>
  </si>
  <si>
    <t>Dương Việt Hưng</t>
  </si>
  <si>
    <t>Hoàng Tuấn Khanh</t>
  </si>
  <si>
    <t>Đào Minh Khoa</t>
  </si>
  <si>
    <t>Phạm Đăng Khoa</t>
  </si>
  <si>
    <t>Hoàng Công Khôi</t>
  </si>
  <si>
    <t>Lê Thanh Lâm</t>
  </si>
  <si>
    <t>Bùi Quang Lê</t>
  </si>
  <si>
    <t>Lê Quyền Linh</t>
  </si>
  <si>
    <t>Đỗ Hoàng Long</t>
  </si>
  <si>
    <t>Đoàn Quang Mạnh</t>
  </si>
  <si>
    <t>Nguyễn Tiến Mạnh</t>
  </si>
  <si>
    <t>Nguyễn Tân Hoàng Minh</t>
  </si>
  <si>
    <t>Trịnh Bình Minh</t>
  </si>
  <si>
    <t>Lê Tiến Nghĩa</t>
  </si>
  <si>
    <t>Quách Lê Hồng Ngọc</t>
  </si>
  <si>
    <t>Vũ Đức Phong</t>
  </si>
  <si>
    <t>Nguyễn Việt Phương</t>
  </si>
  <si>
    <t>Nguyễn Sỹ Quyền</t>
  </si>
  <si>
    <t>Lưu Uyên Sơn</t>
  </si>
  <si>
    <t>Nguyễn Lê Nam Sơn</t>
  </si>
  <si>
    <t>Phạm Danh Thái</t>
  </si>
  <si>
    <t>Lê Tiến Thành</t>
  </si>
  <si>
    <t>Phạm Văn Vương Thuận</t>
  </si>
  <si>
    <t>Trần Trung Tín</t>
  </si>
  <si>
    <t>Phạm Sỹ Toàn</t>
  </si>
  <si>
    <t>Nguyễn Đức Trung</t>
  </si>
  <si>
    <t>Trần Đức Trung</t>
  </si>
  <si>
    <t>Nguyễn Quang Trường</t>
  </si>
  <si>
    <t>Trần Công Tuấn</t>
  </si>
  <si>
    <t>Đào Văn Việt</t>
  </si>
  <si>
    <t>Đào Gia Thế Vũ</t>
  </si>
  <si>
    <t>Nguyễn Bá An</t>
  </si>
  <si>
    <t>QH-2024-I/CQ-A-AI2</t>
  </si>
  <si>
    <t>Lê Hoàng Thảo Anh</t>
  </si>
  <si>
    <t>Tống Đức Hồng Anh</t>
  </si>
  <si>
    <t>Nguyễn Đức Vũ Bảo</t>
  </si>
  <si>
    <t>Lê Hồng Phương Chi</t>
  </si>
  <si>
    <t>Lê Mạnh Cường</t>
  </si>
  <si>
    <t>Hà Đức Dũng</t>
  </si>
  <si>
    <t>Lê Tuấn Duy</t>
  </si>
  <si>
    <t>Nguyễn Bảo Duy</t>
  </si>
  <si>
    <t>Trần Tiến Đạt</t>
  </si>
  <si>
    <t>Đỗ Thị Ngọc Hà</t>
  </si>
  <si>
    <t>Trịnh Tuấn Hải</t>
  </si>
  <si>
    <t>Lê Nho Minh Hiếu</t>
  </si>
  <si>
    <t>Trần Trung Hiếu</t>
  </si>
  <si>
    <t>Hoàng Huy Hoàng</t>
  </si>
  <si>
    <t>Trần Duy Hoàng</t>
  </si>
  <si>
    <t>Đỗ Đức Hùng</t>
  </si>
  <si>
    <t>Doanh Quang Huy</t>
  </si>
  <si>
    <t>Hà Huy Hưng</t>
  </si>
  <si>
    <t>Nguyễn Tiến Hưởng</t>
  </si>
  <si>
    <t>Doãn Nam Khánh</t>
  </si>
  <si>
    <t>Hà Anh Khoa</t>
  </si>
  <si>
    <t>Nguyễn Đăng Khôi</t>
  </si>
  <si>
    <t>Trần Tuấn Kiệt</t>
  </si>
  <si>
    <t>Nguyễn Thành Lâm</t>
  </si>
  <si>
    <t>Lê Thị Khánh Linh</t>
  </si>
  <si>
    <t>Hoa Văn Long</t>
  </si>
  <si>
    <t>Bùi Công Minh</t>
  </si>
  <si>
    <t>Lê Công Minh</t>
  </si>
  <si>
    <t>Nguyễn Thị Nhật Minh</t>
  </si>
  <si>
    <t>Dương Trọng Nguyên</t>
  </si>
  <si>
    <t>Nguyễn Gia Phát</t>
  </si>
  <si>
    <t>Lê Việt Phú</t>
  </si>
  <si>
    <t>Đỗ Mạnh Quân</t>
  </si>
  <si>
    <t>Vũ Đình Quý</t>
  </si>
  <si>
    <t>Vũ Ngọc Quyền</t>
  </si>
  <si>
    <t>Nguyễn Phúc Sơn</t>
  </si>
  <si>
    <t>Tống Quang Thái</t>
  </si>
  <si>
    <t>Lê Việt Thành</t>
  </si>
  <si>
    <t>Trương Văn Thành</t>
  </si>
  <si>
    <t>Nguyễn Huyền Thương</t>
  </si>
  <si>
    <t>Lê Toàn</t>
  </si>
  <si>
    <t>Tạ Văn Toàn</t>
  </si>
  <si>
    <t>Nguyễn Quốc Trung</t>
  </si>
  <si>
    <t>Đinh Văn Trường</t>
  </si>
  <si>
    <t>Nguyễn Thiên Trường</t>
  </si>
  <si>
    <t>Trần Đoàn Minh Tuệ</t>
  </si>
  <si>
    <t>Nguyễn Ngọc Bình An</t>
  </si>
  <si>
    <t>QH-2024-I/CQ-A-AI3</t>
  </si>
  <si>
    <t>Lê Vân Anh</t>
  </si>
  <si>
    <t>Nguyễn Thị Lan Anh</t>
  </si>
  <si>
    <t>Trần Quốc Anh</t>
  </si>
  <si>
    <t>Nguyễn Phúc Gia Bảo</t>
  </si>
  <si>
    <t>Lê Minh Chiến</t>
  </si>
  <si>
    <t>Đinh Mạnh Cường</t>
  </si>
  <si>
    <t>Lê Ngọc Minh Cường</t>
  </si>
  <si>
    <t>Nguyễn Sơn Duy</t>
  </si>
  <si>
    <t>Lê Đỗ Tùng Dương</t>
  </si>
  <si>
    <t>Phạm Thái Dương</t>
  </si>
  <si>
    <t>Hoàng Ngọc Đăng</t>
  </si>
  <si>
    <t>Nguyễn Quý Hải Đăng</t>
  </si>
  <si>
    <t>Đồng Minh Đức</t>
  </si>
  <si>
    <t>Nguyễn Việt Đức</t>
  </si>
  <si>
    <t>Trịnh Minh Đức</t>
  </si>
  <si>
    <t>Nguyễn Cảnh Hào</t>
  </si>
  <si>
    <t>Nguyễn Bá Hiển</t>
  </si>
  <si>
    <t>Ngô Trọng Hiệp</t>
  </si>
  <si>
    <t>Văn Đức Hiếu</t>
  </si>
  <si>
    <t>Nguyễn Tiến Hoan</t>
  </si>
  <si>
    <t>Lương Quang Hoàng</t>
  </si>
  <si>
    <t>Hoàng Quốc Hùng</t>
  </si>
  <si>
    <t>Khổng Quang Huy</t>
  </si>
  <si>
    <t>Đỗ Duy Hưng</t>
  </si>
  <si>
    <t>Nguyễn Duy Hưng</t>
  </si>
  <si>
    <t>Trần Đỗ Khải</t>
  </si>
  <si>
    <t>Phùng Hữu Khoa</t>
  </si>
  <si>
    <t>Nguyễn Công Kiên</t>
  </si>
  <si>
    <t>Phạm Thanh Lâm</t>
  </si>
  <si>
    <t>Phạm Thị Khánh Linh</t>
  </si>
  <si>
    <t>Nguyễn Đức Long</t>
  </si>
  <si>
    <t>Nguyễn Xuân Lộc</t>
  </si>
  <si>
    <t>Đặng Quang Minh</t>
  </si>
  <si>
    <t>Nguyễn Đoàn Nhật Minh</t>
  </si>
  <si>
    <t>Phạm Bá Nam</t>
  </si>
  <si>
    <t>Vũ Tuấn Nghĩa</t>
  </si>
  <si>
    <t>Trần Hoàng Nguyên</t>
  </si>
  <si>
    <t>Nguyễn Đình Phú</t>
  </si>
  <si>
    <t>Nguyễn Tiến Phương</t>
  </si>
  <si>
    <t>Lê Hoàng Quân</t>
  </si>
  <si>
    <t>Lê Văn Sang</t>
  </si>
  <si>
    <t>Nguyễn Hà Sơn</t>
  </si>
  <si>
    <t>Nguyễn Sỹ Trường Sơn</t>
  </si>
  <si>
    <t>Trần Quang Thái</t>
  </si>
  <si>
    <t>Hà Ngọc Thiện</t>
  </si>
  <si>
    <t>Trần Đức Thịnh</t>
  </si>
  <si>
    <t>Đàm Quang Tiến</t>
  </si>
  <si>
    <t>Trịnh Kế Toàn</t>
  </si>
  <si>
    <t>Đỗ Thành Trung</t>
  </si>
  <si>
    <t>Nguyễn Tất Tú</t>
  </si>
  <si>
    <t>Nguyễn Văn Tùng</t>
  </si>
  <si>
    <t>Nguyễn Văn Vũ</t>
  </si>
  <si>
    <t>Hoàng Hải Anh</t>
  </si>
  <si>
    <t>QH-2024-I/CQ-A-AI4</t>
  </si>
  <si>
    <t>Nguyễn Công Anh</t>
  </si>
  <si>
    <t>Vũ Hải Anh</t>
  </si>
  <si>
    <t>Vũ Thế Anh</t>
  </si>
  <si>
    <t>Nguyễn Hoàng Công</t>
  </si>
  <si>
    <t>Nguyễn Thị Thu Cúc</t>
  </si>
  <si>
    <t>Tạ Mạnh Cường</t>
  </si>
  <si>
    <t>Nguyễn Trung Đức Dũng</t>
  </si>
  <si>
    <t>Vũ Hoàng Dũng</t>
  </si>
  <si>
    <t>Nguyễn Danh Đạt</t>
  </si>
  <si>
    <t>Dương Hoàng Đức</t>
  </si>
  <si>
    <t>Phạm Lê Việt Đức</t>
  </si>
  <si>
    <t>Phan Anh Đức</t>
  </si>
  <si>
    <t>Trần Bùi Hà Giang</t>
  </si>
  <si>
    <t>Võ Văn Hậu</t>
  </si>
  <si>
    <t>Nguyễn Thị Hiền</t>
  </si>
  <si>
    <t>Hoàng Mạnh Hiếu</t>
  </si>
  <si>
    <t>Cao Huy Hòa</t>
  </si>
  <si>
    <t>Nguyễn Hữu Hòa</t>
  </si>
  <si>
    <t>Nguyễn Viết Hùng</t>
  </si>
  <si>
    <t>Nguyễn Minh Huy</t>
  </si>
  <si>
    <t>Phạm Gia Hồ Huy</t>
  </si>
  <si>
    <t>Phạm Thế Hưng</t>
  </si>
  <si>
    <t>Nguyễn Quốc Khánh</t>
  </si>
  <si>
    <t>Nguyễn Tiến Ngọc Khánh</t>
  </si>
  <si>
    <t>Nguyễn Minh Khoa</t>
  </si>
  <si>
    <t>Trương Ái Linh</t>
  </si>
  <si>
    <t>Vũ Hoàng Diệu Linh</t>
  </si>
  <si>
    <t>Đặng Duy Mạnh</t>
  </si>
  <si>
    <t>Đỗ Hoàng Minh</t>
  </si>
  <si>
    <t>Phạm Vũ Nam</t>
  </si>
  <si>
    <t>Nguyễn Thiện Nhân</t>
  </si>
  <si>
    <t>Đặng Minh Nhật</t>
  </si>
  <si>
    <t>Trần Đức Quang</t>
  </si>
  <si>
    <t>Nguyễn Quang Sang</t>
  </si>
  <si>
    <t>Lưu Xuân Tân</t>
  </si>
  <si>
    <t>Đỗ Duy Thành</t>
  </si>
  <si>
    <t>Đỗ Khắc Phúc Thịnh</t>
  </si>
  <si>
    <t>Phạm Quang Tiến</t>
  </si>
  <si>
    <t>Nguyễn Thị Hiền Trang</t>
  </si>
  <si>
    <t>Trần Bình Trọng</t>
  </si>
  <si>
    <t>Phạm Thành Trung</t>
  </si>
  <si>
    <t>Phạm Nguyễn Xuân Tùng</t>
  </si>
  <si>
    <t>Trần Hoàng Vũ</t>
  </si>
  <si>
    <t>Đặng Nguyễn Đức Anh</t>
  </si>
  <si>
    <t>QH-2024-I/CQ-C-CE1</t>
  </si>
  <si>
    <t>Đoàn Đức Anh</t>
  </si>
  <si>
    <t>Ngô Đức Anh</t>
  </si>
  <si>
    <t>Nguyễn Nhật Anh</t>
  </si>
  <si>
    <t>Trần Văn Anh</t>
  </si>
  <si>
    <t>Nguyễn Thế Bách</t>
  </si>
  <si>
    <t>Trương Thiên Bảo</t>
  </si>
  <si>
    <t>Lê Quyết Chiến</t>
  </si>
  <si>
    <t>Nguyễn Hoàng Duy</t>
  </si>
  <si>
    <t>Đào Tiến Đạt</t>
  </si>
  <si>
    <t>Hồ Văn Đạt</t>
  </si>
  <si>
    <t>Vũ Tuấn Đạt</t>
  </si>
  <si>
    <t>Nguyễn Huy Hải Đăng</t>
  </si>
  <si>
    <t>Đoàn Minh Đức</t>
  </si>
  <si>
    <t>Nguyễn Bá Đức</t>
  </si>
  <si>
    <t>Nguyễn Như Xuân Giao</t>
  </si>
  <si>
    <t>Đỗ Minh Hải</t>
  </si>
  <si>
    <t>Nguyễn Đức Hiếu</t>
  </si>
  <si>
    <t>Trịnh Đức Hiếu</t>
  </si>
  <si>
    <t>Uông Minh Hoàng</t>
  </si>
  <si>
    <t>Đào Mạnh Hùng</t>
  </si>
  <si>
    <t>Nguyễn Tuấn Huy</t>
  </si>
  <si>
    <t>Đại Quang Hưng</t>
  </si>
  <si>
    <t>Trần Tấn Hưng</t>
  </si>
  <si>
    <t>Trần Văn Khang</t>
  </si>
  <si>
    <t>Nguyễn Long Khánh</t>
  </si>
  <si>
    <t>Phùng Quốc Khánh</t>
  </si>
  <si>
    <t>Bùi Mạnh Kiên</t>
  </si>
  <si>
    <t>Nguyễn Hữu Kiên</t>
  </si>
  <si>
    <t>Nguyễn Trọng Kiên</t>
  </si>
  <si>
    <t>Phan Trung Kiên</t>
  </si>
  <si>
    <t>Nguyễn Sỹ Lực</t>
  </si>
  <si>
    <t>Đinh Lê Giang Nam</t>
  </si>
  <si>
    <t>Đoàn Ngọc Nghĩa</t>
  </si>
  <si>
    <t>Lâm Phong</t>
  </si>
  <si>
    <t>Vũ Đỗ Đức Phúc</t>
  </si>
  <si>
    <t>Nguyễn Ngọc Quang</t>
  </si>
  <si>
    <t>Vũ Hoàng Sơn</t>
  </si>
  <si>
    <t>Nguyễn Anh Thảo</t>
  </si>
  <si>
    <t>Bùi Khắc Toản</t>
  </si>
  <si>
    <t>Vũ Hoàng Việt</t>
  </si>
  <si>
    <t>Đỗ Quốc Anh</t>
  </si>
  <si>
    <t>QH-2024-I/CQ-C-CE2</t>
  </si>
  <si>
    <t>Lê Xuân Anh</t>
  </si>
  <si>
    <t>Nguyễn Huy Tuấn Anh</t>
  </si>
  <si>
    <t>Nguyễn Thị Ngọc Ánh</t>
  </si>
  <si>
    <t>Nguyễn Chí Bình</t>
  </si>
  <si>
    <t>Nguyễn Phú Bình</t>
  </si>
  <si>
    <t>Đinh Quốc Công</t>
  </si>
  <si>
    <t>Nguyễn Tiến Cường</t>
  </si>
  <si>
    <t>Phạm Quang Duy</t>
  </si>
  <si>
    <t>Trần Đức Đàm</t>
  </si>
  <si>
    <t>Trần Văn Đạo</t>
  </si>
  <si>
    <t>Phạm Thế Đạt</t>
  </si>
  <si>
    <t>Dương Doãn Đông</t>
  </si>
  <si>
    <t>Đặng Tiến Đức</t>
  </si>
  <si>
    <t>Nguyễn Anh Đức</t>
  </si>
  <si>
    <t>Nguyễn Phú Giáp</t>
  </si>
  <si>
    <t>Nguyễn Hoàng Hà</t>
  </si>
  <si>
    <t>Đặng Minh Hiếu</t>
  </si>
  <si>
    <t>Lê Minh Hiếu</t>
  </si>
  <si>
    <t>Viên Đình Hoàng</t>
  </si>
  <si>
    <t>Nguyễn Hữu Khải</t>
  </si>
  <si>
    <t>Vũ Lưu Gia Khánh</t>
  </si>
  <si>
    <t>Vũ Nam Khánh</t>
  </si>
  <si>
    <t>Đàm Công Khiển</t>
  </si>
  <si>
    <t>Lê Trung Kiên</t>
  </si>
  <si>
    <t>Nông Hoàng Kiên</t>
  </si>
  <si>
    <t>Nguyễn Hữu Giang Lâm</t>
  </si>
  <si>
    <t>Nguyễn Văn Lâm</t>
  </si>
  <si>
    <t>An Văn Long</t>
  </si>
  <si>
    <t>Nguyễn Duy Long</t>
  </si>
  <si>
    <t>Nguyễn Hữu Ngọc Minh</t>
  </si>
  <si>
    <t>Nguyễn Đức Nam</t>
  </si>
  <si>
    <t>Phạm Văn Nam</t>
  </si>
  <si>
    <t>Vy Công Ngọc</t>
  </si>
  <si>
    <t>Trần Văn Phong</t>
  </si>
  <si>
    <t>Bùi Quang Phú</t>
  </si>
  <si>
    <t>Nguyễn Trường Phương</t>
  </si>
  <si>
    <t>Lại Đức Quang</t>
  </si>
  <si>
    <t>Vũ Duy Quang</t>
  </si>
  <si>
    <t>Trần Anh Quân</t>
  </si>
  <si>
    <t>Nguyễn Hồng Sơn</t>
  </si>
  <si>
    <t>Phạm Minh Thái</t>
  </si>
  <si>
    <t>Đào Duy Thành</t>
  </si>
  <si>
    <t>Bùi Đức Toàn</t>
  </si>
  <si>
    <t>Lưu Bá Trình</t>
  </si>
  <si>
    <t>Lê Đức Trọng</t>
  </si>
  <si>
    <t>Đỗ Ngọc Trường</t>
  </si>
  <si>
    <t>Đỗ Trọng Tuân</t>
  </si>
  <si>
    <t>Lê Anh Tuấn</t>
  </si>
  <si>
    <t>Hoàng Viết Tùng</t>
  </si>
  <si>
    <t>Vũ Quang Tùng</t>
  </si>
  <si>
    <t>Nguyễn Hữu Việt</t>
  </si>
  <si>
    <t>Hà Đăng Vũ</t>
  </si>
  <si>
    <t>Lê Hoàng Vương</t>
  </si>
  <si>
    <t>Cao Thị Phương Anh</t>
  </si>
  <si>
    <t>QH-2024-I/CQ-C-ID1</t>
  </si>
  <si>
    <t>Giang Thị Thuỳ Anh</t>
  </si>
  <si>
    <t>Đặng Đức Bảo</t>
  </si>
  <si>
    <t>Trần Gia Bảo</t>
  </si>
  <si>
    <t>Nguyễn Thị Cúc</t>
  </si>
  <si>
    <t>Trần Thị Dung</t>
  </si>
  <si>
    <t>Hoàng Đức Duy</t>
  </si>
  <si>
    <t>Đỗ Đăng Dương</t>
  </si>
  <si>
    <t>Bùi Thành Đạt</t>
  </si>
  <si>
    <t>Nguyễn Quốc Đạt</t>
  </si>
  <si>
    <t>Trần Hải Đăng</t>
  </si>
  <si>
    <t>Đào Xuân Đức</t>
  </si>
  <si>
    <t>Nguyễn Phạm Sơn Hà</t>
  </si>
  <si>
    <t>Trần Song Hào</t>
  </si>
  <si>
    <t>Tạ Bảo Hân</t>
  </si>
  <si>
    <t>Hồ Trung Hiếu</t>
  </si>
  <si>
    <t>Đỗ Thị Hoài</t>
  </si>
  <si>
    <t>Dương Ngọc Hoàn</t>
  </si>
  <si>
    <t>Nguyễn Đình Hùng</t>
  </si>
  <si>
    <t>Bùi Thanh Huyền</t>
  </si>
  <si>
    <t>Trần Quang Khải</t>
  </si>
  <si>
    <t>Nguyễn Ngọc Khánh</t>
  </si>
  <si>
    <t>Quách Trung Kiên</t>
  </si>
  <si>
    <t>Trần Tùng Lâm</t>
  </si>
  <si>
    <t>Nguyễn Thị Khánh Linh</t>
  </si>
  <si>
    <t>Trần Khánh Long</t>
  </si>
  <si>
    <t>Nguyễn Ánh Bình Minh</t>
  </si>
  <si>
    <t>Đặng Thành Nam</t>
  </si>
  <si>
    <t>Nguyễn Thảo Ngân</t>
  </si>
  <si>
    <t>Nguyễn Hữu Nghĩa</t>
  </si>
  <si>
    <t>Phạm Minh Nguyên</t>
  </si>
  <si>
    <t>Cấn Thị Mai Phương</t>
  </si>
  <si>
    <t>Nguyễn Phúc Phương</t>
  </si>
  <si>
    <t>Trần Quốc Phương</t>
  </si>
  <si>
    <t>Hứa Đoàn Hương Quỳnh</t>
  </si>
  <si>
    <t>Trần Quốc Thành</t>
  </si>
  <si>
    <t>Phùng Thanh Thảo</t>
  </si>
  <si>
    <t>Nguyễn Hà Trang</t>
  </si>
  <si>
    <t>Dương Bảo Trâm</t>
  </si>
  <si>
    <t>Phạm Quang Trường</t>
  </si>
  <si>
    <t>Đỗ Minh Tuấn</t>
  </si>
  <si>
    <t>Phạm Phú Tuyên</t>
  </si>
  <si>
    <t>Vũ Tuấn Vương</t>
  </si>
  <si>
    <t>Bùi Quỳnh Anh</t>
  </si>
  <si>
    <t>QH-2024-I/CQ-C-ID2</t>
  </si>
  <si>
    <t>Hoàng Lan Anh</t>
  </si>
  <si>
    <t>Nguyễn Vi Anh</t>
  </si>
  <si>
    <t>Nguyễn Thị Thanh Bình</t>
  </si>
  <si>
    <t>Trịnh Thị Thanh Bình</t>
  </si>
  <si>
    <t>Hoàng Quốc Cường</t>
  </si>
  <si>
    <t>Đình Tiến Dũng</t>
  </si>
  <si>
    <t>Hoàng Ánh Dương</t>
  </si>
  <si>
    <t>Nguyễn Thùy Dương</t>
  </si>
  <si>
    <t>Nguyễn Văn Đạo</t>
  </si>
  <si>
    <t>Vũ Quốc Đạt</t>
  </si>
  <si>
    <t>Vương Trí Đạt</t>
  </si>
  <si>
    <t>Nguyễn Bùi Việt Hải</t>
  </si>
  <si>
    <t>Nguyễn Thị Thu Hiền</t>
  </si>
  <si>
    <t>Đinh Văn Hiến</t>
  </si>
  <si>
    <t>Nguyễn Văn Hoan</t>
  </si>
  <si>
    <t>Nguyễn Quốc Lê Hoàng</t>
  </si>
  <si>
    <t>Bùi Việt Hùng</t>
  </si>
  <si>
    <t>Trần Quang Huy</t>
  </si>
  <si>
    <t>Phan Vũ An Khang</t>
  </si>
  <si>
    <t>Lê Nam Khánh</t>
  </si>
  <si>
    <t>Trần Gia Bảo Khánh</t>
  </si>
  <si>
    <t>Nguyễn Tuấn Kiệt</t>
  </si>
  <si>
    <t>Phạm Kiều Linh</t>
  </si>
  <si>
    <t>Vũ Đoàn Thảo Linh</t>
  </si>
  <si>
    <t>Trần Văn Lương</t>
  </si>
  <si>
    <t>Nguyễn Đồng Mạnh</t>
  </si>
  <si>
    <t>Nguyễn Đình Nhật Minh</t>
  </si>
  <si>
    <t>Vũ Đình Minh</t>
  </si>
  <si>
    <t>Lê Hoàng Nam</t>
  </si>
  <si>
    <t>Nguyễn Hoàng Nghĩa</t>
  </si>
  <si>
    <t>Nguyễn Thế Ngọc</t>
  </si>
  <si>
    <t>Hạ Lương Nguyên</t>
  </si>
  <si>
    <t>Hàn Minh Phát</t>
  </si>
  <si>
    <t>Lại Thị Minh Phương</t>
  </si>
  <si>
    <t>Phan Văn Quân</t>
  </si>
  <si>
    <t>Trịnh Hồng Quân</t>
  </si>
  <si>
    <t>Phan Nho Sinh</t>
  </si>
  <si>
    <t>Nguyễn Văn Thành</t>
  </si>
  <si>
    <t>Ngụy Thị Ngọc Thu</t>
  </si>
  <si>
    <t>Tôn Anh Thư</t>
  </si>
  <si>
    <t>Nguyễn Thị Thùy Trang</t>
  </si>
  <si>
    <t>Đặng Thị Minh Trâm</t>
  </si>
  <si>
    <t>Vũ Thị Cẩm Tú</t>
  </si>
  <si>
    <t>Nguyễn Sỹ Tuân</t>
  </si>
  <si>
    <t>Nguyễn Đức Tùng</t>
  </si>
  <si>
    <t>Dương Thị Khánh Vân</t>
  </si>
  <si>
    <t>Phạm Thanh Vân</t>
  </si>
  <si>
    <t>Đoàn Đình Vượng</t>
  </si>
  <si>
    <t>Đỗ Văn Tùng Anh</t>
  </si>
  <si>
    <t>QH-2024-I/CQ-C-ID3</t>
  </si>
  <si>
    <t>Nguyễn Phương Anh</t>
  </si>
  <si>
    <t>Phạm Thị Ngọc Anh</t>
  </si>
  <si>
    <t>Trương Ngọc Anh</t>
  </si>
  <si>
    <t>Nguyễn Thái Bảo</t>
  </si>
  <si>
    <t>Vũ Nhật Công</t>
  </si>
  <si>
    <t>Lại Việt Dũng</t>
  </si>
  <si>
    <t>Vũ Xuân Dương</t>
  </si>
  <si>
    <t>Nguyễn Tăng Đàm</t>
  </si>
  <si>
    <t>Hoàng Kim Đạt</t>
  </si>
  <si>
    <t>Nguyễn Hồng Đăng</t>
  </si>
  <si>
    <t>Phạm Văn Độ</t>
  </si>
  <si>
    <t>Cao Thùy Giang</t>
  </si>
  <si>
    <t>Trần Tiểu Hân Hân</t>
  </si>
  <si>
    <t>Đào Trung Hiếu</t>
  </si>
  <si>
    <t>Trần Việt Hiếu</t>
  </si>
  <si>
    <t>Lưu Việt Hoàng</t>
  </si>
  <si>
    <t>Hoàng Đặng Hùng</t>
  </si>
  <si>
    <t>Bùi Xuân Huy</t>
  </si>
  <si>
    <t>Đỗ Thanh Huy</t>
  </si>
  <si>
    <t>Giáp Vũ Diệu Huyền</t>
  </si>
  <si>
    <t>Ngô Duy Khánh</t>
  </si>
  <si>
    <t>Phạm Sỹ Kiên</t>
  </si>
  <si>
    <t>Nguyễn Nhật Linh</t>
  </si>
  <si>
    <t>Nguyễn Minh Long</t>
  </si>
  <si>
    <t>Nguyễn Thị Phương Mai</t>
  </si>
  <si>
    <t>Nguyễn Thị Xuân Mai</t>
  </si>
  <si>
    <t>Bùi Đặng Mỹ</t>
  </si>
  <si>
    <t>Trịnh Đắc Nam</t>
  </si>
  <si>
    <t>Bùi Thị Hoài Ngọc</t>
  </si>
  <si>
    <t>Khuất Bá Nguyên</t>
  </si>
  <si>
    <t>Trần Tiến Phước</t>
  </si>
  <si>
    <t>Nguyễn Xuân Phương</t>
  </si>
  <si>
    <t>Bùi Nhật Quang</t>
  </si>
  <si>
    <t>Nguyễn Mạnh Tân</t>
  </si>
  <si>
    <t>Nguyễn Mai Phương Thúy</t>
  </si>
  <si>
    <t>Trần Thùy Trang</t>
  </si>
  <si>
    <t>Nguyễn Đặng Bảo Trân</t>
  </si>
  <si>
    <t>Nguyễn Thế Trung</t>
  </si>
  <si>
    <t>Phạm Tuân</t>
  </si>
  <si>
    <t>Nguyễn Sơn Tùng</t>
  </si>
  <si>
    <t>Trần Đức Tùng</t>
  </si>
  <si>
    <t>Nguyễn Thị Anh Vi</t>
  </si>
  <si>
    <t>Đinh Trần Anh Vũ</t>
  </si>
  <si>
    <t>Bùi Văn An</t>
  </si>
  <si>
    <t>QH-2024-I/CQ-E-CE1</t>
  </si>
  <si>
    <t>Hoàng Kim Anh</t>
  </si>
  <si>
    <t>Nguyễn Huy Anh</t>
  </si>
  <si>
    <t>Trần Quang Anh</t>
  </si>
  <si>
    <t>Nguyễn Gia Bảo</t>
  </si>
  <si>
    <t>Trần Ngọc Bảo</t>
  </si>
  <si>
    <t>Lê Tài Bảo Châu</t>
  </si>
  <si>
    <t>Bùi Văn Công</t>
  </si>
  <si>
    <t>Đặng Tuấn Dũng</t>
  </si>
  <si>
    <t>Vương Xuân Dũng</t>
  </si>
  <si>
    <t>Hoàng Văn Duy</t>
  </si>
  <si>
    <t>Lê Đăng Đạt</t>
  </si>
  <si>
    <t>Vũ Đỗ Đình Đạt</t>
  </si>
  <si>
    <t>Hoàng Khánh Điệp</t>
  </si>
  <si>
    <t>Nghiêm Nguyễn Việt Hà</t>
  </si>
  <si>
    <t>Tống Đức Hiển</t>
  </si>
  <si>
    <t>Dương Nguyễn Hiếu</t>
  </si>
  <si>
    <t>Nguyễn Văn Hiếu</t>
  </si>
  <si>
    <t>Bùi Văn Hoàng</t>
  </si>
  <si>
    <t>Vũ Minh Hoàng</t>
  </si>
  <si>
    <t>Phan Bùi Tiến Hùng</t>
  </si>
  <si>
    <t>Lê Bá Liêm</t>
  </si>
  <si>
    <t>Nguyễn Khánh Linh</t>
  </si>
  <si>
    <t>Bùi Minh Lương</t>
  </si>
  <si>
    <t>Lê Xuân Đức Minh</t>
  </si>
  <si>
    <t>Phạm Bá Minh</t>
  </si>
  <si>
    <t>Phạm Ngọc Minh</t>
  </si>
  <si>
    <t>Phạm Hoài Nam</t>
  </si>
  <si>
    <t>Trần Thảo Nguyên</t>
  </si>
  <si>
    <t>Lê Văn Phong</t>
  </si>
  <si>
    <t>Phan Văn Phong</t>
  </si>
  <si>
    <t>Nguyễn Minh Phương</t>
  </si>
  <si>
    <t>Nguyễn Gia Quang</t>
  </si>
  <si>
    <t>Phan Đăng Quốc</t>
  </si>
  <si>
    <t>Trần Thị Quyên</t>
  </si>
  <si>
    <t>Hoàng Anh Tài</t>
  </si>
  <si>
    <t>Đinh Văn Thái</t>
  </si>
  <si>
    <t>Đoàn Duy Thanh</t>
  </si>
  <si>
    <t>Ngô Xuân Thành</t>
  </si>
  <si>
    <t>Hoàng Ngọc Thuận</t>
  </si>
  <si>
    <t>Nguyễn Duy Trà</t>
  </si>
  <si>
    <t>Tống Anh Tuấn</t>
  </si>
  <si>
    <t>Đàm Đức Tuyên</t>
  </si>
  <si>
    <t>Đinh Hoàng Việt</t>
  </si>
  <si>
    <t>Chu Văn An</t>
  </si>
  <si>
    <t>QH-2024-I/CQ-E-CE2</t>
  </si>
  <si>
    <t>Hoàng Quốc Anh</t>
  </si>
  <si>
    <t>Nguyễn Ngọc Anh</t>
  </si>
  <si>
    <t>Trần Việt Anh</t>
  </si>
  <si>
    <t>Nguyễn Đức Bính</t>
  </si>
  <si>
    <t>Nguyễn Trọng Cao</t>
  </si>
  <si>
    <t>Phan Văn Châu</t>
  </si>
  <si>
    <t>Phạm Ngọc Công</t>
  </si>
  <si>
    <t>Phạm Quang Dũng</t>
  </si>
  <si>
    <t>Lê Bá Duy</t>
  </si>
  <si>
    <t>Trần Nam Duy</t>
  </si>
  <si>
    <t>Lê Ánh Dương</t>
  </si>
  <si>
    <t>Lê Văn Đam</t>
  </si>
  <si>
    <t>Tô Vũ Phúc Đăng</t>
  </si>
  <si>
    <t>Hồ Minh Đức</t>
  </si>
  <si>
    <t>Giàng A Hải</t>
  </si>
  <si>
    <t>Đỗ Thành Hậu</t>
  </si>
  <si>
    <t>Kim Đình Hiệp</t>
  </si>
  <si>
    <t>Khuất Mạnh Hiếu</t>
  </si>
  <si>
    <t>Cao Việt Hoàng</t>
  </si>
  <si>
    <t>Trần Nhật Hoàng</t>
  </si>
  <si>
    <t>Đông Quang Hồng</t>
  </si>
  <si>
    <t>Trịnh Việt Hùng</t>
  </si>
  <si>
    <t>Phạm Quang Huy</t>
  </si>
  <si>
    <t>Đinh Hoàng Khánh</t>
  </si>
  <si>
    <t>Nông Việt Khánh</t>
  </si>
  <si>
    <t>Nguyễn Trần Thế Kiệt</t>
  </si>
  <si>
    <t>Nguyễn Tiến Long</t>
  </si>
  <si>
    <t>Cao Văn Lộc</t>
  </si>
  <si>
    <t>Lê Duy Mạnh</t>
  </si>
  <si>
    <t>Trần Ngọc Minh</t>
  </si>
  <si>
    <t>Nguyễn Hoàng Nam</t>
  </si>
  <si>
    <t>Vũ Thành Nam</t>
  </si>
  <si>
    <t>Nguyễn Trọng Nhân</t>
  </si>
  <si>
    <t>Lê Trọng Phú</t>
  </si>
  <si>
    <t>Nguyễn Hồ Phúc</t>
  </si>
  <si>
    <t>Nguyễn Hữu Quang</t>
  </si>
  <si>
    <t>Nguyễn Thanh Sang</t>
  </si>
  <si>
    <t>Phan Văn Anh Tài</t>
  </si>
  <si>
    <t>Nguyễn Huy Thái</t>
  </si>
  <si>
    <t>Phan Đắc Trung Thành</t>
  </si>
  <si>
    <t>Phan Văn Thuận</t>
  </si>
  <si>
    <t>Lê Đình Triều</t>
  </si>
  <si>
    <t>Trần Quốc Tuấn</t>
  </si>
  <si>
    <t>Dương Văn Tuyên</t>
  </si>
  <si>
    <t>Phạm Quốc Việt</t>
  </si>
  <si>
    <t>Nguyễn Nguyên Vũ</t>
  </si>
  <si>
    <t>Lã Trường An</t>
  </si>
  <si>
    <t>QH-2024-I/CQ-E-CE3</t>
  </si>
  <si>
    <t>Lê Ngọc Anh</t>
  </si>
  <si>
    <t>Nguyễn Sỹ Tuấn Anh</t>
  </si>
  <si>
    <t>Trần Duy Anh</t>
  </si>
  <si>
    <t>Nguyễn Xuân Bắc</t>
  </si>
  <si>
    <t>Nguyễn Đức Thanh Bình</t>
  </si>
  <si>
    <t>Ngô Thị Cẩm Chi</t>
  </si>
  <si>
    <t>Ngô Thành Chung</t>
  </si>
  <si>
    <t>Đàm Anh Cương</t>
  </si>
  <si>
    <t>Nguyễn Hoàng Trung Dũng</t>
  </si>
  <si>
    <t>Trần Anh Dũng</t>
  </si>
  <si>
    <t>Trần Thành Duy</t>
  </si>
  <si>
    <t>Đỗ Duy Tiến Đạt</t>
  </si>
  <si>
    <t>Bùi Đình Hải Đăng</t>
  </si>
  <si>
    <t>Hoàng Trí Đức</t>
  </si>
  <si>
    <t>Giang Văn Hải</t>
  </si>
  <si>
    <t>Đỗ Viết Hiển</t>
  </si>
  <si>
    <t>Bùi Đình Hiếu</t>
  </si>
  <si>
    <t>Nguyễn An Hiếu</t>
  </si>
  <si>
    <t>Dương Việt Hoàng</t>
  </si>
  <si>
    <t>Lều Mạnh Hưng</t>
  </si>
  <si>
    <t>Hoàng Lê Gia Khánh</t>
  </si>
  <si>
    <t>Nguyễn Sỹ Khởi</t>
  </si>
  <si>
    <t>Trần Đức Long</t>
  </si>
  <si>
    <t>Vũ Bình Minh</t>
  </si>
  <si>
    <t>Phạm Đức Nam</t>
  </si>
  <si>
    <t>Trần Quốc Đại Nghĩa</t>
  </si>
  <si>
    <t>Nguyễn Phương Nhi</t>
  </si>
  <si>
    <t>Nguyễn Tiến Phú</t>
  </si>
  <si>
    <t>Lê Anh Phương</t>
  </si>
  <si>
    <t>Đặng Văn Quân</t>
  </si>
  <si>
    <t>Nguyễn Kim Sơn</t>
  </si>
  <si>
    <t>Đỗ Thế Tài</t>
  </si>
  <si>
    <t>Đoàn Minh Tâm</t>
  </si>
  <si>
    <t>Vũ Minh Thành</t>
  </si>
  <si>
    <t>Đặng Đình Thắng</t>
  </si>
  <si>
    <t>Đỗ Phúc Thuận</t>
  </si>
  <si>
    <t>Vũ Nguyên Thức</t>
  </si>
  <si>
    <t>Bùi Doãn Thanh Tùng</t>
  </si>
  <si>
    <t>Tô Thanh Tùng</t>
  </si>
  <si>
    <t>Phan Mẫu Tuyến</t>
  </si>
  <si>
    <t>Lê Quang Vinh</t>
  </si>
  <si>
    <t>Lê Thành An</t>
  </si>
  <si>
    <t>QH-2024-I/CQ-E-CE4</t>
  </si>
  <si>
    <t>Đỗ Tuấn Anh</t>
  </si>
  <si>
    <t>Nguyễn Bảo Anh</t>
  </si>
  <si>
    <t>Đỗ Gia Bách</t>
  </si>
  <si>
    <t>Nguyễn Nam Bình</t>
  </si>
  <si>
    <t>Ngụy Phan Chiến</t>
  </si>
  <si>
    <t>Đinh Tiến Cường</t>
  </si>
  <si>
    <t>Nguyễn Hữu Dũng</t>
  </si>
  <si>
    <t>Nguyễn Hà Duy</t>
  </si>
  <si>
    <t>Trần Anh Duy</t>
  </si>
  <si>
    <t>Nguyễn Văn Đạt</t>
  </si>
  <si>
    <t>Lưu Ngọc Đăng</t>
  </si>
  <si>
    <t>Nguyễn Bùi Hoàng Đức</t>
  </si>
  <si>
    <t>Đoàn Trường Giang</t>
  </si>
  <si>
    <t>Lương Minh Hải</t>
  </si>
  <si>
    <t>Bùi Mạnh Hiếu</t>
  </si>
  <si>
    <t>Giáp Minh Hiếu</t>
  </si>
  <si>
    <t>Nguyễn Lê Hoàng</t>
  </si>
  <si>
    <t>Đỗ Việt Hùng</t>
  </si>
  <si>
    <t>Vũ Gia Huy</t>
  </si>
  <si>
    <t>Nguyễn Khánh Hưng</t>
  </si>
  <si>
    <t>Phan Tuấn Khương</t>
  </si>
  <si>
    <t>Ngọ Tuấn Kiệt</t>
  </si>
  <si>
    <t>Đoàn Hồng Kông</t>
  </si>
  <si>
    <t>Đặng Thành Long</t>
  </si>
  <si>
    <t>Lê Gia Minh</t>
  </si>
  <si>
    <t>Nguyễn Duy Minh</t>
  </si>
  <si>
    <t>Vũ Ngọc Minh</t>
  </si>
  <si>
    <t>Trịnh Xuân Ngọc</t>
  </si>
  <si>
    <t>Phan Trung Nguyên</t>
  </si>
  <si>
    <t>Nguyễn Tuấn Ninh</t>
  </si>
  <si>
    <t>Cao Đặng Trường Phúc</t>
  </si>
  <si>
    <t>Nguyễn Duy Quang</t>
  </si>
  <si>
    <t>Nguyễn Văn Quang</t>
  </si>
  <si>
    <t>Hà Anh Quân</t>
  </si>
  <si>
    <t>Nguyễn Hiếu Tâm</t>
  </si>
  <si>
    <t>Nguyễn Ngọc Thạch</t>
  </si>
  <si>
    <t>Hoàng Văn Thắng</t>
  </si>
  <si>
    <t>Lê Trọng Thi</t>
  </si>
  <si>
    <t>Bùi Xuân Tiến</t>
  </si>
  <si>
    <t>Trần Văn Toàn</t>
  </si>
  <si>
    <t>Đỗ Đăng Trường</t>
  </si>
  <si>
    <t>Bùi Minh Tùng</t>
  </si>
  <si>
    <t>Nguyễn Hoàng Vân</t>
  </si>
  <si>
    <t>Bùi Hoàng Việt</t>
  </si>
  <si>
    <t>Phạm Hà Nguyên An</t>
  </si>
  <si>
    <t>QH-2024-I/CQ-E-CE5</t>
  </si>
  <si>
    <t>Nguyễn Đỗ Đức Anh</t>
  </si>
  <si>
    <t>Phạm Hải Anh</t>
  </si>
  <si>
    <t>Phùng Thế Anh</t>
  </si>
  <si>
    <t>Nguyễn Viết Bách</t>
  </si>
  <si>
    <t>Phạm Long Bình</t>
  </si>
  <si>
    <t>Lưu Hồng Chúc</t>
  </si>
  <si>
    <t>Nguyễn Lê Khánh Duy</t>
  </si>
  <si>
    <t>Nguyễn Quang Dương</t>
  </si>
  <si>
    <t>Nguyễn Hương Giang</t>
  </si>
  <si>
    <t>Mai Quang Hải</t>
  </si>
  <si>
    <t>Đỗ Hữu Đức Hiếu</t>
  </si>
  <si>
    <t>Hoàng Đức Hiếu</t>
  </si>
  <si>
    <t>Nguyễn Tuấn Hoàng</t>
  </si>
  <si>
    <t>Lê Hoàng Phi Hùng</t>
  </si>
  <si>
    <t>Nguyễn Tuấn Hùng</t>
  </si>
  <si>
    <t>Trần Quang Huynh</t>
  </si>
  <si>
    <t>Trần Duy Hưng</t>
  </si>
  <si>
    <t>Vũ Văn Kiên</t>
  </si>
  <si>
    <t>Nguyễn Xuân Lâm</t>
  </si>
  <si>
    <t>Hoàng Công Bảo Long</t>
  </si>
  <si>
    <t>Phan Văn Mạnh</t>
  </si>
  <si>
    <t>Hà Công Minh</t>
  </si>
  <si>
    <t>Nguyễn Vũ Khôi Nguyên</t>
  </si>
  <si>
    <t>Hoàng Tuấn Phúc</t>
  </si>
  <si>
    <t>Hà Minh Quân</t>
  </si>
  <si>
    <t>Vũ Quang Sơn</t>
  </si>
  <si>
    <t>Phạm Trọng Tấn</t>
  </si>
  <si>
    <t>Nguyễn Ngọc Thắng</t>
  </si>
  <si>
    <t>Hoàng Đình Thọ</t>
  </si>
  <si>
    <t>Trần Huy Thuấn</t>
  </si>
  <si>
    <t>Phạm Khánh Toàn</t>
  </si>
  <si>
    <t>Vũ Văn Trường</t>
  </si>
  <si>
    <t>Lê Thanh Tùng</t>
  </si>
  <si>
    <t>Nguyễn Viết Hoàng Văn</t>
  </si>
  <si>
    <t>QH-2024-I/CQ-E-CE6</t>
  </si>
  <si>
    <t>Phạm Đăng Bách</t>
  </si>
  <si>
    <t>Trần Thái Bình</t>
  </si>
  <si>
    <t>Nguyễn Minh Cát</t>
  </si>
  <si>
    <t>Trần Văn Chiến</t>
  </si>
  <si>
    <t>Đặng Minh Dũng</t>
  </si>
  <si>
    <t>Nguyễn Tuấn Dũng</t>
  </si>
  <si>
    <t>Vương Chí Dương</t>
  </si>
  <si>
    <t>Vũ An Đạt</t>
  </si>
  <si>
    <t>Nguyễn Sỹ Nam Đăng</t>
  </si>
  <si>
    <t>Giàng Hải Hà</t>
  </si>
  <si>
    <t>Trịnh Quang Hải</t>
  </si>
  <si>
    <t>Đỗ Lê Hiếu</t>
  </si>
  <si>
    <t>Lê Trần Tuấn Hùng</t>
  </si>
  <si>
    <t>Đặng Gia Huy</t>
  </si>
  <si>
    <t>Hà Đức Huy</t>
  </si>
  <si>
    <t>Cao Quốc Khánh</t>
  </si>
  <si>
    <t>Nguyễn Duy Kiên</t>
  </si>
  <si>
    <t>Kiều Nhật Linh</t>
  </si>
  <si>
    <t>Đặng Đình Minh</t>
  </si>
  <si>
    <t>Lê Thành Nam</t>
  </si>
  <si>
    <t>Lý Trần Minh Nguyên</t>
  </si>
  <si>
    <t>Đỗ Đình Phong</t>
  </si>
  <si>
    <t>Nguyễn Khắc Lâm Phong</t>
  </si>
  <si>
    <t>Lại Hoàng Phúc</t>
  </si>
  <si>
    <t>Phạm Gia Quang</t>
  </si>
  <si>
    <t>Nguyễn Quốc Quân</t>
  </si>
  <si>
    <t>Vương Anh Quốc</t>
  </si>
  <si>
    <t>Nguyễn Trọng Vân Sơn</t>
  </si>
  <si>
    <t>Đào Đình Tân</t>
  </si>
  <si>
    <t>Lưu Quang Thành</t>
  </si>
  <si>
    <t>Vũ Văn Thắng</t>
  </si>
  <si>
    <t>Đoàn Minh Thu</t>
  </si>
  <si>
    <t>Đặng Minh Tiệp</t>
  </si>
  <si>
    <t>Quản Văn Tuấn</t>
  </si>
  <si>
    <t>Nguyễn Quang Tùng</t>
  </si>
  <si>
    <t>Nguyễn Đình Tứ</t>
  </si>
  <si>
    <t>Nguyễn Phục Vấn</t>
  </si>
  <si>
    <t>Nguyễn Thị Như Ý</t>
  </si>
  <si>
    <t>Đinh Quốc An</t>
  </si>
  <si>
    <t>QH-2024-I/CQ-E-EC1</t>
  </si>
  <si>
    <t>Nguyễn Ngọc Thạch Anh</t>
  </si>
  <si>
    <t>Chu Ngọc Ánh</t>
  </si>
  <si>
    <t>Đặng Tiểu Chân</t>
  </si>
  <si>
    <t>Phạm Đức Chính</t>
  </si>
  <si>
    <t>Nguyễn Việt Dũng</t>
  </si>
  <si>
    <t>Nguyễn Quý Dương</t>
  </si>
  <si>
    <t>Ngô Thành Đạt</t>
  </si>
  <si>
    <t>Trần Công Đạt</t>
  </si>
  <si>
    <t>Chu Hải Đăng</t>
  </si>
  <si>
    <t>Nguyễn Tài Đức</t>
  </si>
  <si>
    <t>Bùi Hoàng Hải</t>
  </si>
  <si>
    <t>Doãn Việt Hoàng</t>
  </si>
  <si>
    <t>Nguyễn Đức Hoàng</t>
  </si>
  <si>
    <t>Nguyễn Mạnh Hùng</t>
  </si>
  <si>
    <t>Hồ Quang Huy</t>
  </si>
  <si>
    <t>Nguyễn Phạm Nhật Huy</t>
  </si>
  <si>
    <t>Trịnh Đức Huy</t>
  </si>
  <si>
    <t>Hoàng Ngọc Khá</t>
  </si>
  <si>
    <t>Nguyễn Văn Khiêm</t>
  </si>
  <si>
    <t>Cao Xuân Kiên</t>
  </si>
  <si>
    <t>Lê Chí Kiên</t>
  </si>
  <si>
    <t>Đỗ Hoàng Thanh Lâm</t>
  </si>
  <si>
    <t>Nguyễn Hữu Hoàng Linh</t>
  </si>
  <si>
    <t>Ngô Gia Long</t>
  </si>
  <si>
    <t>Nguyễn Trọng Long</t>
  </si>
  <si>
    <t>Trương Văn Mạnh</t>
  </si>
  <si>
    <t>Phạm Thị Trà My</t>
  </si>
  <si>
    <t>Cao Văn Thành Nam</t>
  </si>
  <si>
    <t>Trần Thị Thanh Nhàn</t>
  </si>
  <si>
    <t>Đỗ Thời Phong</t>
  </si>
  <si>
    <t>Man Văn Phong</t>
  </si>
  <si>
    <t>Phạm Quang Phúc</t>
  </si>
  <si>
    <t>Phạm Ngọc Quang</t>
  </si>
  <si>
    <t>Nguyễn Phạm Minh Quân</t>
  </si>
  <si>
    <t>Trần Tiến Quân</t>
  </si>
  <si>
    <t>Tạ Minh Thái</t>
  </si>
  <si>
    <t>Tống Văn Thắng</t>
  </si>
  <si>
    <t>Vũ Ngọc Thắng</t>
  </si>
  <si>
    <t>Vương Thị Anh Thơ</t>
  </si>
  <si>
    <t>Phạm Như Tiền</t>
  </si>
  <si>
    <t>Trần Anh Văn</t>
  </si>
  <si>
    <t>Trần Quang Anh Vũ</t>
  </si>
  <si>
    <t>Nguyễn Khánh An</t>
  </si>
  <si>
    <t>QH-2024-I/CQ-E-EC2</t>
  </si>
  <si>
    <t>Lại Văn Bách</t>
  </si>
  <si>
    <t>Hoàng Tiến Công</t>
  </si>
  <si>
    <t>Phạm Tiến Cường</t>
  </si>
  <si>
    <t>Đặng Tất Dũng</t>
  </si>
  <si>
    <t>Phạm Đức Dũng</t>
  </si>
  <si>
    <t>Hoàng Đăng Duy</t>
  </si>
  <si>
    <t>Ninh Đức Duy</t>
  </si>
  <si>
    <t>Phan Ngọc Dương</t>
  </si>
  <si>
    <t>Đào Đức Đức</t>
  </si>
  <si>
    <t>Ngô Anh Đức</t>
  </si>
  <si>
    <t>Niềm Minh Đức</t>
  </si>
  <si>
    <t>Hoàng Văn Hải</t>
  </si>
  <si>
    <t>Nguyễn Đức Hải</t>
  </si>
  <si>
    <t>Lê Trung Hậu</t>
  </si>
  <si>
    <t>Thân Trung Hiếu</t>
  </si>
  <si>
    <t>Nguyễn Xuân Hùng</t>
  </si>
  <si>
    <t>Lê Doãn Đoàn Huy</t>
  </si>
  <si>
    <t>Nguyễn Xuân Tuấn Hưng</t>
  </si>
  <si>
    <t>Phạm Duy Tùng Khiêm</t>
  </si>
  <si>
    <t>Nguyễn Duy Trung Kiên</t>
  </si>
  <si>
    <t>Bùi Anh Kiệt</t>
  </si>
  <si>
    <t>Đoàn Thanh Lâm</t>
  </si>
  <si>
    <t>Phạm Vũ Hoàng Long</t>
  </si>
  <si>
    <t>Nguyễn Phạm Tiến Mạnh</t>
  </si>
  <si>
    <t>Dương Hồ Nam</t>
  </si>
  <si>
    <t>Phạm Xuân Phong</t>
  </si>
  <si>
    <t>Lương Trọng Phúc</t>
  </si>
  <si>
    <t>Lê Minh Phương</t>
  </si>
  <si>
    <t>Hoàng Nghĩa Quang</t>
  </si>
  <si>
    <t>Lê Minh Sáng</t>
  </si>
  <si>
    <t>Nguyễn Công Sơn</t>
  </si>
  <si>
    <t>Nguyễn Tuấn Thanh</t>
  </si>
  <si>
    <t>Trần Văn Thể</t>
  </si>
  <si>
    <t>Hứa Duy Thư</t>
  </si>
  <si>
    <t>Lê Văn Tới</t>
  </si>
  <si>
    <t>Trần Khánh Trung</t>
  </si>
  <si>
    <t>Nguyễn Đoàn Tùng</t>
  </si>
  <si>
    <t>Lê Quốc Vương</t>
  </si>
  <si>
    <t>Phạm Xuân An</t>
  </si>
  <si>
    <t>QH-2024-I/CQ-E-EC3</t>
  </si>
  <si>
    <t>Bùi Thế Bảo</t>
  </si>
  <si>
    <t>Phạm Vũ Công</t>
  </si>
  <si>
    <t>Bùi Hồng Danh</t>
  </si>
  <si>
    <t>Đào Ngô Anh Dũng</t>
  </si>
  <si>
    <t>Tạ Tiến Dũng</t>
  </si>
  <si>
    <t>Trần Khương Duy</t>
  </si>
  <si>
    <t>Phan Thái Dương</t>
  </si>
  <si>
    <t>Phạm Hải Đăng</t>
  </si>
  <si>
    <t>Hoàng Văn Đức</t>
  </si>
  <si>
    <t>Phạm Anh Đức</t>
  </si>
  <si>
    <t>Trịnh Đình Đức</t>
  </si>
  <si>
    <t>Kim Đình Hải</t>
  </si>
  <si>
    <t>Đỗ Thuý Hiền</t>
  </si>
  <si>
    <t>Lê Trung Hiếu</t>
  </si>
  <si>
    <t>Vũ Bùi Trung Hiếu</t>
  </si>
  <si>
    <t>Phùng Duy Hùng</t>
  </si>
  <si>
    <t>Lê Duy Huy</t>
  </si>
  <si>
    <t>Nguyễn Trung Lâm Huy</t>
  </si>
  <si>
    <t>Lê Văn Khánh</t>
  </si>
  <si>
    <t>Trần Nam Khánh</t>
  </si>
  <si>
    <t>Đỗ Đăng Khoa</t>
  </si>
  <si>
    <t>Hoàng Khánh Lâm</t>
  </si>
  <si>
    <t>Mai Trần Phương Linh</t>
  </si>
  <si>
    <t>Nguyễn Đức Lương</t>
  </si>
  <si>
    <t>Đinh Trần Nhật Minh</t>
  </si>
  <si>
    <t>Nguyễn Bá Duy Minh</t>
  </si>
  <si>
    <t>Phạm Cao Minh</t>
  </si>
  <si>
    <t>Lê Đặng Phương Nam</t>
  </si>
  <si>
    <t>Chu Văn Nghĩa</t>
  </si>
  <si>
    <t>Vũ Bình Nguyên</t>
  </si>
  <si>
    <t>Nguyễn Minh Nhật</t>
  </si>
  <si>
    <t>Trần Tiến Phong</t>
  </si>
  <si>
    <t>Nguyễn Thị Mai Phương</t>
  </si>
  <si>
    <t>Lê Anh Quang</t>
  </si>
  <si>
    <t>Phạm Văn Quyến</t>
  </si>
  <si>
    <t>Nguyễn Tuấn Thành</t>
  </si>
  <si>
    <t>Lưu Quốc Thắng</t>
  </si>
  <si>
    <t>Phạm Công Thứ</t>
  </si>
  <si>
    <t>Trương Minh Tiến</t>
  </si>
  <si>
    <t>Nguyễn Thị Ngọc Trâm</t>
  </si>
  <si>
    <t>Nguyễn Đức Minh Việt</t>
  </si>
  <si>
    <t>Nguyễn Hoàng Minh Vũ</t>
  </si>
  <si>
    <t>Đinh Ngọc Đức Anh</t>
  </si>
  <si>
    <t>QH-2024-I/CQ-E-EC4</t>
  </si>
  <si>
    <t>Phùng Quốc Bảo</t>
  </si>
  <si>
    <t>Nguyễn Nam Cường</t>
  </si>
  <si>
    <t>Trần Hiển Danh</t>
  </si>
  <si>
    <t>Vũ Mạnh Dũng</t>
  </si>
  <si>
    <t>Trương Tiến Duy</t>
  </si>
  <si>
    <t>Nguyễn Hữu Dương</t>
  </si>
  <si>
    <t>Trần Nam Dương</t>
  </si>
  <si>
    <t>Phạm Văn Đăng</t>
  </si>
  <si>
    <t>Phạm Minh Đức</t>
  </si>
  <si>
    <t>Tạ Quang Hải</t>
  </si>
  <si>
    <t>Nguyễn Tuấn Hiệp</t>
  </si>
  <si>
    <t>Vũ Đức Hiếu</t>
  </si>
  <si>
    <t>Nguyễn Ngô Duy Hoàng</t>
  </si>
  <si>
    <t>Phạm Văn Hợp</t>
  </si>
  <si>
    <t>Nguyễn Xuân Huy</t>
  </si>
  <si>
    <t>Bùi Tuấn Hưng</t>
  </si>
  <si>
    <t>Nguyễn Đình Hữu</t>
  </si>
  <si>
    <t>Nghiêm Duy Khánh</t>
  </si>
  <si>
    <t>Nguyễn Minh Khôi</t>
  </si>
  <si>
    <t>Nguyễn Văn Kiên</t>
  </si>
  <si>
    <t>Đặng Bảo Lâm</t>
  </si>
  <si>
    <t>Thân Ngọc Hải Lâm</t>
  </si>
  <si>
    <t>Trần Cẩm Ly</t>
  </si>
  <si>
    <t>Phạm Đức Mạnh</t>
  </si>
  <si>
    <t>Đỗ Quang Minh</t>
  </si>
  <si>
    <t>Phạm Tuấn Minh</t>
  </si>
  <si>
    <t>Nguyễn Đình Hải Nam</t>
  </si>
  <si>
    <t>Trần Đại Nghĩa</t>
  </si>
  <si>
    <t>Trần Hải Ninh</t>
  </si>
  <si>
    <t>Lê Khả Đan Phong</t>
  </si>
  <si>
    <t>Bùi Mạnh Quân</t>
  </si>
  <si>
    <t>Hà Mạnh Quyền</t>
  </si>
  <si>
    <t>Nguyễn Trọng Sơn</t>
  </si>
  <si>
    <t>Phạm Hữu Nhật Thành</t>
  </si>
  <si>
    <t>Ngọ Quang Thắng</t>
  </si>
  <si>
    <t>Võ Thế Thắng</t>
  </si>
  <si>
    <t>Lê Đức Thuận</t>
  </si>
  <si>
    <t>Bùi Văn Trọng</t>
  </si>
  <si>
    <t>Nguyễn Thành Trung</t>
  </si>
  <si>
    <t>Hoàng Anh Tuấn</t>
  </si>
  <si>
    <t>Ngô Quang Vinh</t>
  </si>
  <si>
    <t>QH-2024-I/CQ-E-EC5</t>
  </si>
  <si>
    <t>Nguyễn Văn Tú Anh</t>
  </si>
  <si>
    <t>Phan Nguyễn Đức Anh</t>
  </si>
  <si>
    <t>Nguyễn Bính</t>
  </si>
  <si>
    <t>Nguyễn Việt Cường</t>
  </si>
  <si>
    <t>Vũ Khánh Duy</t>
  </si>
  <si>
    <t>Đỗ Đại Dương</t>
  </si>
  <si>
    <t>Trần Xuân Tùng Dương</t>
  </si>
  <si>
    <t>Lê Văn Đại</t>
  </si>
  <si>
    <t>Phạm Trung Đức</t>
  </si>
  <si>
    <t>Võ Lê Đức</t>
  </si>
  <si>
    <t>Nguyễn Công Hải</t>
  </si>
  <si>
    <t>Dương Đức Hiếu</t>
  </si>
  <si>
    <t>Vũ Minh Hiếu</t>
  </si>
  <si>
    <t>Nguyễn Sỹ Hoàng</t>
  </si>
  <si>
    <t>Lê Viết Đức Huy</t>
  </si>
  <si>
    <t>Nguyễn Hoàng Huy</t>
  </si>
  <si>
    <t>Phạm Gia Huy</t>
  </si>
  <si>
    <t>Đinh Gia Hưng</t>
  </si>
  <si>
    <t>Nguyễn Nam Khánh</t>
  </si>
  <si>
    <t>Võ Nguyên Khánh</t>
  </si>
  <si>
    <t>Phan Trọng Khôi</t>
  </si>
  <si>
    <t>Phạm Trung Kiên</t>
  </si>
  <si>
    <t>Mầu Văn Linh</t>
  </si>
  <si>
    <t>Dương Quang Lịch</t>
  </si>
  <si>
    <t>Lê Tiến Mạnh</t>
  </si>
  <si>
    <t>Mai Đức Minh</t>
  </si>
  <si>
    <t>Nguyễn Gia Minh</t>
  </si>
  <si>
    <t>Phạm Xuân Minh</t>
  </si>
  <si>
    <t>Nguyễn Quảng Nam</t>
  </si>
  <si>
    <t>Phạm Đình Phương Nam</t>
  </si>
  <si>
    <t>Đỗ Đặng Nguyên</t>
  </si>
  <si>
    <t>Nguyễn Thị Kim Oanh</t>
  </si>
  <si>
    <t>Vi Dương Phong</t>
  </si>
  <si>
    <t>Nguyễn Huy Phúc</t>
  </si>
  <si>
    <t>Cảnh Nam Quân</t>
  </si>
  <si>
    <t>Đặng Trần Quyết</t>
  </si>
  <si>
    <t>Hà Thiên Sơn</t>
  </si>
  <si>
    <t>Phạm Hồng Sơn</t>
  </si>
  <si>
    <t>Trần Tuấn Thành</t>
  </si>
  <si>
    <t>Nguyễn Đức Thịnh</t>
  </si>
  <si>
    <t>Phan Văn Thưởng</t>
  </si>
  <si>
    <t>Lê Phú Trọng</t>
  </si>
  <si>
    <t>Ngô Đức Văn</t>
  </si>
  <si>
    <t>Trương Đức Vinh</t>
  </si>
  <si>
    <t>QH-2024-I/CQ-E-EC6</t>
  </si>
  <si>
    <t>Vũ Minh Cảnh</t>
  </si>
  <si>
    <t>Phạm Bá Minh Châu</t>
  </si>
  <si>
    <t>Phạm Kiên Cường</t>
  </si>
  <si>
    <t>Mầu Việt Dũng</t>
  </si>
  <si>
    <t>Đặng Tiến Duy</t>
  </si>
  <si>
    <t>Lã Văn Duy</t>
  </si>
  <si>
    <t>Mai Nguyễn Nhật Dương</t>
  </si>
  <si>
    <t>Phạm Trí Đạt</t>
  </si>
  <si>
    <t>Trương Đức Đạt</t>
  </si>
  <si>
    <t>Vương Hải Đăng</t>
  </si>
  <si>
    <t>Lê Trần Đức</t>
  </si>
  <si>
    <t>Trần Hà Anh Đức</t>
  </si>
  <si>
    <t>Bùi Ngọc Hà</t>
  </si>
  <si>
    <t>Nguyễn Đình Hải</t>
  </si>
  <si>
    <t>Hồ Sĩ Hiếu</t>
  </si>
  <si>
    <t>Nguyễn Công Huy Hoàng</t>
  </si>
  <si>
    <t>Nguyễn Thế Hoàng</t>
  </si>
  <si>
    <t>Trần Thái Huy</t>
  </si>
  <si>
    <t>Triệu Thị Thanh Huyền</t>
  </si>
  <si>
    <t>Lê Phúc Hưng</t>
  </si>
  <si>
    <t>Phùng Nam Khánh</t>
  </si>
  <si>
    <t>Hoàng Duy Khương</t>
  </si>
  <si>
    <t>Hồ Xuân Kiên</t>
  </si>
  <si>
    <t>Vũ Trung Kiên</t>
  </si>
  <si>
    <t>Vũ Đức Lộc</t>
  </si>
  <si>
    <t>Nguyễn Đắc Mạnh</t>
  </si>
  <si>
    <t>Mai Quang Minh</t>
  </si>
  <si>
    <t>Bùi Gia Nam</t>
  </si>
  <si>
    <t>Nguyễn Trung Nam</t>
  </si>
  <si>
    <t>Đỗ Quốc Chính Nguyên</t>
  </si>
  <si>
    <t>Bùi Trí Nguyễn</t>
  </si>
  <si>
    <t>Hoàng Mạnh Phát</t>
  </si>
  <si>
    <t>Hoàng Nguyên Phúc</t>
  </si>
  <si>
    <t>Nguyễn Tiến Quang</t>
  </si>
  <si>
    <t>Phạm Đức Quang</t>
  </si>
  <si>
    <t>Nguyễn Anh Quân</t>
  </si>
  <si>
    <t>Tạ Thị Như Quỳnh</t>
  </si>
  <si>
    <t>Phạm Văn Sơn</t>
  </si>
  <si>
    <t>Bùi Công Thái</t>
  </si>
  <si>
    <t>Đại Thu Thảo</t>
  </si>
  <si>
    <t>Trịnh Hoàng Tiến</t>
  </si>
  <si>
    <t>Hoàng Đức Trung</t>
  </si>
  <si>
    <t>Phạm Minh Tuấn</t>
  </si>
  <si>
    <t>Nguyễn Trường Vũ</t>
  </si>
  <si>
    <t>Vũ Lê Bình An</t>
  </si>
  <si>
    <t>QH-2024-I/CQ-E-RE1</t>
  </si>
  <si>
    <t>Trần Quốc Bảo</t>
  </si>
  <si>
    <t>Trần Việt Dũng</t>
  </si>
  <si>
    <t>Nguyễn Đình Khánh Duy</t>
  </si>
  <si>
    <t>Trần Quốc Đại</t>
  </si>
  <si>
    <t>Phạm Thành Đạt</t>
  </si>
  <si>
    <t>Đặng Thanh Hải</t>
  </si>
  <si>
    <t>Đỗ Minh Hiếu</t>
  </si>
  <si>
    <t>Tào Hiếu</t>
  </si>
  <si>
    <t>Hoàng Minh Hoàng</t>
  </si>
  <si>
    <t>Phạm Quốc Hưng</t>
  </si>
  <si>
    <t>Phạm Duy Khánh</t>
  </si>
  <si>
    <t>Lưu Đình Khôi</t>
  </si>
  <si>
    <t>Trần Đình Lộc</t>
  </si>
  <si>
    <t>Dương Bảo Lưu</t>
  </si>
  <si>
    <t>Đỗ Minh</t>
  </si>
  <si>
    <t>Trần Anh Minh</t>
  </si>
  <si>
    <t>Phạm Phương Nam</t>
  </si>
  <si>
    <t>Phạm Minh Nghĩa</t>
  </si>
  <si>
    <t>Trịnh Thị Kim Oanh</t>
  </si>
  <si>
    <t>Nguyễn Bá Quân</t>
  </si>
  <si>
    <t>Nguyễn Thanh Thế</t>
  </si>
  <si>
    <t>Trần Danh Thiện</t>
  </si>
  <si>
    <t>Bùi Hà Thu</t>
  </si>
  <si>
    <t>Tường Thanh Tú</t>
  </si>
  <si>
    <t>Nguyễn Hoàng Tuấn</t>
  </si>
  <si>
    <t>Nguyễn Trung Minh Tuấn</t>
  </si>
  <si>
    <t>Trần Thanh Tùng</t>
  </si>
  <si>
    <t>Đào Hải Vinh</t>
  </si>
  <si>
    <t>Nguyễn Tiến Vịnh</t>
  </si>
  <si>
    <t>Hoàng Vân Anh</t>
  </si>
  <si>
    <t>QH-2024-I/CQ-E-RE2</t>
  </si>
  <si>
    <t>Dương Đức Chí</t>
  </si>
  <si>
    <t>Nguyễn Lương Dũng</t>
  </si>
  <si>
    <t>Hoàng Hải Đăng</t>
  </si>
  <si>
    <t>Trần Văn Đức</t>
  </si>
  <si>
    <t>Phùng Trọng Hảo</t>
  </si>
  <si>
    <t>Đoàn Đức Hiệp</t>
  </si>
  <si>
    <t>Vũ Xuân Hoàn</t>
  </si>
  <si>
    <t>Hà Đức Khôi</t>
  </si>
  <si>
    <t>Trần Thanh Lâm</t>
  </si>
  <si>
    <t>Lại Văn Lợi</t>
  </si>
  <si>
    <t>Bùi Sỹ Lực</t>
  </si>
  <si>
    <t>Bùi Duy Mạnh</t>
  </si>
  <si>
    <t>Nguyễn Duy Nam</t>
  </si>
  <si>
    <t>Lưu Trọng Nghĩa</t>
  </si>
  <si>
    <t>Trần Hồng Như</t>
  </si>
  <si>
    <t>Hoàng Đình Anh Phi</t>
  </si>
  <si>
    <t>Đỗ Tuấn Phương</t>
  </si>
  <si>
    <t>Ngô Minh Quân</t>
  </si>
  <si>
    <t>Trịnh Anh Quân</t>
  </si>
  <si>
    <t>Nguyễn Xuân Sỹ</t>
  </si>
  <si>
    <t>Lê Xuân Thành</t>
  </si>
  <si>
    <t>Hoàng Hữu Thiên</t>
  </si>
  <si>
    <t>Bùi Đình Thọ</t>
  </si>
  <si>
    <t>Phùng Huyền Trang</t>
  </si>
  <si>
    <t>Trần Văn Trung</t>
  </si>
  <si>
    <t>Nguyễn Tiến Tuấn</t>
  </si>
  <si>
    <t>Nguyễn Hữu Tùng</t>
  </si>
  <si>
    <t>Nguyễn Hữu Văn</t>
  </si>
  <si>
    <t>Nguyễn Đức Quang Vinh</t>
  </si>
  <si>
    <t>Nguyễn Văn Xuân</t>
  </si>
  <si>
    <t>Nguyễn Đức Bình An</t>
  </si>
  <si>
    <t>QH-2024-I/CQ-G-AT</t>
  </si>
  <si>
    <t>Ngọ Ngọc Anh</t>
  </si>
  <si>
    <t>Nguyễn Hà Tú Anh</t>
  </si>
  <si>
    <t>Mẫn Thị Hải Băng</t>
  </si>
  <si>
    <t>Trần Nguyễn Kiều Chinh</t>
  </si>
  <si>
    <t>Nguyễn Xuân Công</t>
  </si>
  <si>
    <t>Dương Văn Duẩn</t>
  </si>
  <si>
    <t>Bùi Tùng Dương</t>
  </si>
  <si>
    <t>Đào Thành Đạt</t>
  </si>
  <si>
    <t>Nguyễn Đình Đức</t>
  </si>
  <si>
    <t>Nguyễn Thành Giang</t>
  </si>
  <si>
    <t>Nguyễn Thị Phương Hậu</t>
  </si>
  <si>
    <t>Trần Tân Hùng</t>
  </si>
  <si>
    <t>Vũ Đăng Huy</t>
  </si>
  <si>
    <t>Trần Thu Huyền</t>
  </si>
  <si>
    <t>Trần Mạnh Hưng</t>
  </si>
  <si>
    <t>Nguyễn Sỹ Lộc</t>
  </si>
  <si>
    <t>Trịnh Duy Lộc</t>
  </si>
  <si>
    <t>Phạm Minh Lý</t>
  </si>
  <si>
    <t>Vũ Quang Minh</t>
  </si>
  <si>
    <t>Trịnh Hoàng Phát</t>
  </si>
  <si>
    <t>Đinh Thị Diễm Quỳnh</t>
  </si>
  <si>
    <t>Trịnh Bá Sơn</t>
  </si>
  <si>
    <t>Lê Xuân Tâm</t>
  </si>
  <si>
    <t>Nguyễn Văn Thạch</t>
  </si>
  <si>
    <t>Hoàng Ngọc Thành</t>
  </si>
  <si>
    <t>Mai Văn Thành</t>
  </si>
  <si>
    <t>Nguyễn Thị Thảo</t>
  </si>
  <si>
    <t>Bùi Ngọc Toàn</t>
  </si>
  <si>
    <t>Nguyễn Thị Huyền Trang</t>
  </si>
  <si>
    <t>Trần Quang Tú</t>
  </si>
  <si>
    <t>Nguyễn Thế Tuyên</t>
  </si>
  <si>
    <t>Nguyễn Trung Việt</t>
  </si>
  <si>
    <t>Nguyễn Thế Vinh</t>
  </si>
  <si>
    <t>Nguyễn Thái An</t>
  </si>
  <si>
    <t>QH-2024-I/CQ-I-CN1</t>
  </si>
  <si>
    <t>Nguyễn Vũ Đức Anh</t>
  </si>
  <si>
    <t>Võ Hồng Duy</t>
  </si>
  <si>
    <t>Quách Đại Dương</t>
  </si>
  <si>
    <t>Hoàng Tuấn Đạt</t>
  </si>
  <si>
    <t>Phạm Ngọc Hải Đăng</t>
  </si>
  <si>
    <t>Hoàng Thái Đôn</t>
  </si>
  <si>
    <t>Đặng Văn Giáp</t>
  </si>
  <si>
    <t>Nguyễn Hoàng Hải</t>
  </si>
  <si>
    <t>Hoàng Trung Hiếu</t>
  </si>
  <si>
    <t>Bùi Minh Hòa</t>
  </si>
  <si>
    <t>Dương Nguyễn Đức Huy</t>
  </si>
  <si>
    <t>Ngô Gia Huy</t>
  </si>
  <si>
    <t>Phạm Gia Hưng</t>
  </si>
  <si>
    <t>Đỗ Anh Khoa</t>
  </si>
  <si>
    <t>Bùi Ngọc Phương Linh</t>
  </si>
  <si>
    <t>Nguyễn Hoàng Long</t>
  </si>
  <si>
    <t>Trần Hoàng Long</t>
  </si>
  <si>
    <t>Nguyễn Đăng Mạnh</t>
  </si>
  <si>
    <t>Nguyễn Lê Nhật Minh</t>
  </si>
  <si>
    <t>Nguyễn Tiến Nam</t>
  </si>
  <si>
    <t>Nguyễn Thủy Nguyên</t>
  </si>
  <si>
    <t>Nguyễn Tiên Phong</t>
  </si>
  <si>
    <t>Phan Huy Quang</t>
  </si>
  <si>
    <t>Trịnh Văn Sơn</t>
  </si>
  <si>
    <t>Nguyễn Đức Thành</t>
  </si>
  <si>
    <t>Lê Minh Thông</t>
  </si>
  <si>
    <t>Bùi Chí Tiến</t>
  </si>
  <si>
    <t>Bùi Anh Tuấn</t>
  </si>
  <si>
    <t>Đào Tiến Tưởng</t>
  </si>
  <si>
    <t>Hà Minh Vũ</t>
  </si>
  <si>
    <t>Dương Hoàng Anh</t>
  </si>
  <si>
    <t>QH-2024-I/CQ-I-CN2</t>
  </si>
  <si>
    <t>Vũ Tuấn Anh</t>
  </si>
  <si>
    <t>Nguyễn Ngọc Bảo</t>
  </si>
  <si>
    <t>Trần Huy Doanh</t>
  </si>
  <si>
    <t>Hòa Tùng Dương</t>
  </si>
  <si>
    <t>Đặng Thế Đạt</t>
  </si>
  <si>
    <t>Lê Thành Đức</t>
  </si>
  <si>
    <t>Ngô Minh Giang</t>
  </si>
  <si>
    <t>Phạm Nguyễn Thu Giang</t>
  </si>
  <si>
    <t>Lê Việt Hà</t>
  </si>
  <si>
    <t>Phạm Minh Hải</t>
  </si>
  <si>
    <t>Phạm Đức Hiệu</t>
  </si>
  <si>
    <t>Đỗ Huy Hoàng</t>
  </si>
  <si>
    <t>Nguyễn Minh Hùng</t>
  </si>
  <si>
    <t>Vũ Mạnh Hùng</t>
  </si>
  <si>
    <t>Nguyễn Khắc Huy</t>
  </si>
  <si>
    <t>Vũ Quang Huy</t>
  </si>
  <si>
    <t>Phan Văn Thái Hưng</t>
  </si>
  <si>
    <t>Trần Anh Khoa</t>
  </si>
  <si>
    <t>Cao Nguyễn Lâm</t>
  </si>
  <si>
    <t>Lương Hiển Long</t>
  </si>
  <si>
    <t>Phạm Hoàng Long</t>
  </si>
  <si>
    <t>Phạm Sao Mai</t>
  </si>
  <si>
    <t>Nguyễn Công Minh</t>
  </si>
  <si>
    <t>Đỗ Khôi Nguyên</t>
  </si>
  <si>
    <t>Nguyễn Minh Nhất</t>
  </si>
  <si>
    <t>Bùi Thanh Quang</t>
  </si>
  <si>
    <t>Bùi Thanh Sơn</t>
  </si>
  <si>
    <t>Nguyễn Đình Tú Tài</t>
  </si>
  <si>
    <t>Hoàng Công Thắng</t>
  </si>
  <si>
    <t>Phạm Đức Thịnh</t>
  </si>
  <si>
    <t>Trịnh Tài Thu</t>
  </si>
  <si>
    <t>Đỗ Hoàng Trung</t>
  </si>
  <si>
    <t>Trịnh Thị Vân</t>
  </si>
  <si>
    <t>Dương Minh Vũ</t>
  </si>
  <si>
    <t>Hoàng Nguyên Vũ</t>
  </si>
  <si>
    <t>Đỗ Trần Thái An</t>
  </si>
  <si>
    <t>QH-2024-I/CQ-I-CS1</t>
  </si>
  <si>
    <t>Dương Đức Anh</t>
  </si>
  <si>
    <t>Đặng Công Anh</t>
  </si>
  <si>
    <t>Lê Nguyễn Việt Anh</t>
  </si>
  <si>
    <t>Nguyễn Thiện Ba</t>
  </si>
  <si>
    <t>Khoa Đào Ngọc Bích</t>
  </si>
  <si>
    <t>Đào Đình Bình</t>
  </si>
  <si>
    <t>Lê Hải Cường</t>
  </si>
  <si>
    <t>Bùi Anh Dũng</t>
  </si>
  <si>
    <t>Đỗ Lê Duy</t>
  </si>
  <si>
    <t>Nguyễn Xuân Duy</t>
  </si>
  <si>
    <t>Phạm Văn Duy</t>
  </si>
  <si>
    <t>Nguyễn Khả Đạt</t>
  </si>
  <si>
    <t>Hứa Việt Đức</t>
  </si>
  <si>
    <t>Nguyễn Xuân Hải</t>
  </si>
  <si>
    <t>Tường Gia Hân</t>
  </si>
  <si>
    <t>Nguyễn Trần Hoàng Hiếu</t>
  </si>
  <si>
    <t>Hà Hải Hoàng</t>
  </si>
  <si>
    <t>Lã Việt Hoàng</t>
  </si>
  <si>
    <t>Võ Huy Hoàng</t>
  </si>
  <si>
    <t>Lê Nam Huy</t>
  </si>
  <si>
    <t>Mạc Quang Huy</t>
  </si>
  <si>
    <t>Lê Khánh Hưng</t>
  </si>
  <si>
    <t>Vũ Gia Hưng</t>
  </si>
  <si>
    <t>Hoàng Thị Linh Hương</t>
  </si>
  <si>
    <t>Nguyễn Quang Khải</t>
  </si>
  <si>
    <t>Nguyễn Đức Khiêm</t>
  </si>
  <si>
    <t>Nguyễn Mạnh Kiên</t>
  </si>
  <si>
    <t>Doãn Duy Lợi</t>
  </si>
  <si>
    <t>Lê Đức Lưu</t>
  </si>
  <si>
    <t>Đoàn Anh Minh</t>
  </si>
  <si>
    <t>Nguyễn Huy Minh</t>
  </si>
  <si>
    <t>Trần Hoài Nam</t>
  </si>
  <si>
    <t>Ngô Hoàng Nhật</t>
  </si>
  <si>
    <t>Trần Thị Hạnh Nhi</t>
  </si>
  <si>
    <t>Lâm Việt Phúc</t>
  </si>
  <si>
    <t>Lê Hồng Quân</t>
  </si>
  <si>
    <t>Hoàng Văn Thái</t>
  </si>
  <si>
    <t>Nguyễn Phúc Thành</t>
  </si>
  <si>
    <t>Bùi Quang Thọ</t>
  </si>
  <si>
    <t>Lê Trọng Thức</t>
  </si>
  <si>
    <t>Trương Duy Toàn</t>
  </si>
  <si>
    <t>An Đức Minh Trí</t>
  </si>
  <si>
    <t>Phạm Đình Tú</t>
  </si>
  <si>
    <t>Bùi Hoàng Tùng</t>
  </si>
  <si>
    <t>Hoàng Lâm Tùng</t>
  </si>
  <si>
    <t>Nguyễn Xuân Tường</t>
  </si>
  <si>
    <t>Đào Trọng Vinh</t>
  </si>
  <si>
    <t>Lã Thái An</t>
  </si>
  <si>
    <t>QH-2024-I/CQ-I-CS2</t>
  </si>
  <si>
    <t>Đặng Duy Anh</t>
  </si>
  <si>
    <t>Lê Tuấn Anh</t>
  </si>
  <si>
    <t>Phạm Quốc Anh</t>
  </si>
  <si>
    <t>Trương Việt Anh</t>
  </si>
  <si>
    <t>Phạm Gia Bách</t>
  </si>
  <si>
    <t>Lê Ngọc Hoàng Bình</t>
  </si>
  <si>
    <t>Đỗ Trung Dũng</t>
  </si>
  <si>
    <t>Lưu Việt Dũng</t>
  </si>
  <si>
    <t>Triệu Tiến Dũng</t>
  </si>
  <si>
    <t>Hà Phú Duy</t>
  </si>
  <si>
    <t>Đỗ Đức Đạt</t>
  </si>
  <si>
    <t>Trần Quý Đạt</t>
  </si>
  <si>
    <t>Hoàng Minh Đức</t>
  </si>
  <si>
    <t>Lại Tuấn Đức</t>
  </si>
  <si>
    <t>Doãn Minh Hải</t>
  </si>
  <si>
    <t>Đinh Thị Hậu</t>
  </si>
  <si>
    <t>Nguyễn Tiến Hiệp</t>
  </si>
  <si>
    <t>Đỗ Huy Hiếu</t>
  </si>
  <si>
    <t>Dương Quốc Huy</t>
  </si>
  <si>
    <t>Nguyễn Quang Nhật Huy</t>
  </si>
  <si>
    <t>Đinh Phúc Hưng</t>
  </si>
  <si>
    <t>Nguyễn Phan Việt Hưng</t>
  </si>
  <si>
    <t>Phạm Văn Hướng</t>
  </si>
  <si>
    <t>Nguyễn Mạnh Kha</t>
  </si>
  <si>
    <t>Nguyễn Trường Khang</t>
  </si>
  <si>
    <t>Nguyễn Minh Khiêm</t>
  </si>
  <si>
    <t>Vũ Thuỳ Linh</t>
  </si>
  <si>
    <t>Đỗ Đức Long</t>
  </si>
  <si>
    <t>Ngô Thị Cẩm Ly</t>
  </si>
  <si>
    <t>Ngô Nguyễn Nhật Minh</t>
  </si>
  <si>
    <t>Vũ Tuấn Minh</t>
  </si>
  <si>
    <t>Vương Thành Nam</t>
  </si>
  <si>
    <t>Tạ Đình Nguyên</t>
  </si>
  <si>
    <t>Hoàng Đức Nhuận</t>
  </si>
  <si>
    <t>Nguyễn Công Phúc</t>
  </si>
  <si>
    <t>Trịnh Thiên Quang</t>
  </si>
  <si>
    <t>Nguyễn Minh Sơn</t>
  </si>
  <si>
    <t>Nguyễn Phúc Tấn</t>
  </si>
  <si>
    <t>Nguyễn Đình Trường Thành</t>
  </si>
  <si>
    <t>Trần Đức Thành</t>
  </si>
  <si>
    <t>Nguyễn Đình Thắng</t>
  </si>
  <si>
    <t>Trần Duy Thường</t>
  </si>
  <si>
    <t>Phạm Vinh Trí</t>
  </si>
  <si>
    <t>Nguyễn Thế Trường</t>
  </si>
  <si>
    <t>Đinh Quang Tuân</t>
  </si>
  <si>
    <t>Phạm Kim Tùng</t>
  </si>
  <si>
    <t>Nguyễn Trần Quang Tuyển</t>
  </si>
  <si>
    <t>Đặng Quang Vinh</t>
  </si>
  <si>
    <t>Lê Thái Vinh</t>
  </si>
  <si>
    <t>Lê Quốc An</t>
  </si>
  <si>
    <t>QH-2024-I/CQ-I-CS3</t>
  </si>
  <si>
    <t>Đặng Phương Anh</t>
  </si>
  <si>
    <t>Đoàn Ngọc Anh</t>
  </si>
  <si>
    <t>Tô Đức Anh</t>
  </si>
  <si>
    <t>Nguyễn Minh Ánh</t>
  </si>
  <si>
    <t>Đỗ Xuân Bằng</t>
  </si>
  <si>
    <t>Trần Mạnh Chiến</t>
  </si>
  <si>
    <t>Trần Tuấn Cường</t>
  </si>
  <si>
    <t>Trần Đức Diễn</t>
  </si>
  <si>
    <t>Lê Đình Dũng</t>
  </si>
  <si>
    <t>Lương Minh Dương</t>
  </si>
  <si>
    <t>Nguyễn Mạnh Đức</t>
  </si>
  <si>
    <t>Trương Đình Đức</t>
  </si>
  <si>
    <t>Lại Quang Hải</t>
  </si>
  <si>
    <t>Ngô Xuân Hậu</t>
  </si>
  <si>
    <t>Bành Văn Hiệp</t>
  </si>
  <si>
    <t>Phạm Xuân Hiếu</t>
  </si>
  <si>
    <t>Đỗ Viết Hoàng</t>
  </si>
  <si>
    <t>Nguyễn Quang Hồng</t>
  </si>
  <si>
    <t>Phạm Đức Hùng</t>
  </si>
  <si>
    <t>Nguyễn Quang Hưng</t>
  </si>
  <si>
    <t>Nguyễn Ngọc Hưởng</t>
  </si>
  <si>
    <t>Đỗ Nam Khánh</t>
  </si>
  <si>
    <t>Đỗ Hoàng Khoa</t>
  </si>
  <si>
    <t>Ma Đình Kiên</t>
  </si>
  <si>
    <t>Vũ Hải Linh</t>
  </si>
  <si>
    <t>Hứa Thành Long</t>
  </si>
  <si>
    <t>Cao Thế Mạnh</t>
  </si>
  <si>
    <t>Ngô Quang Minh</t>
  </si>
  <si>
    <t>Nguyễn Duy Đức Minh</t>
  </si>
  <si>
    <t>Nguyễn Thị Lê Na</t>
  </si>
  <si>
    <t>Quách Nhật Nam</t>
  </si>
  <si>
    <t>Đoàn Trọng Nghĩa</t>
  </si>
  <si>
    <t>Nguyễn Việt Nhương</t>
  </si>
  <si>
    <t>Phạm Tuấn Phong</t>
  </si>
  <si>
    <t>Bạch Mai Phương</t>
  </si>
  <si>
    <t>Nguyễn Đức Quang</t>
  </si>
  <si>
    <t>Trần Cẩm Sơn</t>
  </si>
  <si>
    <t>Trần Mạnh Tân</t>
  </si>
  <si>
    <t>Mai Hải Thành</t>
  </si>
  <si>
    <t>Nguyễn Tuấn Thảo</t>
  </si>
  <si>
    <t>Khúc Minh Tiến</t>
  </si>
  <si>
    <t>Châu Nguyễn Tố Trinh</t>
  </si>
  <si>
    <t>Đàm Minh Tuấn</t>
  </si>
  <si>
    <t>Nguyễn Huỳnh Anh Tuấn</t>
  </si>
  <si>
    <t>QH-2024-I/CQ-I-CS4</t>
  </si>
  <si>
    <t>Đinh Thị Tuyết Anh</t>
  </si>
  <si>
    <t>Ngọ Bùi Đức Anh</t>
  </si>
  <si>
    <t>Nguyễn Văn Hoàng Anh</t>
  </si>
  <si>
    <t>Trần Đức Anh</t>
  </si>
  <si>
    <t>Phan Doãn Thanh Bằng</t>
  </si>
  <si>
    <t>Bùi Đình Cảnh</t>
  </si>
  <si>
    <t>Đặng Danh Công</t>
  </si>
  <si>
    <t>Lục Thị Diệp</t>
  </si>
  <si>
    <t>Bạch Công Dũng</t>
  </si>
  <si>
    <t>Cù Mạnh Dũng</t>
  </si>
  <si>
    <t>Nguyễn Hoàng Thái Dương</t>
  </si>
  <si>
    <t>Nguyễn Trọng Đại</t>
  </si>
  <si>
    <t>Vũ Nam Hải</t>
  </si>
  <si>
    <t>Lê Minh Hiển</t>
  </si>
  <si>
    <t>Bùi Công Huy</t>
  </si>
  <si>
    <t>Phùng Nhật Huy</t>
  </si>
  <si>
    <t>Nguyễn Thị Thu Huyền</t>
  </si>
  <si>
    <t>Ninh Ngọc Hưng</t>
  </si>
  <si>
    <t>Nguyễn Minh Khuê</t>
  </si>
  <si>
    <t>Lại Tùng Lâm</t>
  </si>
  <si>
    <t>Lê Thành Long</t>
  </si>
  <si>
    <t>Cao Anh Minh</t>
  </si>
  <si>
    <t>Nguyễn Bá Hoàng Minh</t>
  </si>
  <si>
    <t>Bùi Hùng Nam</t>
  </si>
  <si>
    <t>Phạm Hồng Nam</t>
  </si>
  <si>
    <t>Hồ Sỹ Phát</t>
  </si>
  <si>
    <t>Nguyễn Quốc Phong</t>
  </si>
  <si>
    <t>Cao Khắc Phan Sang</t>
  </si>
  <si>
    <t>Vũ Trí Sơn</t>
  </si>
  <si>
    <t>Nguyễn Đức Thanh</t>
  </si>
  <si>
    <t>Bùi Xuân Thi</t>
  </si>
  <si>
    <t>Đỗ Văn Thu</t>
  </si>
  <si>
    <t>Trần Minh Trúc</t>
  </si>
  <si>
    <t>Hoàng Phạm Anh Tú</t>
  </si>
  <si>
    <t>Đào Minh Tuấn</t>
  </si>
  <si>
    <t>Nguyễn Khắc Tùng</t>
  </si>
  <si>
    <t>Phạm Thanh Tùng</t>
  </si>
  <si>
    <t>Vũ Thị Hồng Vân</t>
  </si>
  <si>
    <t>Đặng Thành Vinh</t>
  </si>
  <si>
    <t>La Minh Vũ</t>
  </si>
  <si>
    <t>Phạm Quốc An</t>
  </si>
  <si>
    <t>QH-2024-I/CQ-I-CS5</t>
  </si>
  <si>
    <t>Nguyễn Minh Anh</t>
  </si>
  <si>
    <t>Trần Nguyễn Bảo Anh</t>
  </si>
  <si>
    <t>Tạ Hoàng Ân</t>
  </si>
  <si>
    <t>Nguyễn Hoàng Bảo</t>
  </si>
  <si>
    <t>Nguyễn Văn Bảo</t>
  </si>
  <si>
    <t>Hà Hoàng Kim Chi</t>
  </si>
  <si>
    <t>Nguyễn Văn Chiến</t>
  </si>
  <si>
    <t>Nguyễn Công Danh</t>
  </si>
  <si>
    <t>Đặng Quang Dũng</t>
  </si>
  <si>
    <t>Đặng Tiến Dũng</t>
  </si>
  <si>
    <t>Nguyễn Trung Dũng</t>
  </si>
  <si>
    <t>Nguyễn Thanh Duy</t>
  </si>
  <si>
    <t>Nguyễn Tường Duy</t>
  </si>
  <si>
    <t>Nguyễn Thành Dương</t>
  </si>
  <si>
    <t>Đào Văn Đức</t>
  </si>
  <si>
    <t>Đỗ Văn Đức</t>
  </si>
  <si>
    <t>Nguyễn Lý Việt Hải</t>
  </si>
  <si>
    <t>Nguyễn Phạm Sơn Hải</t>
  </si>
  <si>
    <t>Phạm Gia Hiển</t>
  </si>
  <si>
    <t>Nguyễn Thị Quỳnh Hoa</t>
  </si>
  <si>
    <t>Nguyễn Duy Hòa</t>
  </si>
  <si>
    <t>Nguyễn Mạnh Hoàng</t>
  </si>
  <si>
    <t>Trần Nguyễn Hoàng</t>
  </si>
  <si>
    <t>Nguyễn Văn Hùng</t>
  </si>
  <si>
    <t>Đào Quang Huy</t>
  </si>
  <si>
    <t>Trương Đan Huy</t>
  </si>
  <si>
    <t>Lê Thu Huyền</t>
  </si>
  <si>
    <t>Tăng Khánh Hưng</t>
  </si>
  <si>
    <t>Nguyễn Hồng Khánh</t>
  </si>
  <si>
    <t>Nguyễn Lê Nam Khánh</t>
  </si>
  <si>
    <t>Trần Minh Khuê</t>
  </si>
  <si>
    <t>Lưu Tùng Lâm</t>
  </si>
  <si>
    <t>Hoàng Trọng Nhật Linh</t>
  </si>
  <si>
    <t>Lộc Trần Gia Long</t>
  </si>
  <si>
    <t>Nghiêm Thành Long</t>
  </si>
  <si>
    <t>Trần Đức Mạnh</t>
  </si>
  <si>
    <t>Nguyễn Bảo Minh</t>
  </si>
  <si>
    <t>Nguyễn Dương Minh</t>
  </si>
  <si>
    <t>Phạm Hải Nam</t>
  </si>
  <si>
    <t>Bùi Đình Nguyên</t>
  </si>
  <si>
    <t>Nguyễn Hồng Thảo Nguyên</t>
  </si>
  <si>
    <t>Lê Ngọc Phong</t>
  </si>
  <si>
    <t>Nguyễn Khánh Phong</t>
  </si>
  <si>
    <t>Bùi Thị Bích Phượng</t>
  </si>
  <si>
    <t>Trần Đại Quang</t>
  </si>
  <si>
    <t>Đỗ Hồng Quân</t>
  </si>
  <si>
    <t>Nguyễn Quốc Sỹ</t>
  </si>
  <si>
    <t>Phan Việt Tân</t>
  </si>
  <si>
    <t>Trần Quang Thanh</t>
  </si>
  <si>
    <t>Lê Tuấn Thành</t>
  </si>
  <si>
    <t>Hoàng Thị Thi</t>
  </si>
  <si>
    <t>Nguyễn Phúc Thịnh</t>
  </si>
  <si>
    <t>Trần Việt Toàn</t>
  </si>
  <si>
    <t>Phạm Văn Trung</t>
  </si>
  <si>
    <t>Nguyễn Duy Trường</t>
  </si>
  <si>
    <t>Lê Đình Anh Tuấn</t>
  </si>
  <si>
    <t>Nguyễn Đức Tuấn</t>
  </si>
  <si>
    <t>Nguyễn Xuân Tùng</t>
  </si>
  <si>
    <t>Nguyễn Gia Vĩ</t>
  </si>
  <si>
    <t>Đỗ Trọng An</t>
  </si>
  <si>
    <t>QH-2024-I/CQ-I-IS1</t>
  </si>
  <si>
    <t>Quách Thành An</t>
  </si>
  <si>
    <t>Khương Tuấn Anh</t>
  </si>
  <si>
    <t>Trương Thị Kim Ánh</t>
  </si>
  <si>
    <t>Nguyễn Đình Thanh Bình</t>
  </si>
  <si>
    <t>Vũ Ngọc Thiên Bình</t>
  </si>
  <si>
    <t>Phạm Đức Cường</t>
  </si>
  <si>
    <t>Lê Tuấn Dũng</t>
  </si>
  <si>
    <t>Đào Ngọc Duy</t>
  </si>
  <si>
    <t>Đinh Quang Duy</t>
  </si>
  <si>
    <t>Nguyễn Tuấn Đạt</t>
  </si>
  <si>
    <t>Đào Thúy Hiền</t>
  </si>
  <si>
    <t>Phạm Cao Hoàng</t>
  </si>
  <si>
    <t>Trịnh Xuân Hoàng</t>
  </si>
  <si>
    <t>Hoàng Việt Hùng</t>
  </si>
  <si>
    <t>Nguyễn Thạc Quang Huy</t>
  </si>
  <si>
    <t>Nguyễn Vũ Đức Huy</t>
  </si>
  <si>
    <t>Vũ Lê Huy</t>
  </si>
  <si>
    <t>Đỗ Mai Liên</t>
  </si>
  <si>
    <t>Đào Trọng Linh</t>
  </si>
  <si>
    <t>Nguyễn Viết Linh</t>
  </si>
  <si>
    <t>Chu Văn Mai</t>
  </si>
  <si>
    <t>Đỗ Khoa Ngọc Minh</t>
  </si>
  <si>
    <t>Lê Nguyễn Quang Minh</t>
  </si>
  <si>
    <t>Phạm Tuấn Nam</t>
  </si>
  <si>
    <t>Nguyễn Phương Nguyên</t>
  </si>
  <si>
    <t>Phan Yến Nhi</t>
  </si>
  <si>
    <t>Đào Anh Phong</t>
  </si>
  <si>
    <t>Nguyễn Vũ Hồng Phúc</t>
  </si>
  <si>
    <t>Đào Bá Anh Quân</t>
  </si>
  <si>
    <t>Nguyễn Đăng Quân</t>
  </si>
  <si>
    <t>Bùi Công Quyền</t>
  </si>
  <si>
    <t>Lê Đức Sơn</t>
  </si>
  <si>
    <t>Nguyễn Phúc Tâm</t>
  </si>
  <si>
    <t>Phạm Duy Tân</t>
  </si>
  <si>
    <t>Đỗ Quang Thành</t>
  </si>
  <si>
    <t>Nguyễn Thị Bích Thuỷ</t>
  </si>
  <si>
    <t>Đặng Anh Thư</t>
  </si>
  <si>
    <t>Hoàng Đức Toàn</t>
  </si>
  <si>
    <t>Lê Quốc Triệu</t>
  </si>
  <si>
    <t>Hoàng Tạ Minh Tuấn</t>
  </si>
  <si>
    <t>Nguyễn Sỹ Việt</t>
  </si>
  <si>
    <t>Lưu Thế An</t>
  </si>
  <si>
    <t>QH-2024-I/CQ-I-IS2</t>
  </si>
  <si>
    <t>Dương Tuấn Anh</t>
  </si>
  <si>
    <t>Đặng Phan Anh</t>
  </si>
  <si>
    <t>Lê Hải Anh</t>
  </si>
  <si>
    <t>Lê Khánh Chi</t>
  </si>
  <si>
    <t>Nguyễn Thế Công</t>
  </si>
  <si>
    <t>Trần Viết Cường</t>
  </si>
  <si>
    <t>Lê Việt Dũng</t>
  </si>
  <si>
    <t>Đỗ Đức Duy</t>
  </si>
  <si>
    <t>Tạ Quang Đông</t>
  </si>
  <si>
    <t>Nguyễn Bảo Hà</t>
  </si>
  <si>
    <t>Đỗ Mai Hằng</t>
  </si>
  <si>
    <t>Phùng Thị Kim Huệ</t>
  </si>
  <si>
    <t>Hoàng Sỹ Hùng</t>
  </si>
  <si>
    <t>Nguyễn Tiến Huy</t>
  </si>
  <si>
    <t>Nguyễn Việt Hưng</t>
  </si>
  <si>
    <t>Nguyễn Khánh Kỳ</t>
  </si>
  <si>
    <t>Mai Thị Thùy Linh</t>
  </si>
  <si>
    <t>Nguyễn Trang Linh</t>
  </si>
  <si>
    <t>Phạm Việt Linh</t>
  </si>
  <si>
    <t>Đinh Thị Huyền Mai</t>
  </si>
  <si>
    <t>Mai Tuấn Minh</t>
  </si>
  <si>
    <t>Phan Thị Kim Ngân</t>
  </si>
  <si>
    <t>Phan Nguyễn Khánh Nguyên</t>
  </si>
  <si>
    <t>Nguyễn Đại Phú</t>
  </si>
  <si>
    <t>Bùi Quý Phúc</t>
  </si>
  <si>
    <t>Trần Ngọc Quang</t>
  </si>
  <si>
    <t>Nguyễn Thái Minh Quân</t>
  </si>
  <si>
    <t>Nguyễn Thị Nhật Quỳnh</t>
  </si>
  <si>
    <t>Lê Hà Sơn</t>
  </si>
  <si>
    <t>Nguyễn Thị Phương Thảo</t>
  </si>
  <si>
    <t>Nguyễn Văn Thăng</t>
  </si>
  <si>
    <t>Lê Phương Thúy</t>
  </si>
  <si>
    <t>Đặng Trần Tiến</t>
  </si>
  <si>
    <t>Vũ Đức Tùng</t>
  </si>
  <si>
    <t>Đinh Hồng Vinh</t>
  </si>
  <si>
    <t>QH-2024-I/CQ-I-IS3</t>
  </si>
  <si>
    <t>Dương Thị Hồng Anh</t>
  </si>
  <si>
    <t>Vũ Thị Lâm Anh</t>
  </si>
  <si>
    <t>Chu Đức Ánh</t>
  </si>
  <si>
    <t>Nguyễn Hai Bảy</t>
  </si>
  <si>
    <t>Nguyễn Thị Chung</t>
  </si>
  <si>
    <t>Lò Trí Dũng</t>
  </si>
  <si>
    <t>Nguyễn Lê Dũng</t>
  </si>
  <si>
    <t>Trần Quang Duy</t>
  </si>
  <si>
    <t>Nguyễn Bình Dương</t>
  </si>
  <si>
    <t>Đặng Trần Hải Đăng</t>
  </si>
  <si>
    <t>Phan Thị Hương Giang</t>
  </si>
  <si>
    <t>Lê Bùi Đức Hạnh</t>
  </si>
  <si>
    <t>Nguyễn Thế Hệ</t>
  </si>
  <si>
    <t>Trần Duy Hiếu</t>
  </si>
  <si>
    <t>Dương Việt Hùng</t>
  </si>
  <si>
    <t>Bùi Phan Quang Huy</t>
  </si>
  <si>
    <t>Hoàng Nguyên Tuấn Khôi</t>
  </si>
  <si>
    <t>Nguyễn Phú Lâm</t>
  </si>
  <si>
    <t>Lê Hoàng Long</t>
  </si>
  <si>
    <t>Nguyễn Đình Vinh Lộc</t>
  </si>
  <si>
    <t>Nguyễn Thị Mai</t>
  </si>
  <si>
    <t>Nguyễn Đăng Tuấn Nghĩa</t>
  </si>
  <si>
    <t>Đỗ Minh Ngọc</t>
  </si>
  <si>
    <t>Phạm Quang Nhật</t>
  </si>
  <si>
    <t>Nguyễn Nhật Phú</t>
  </si>
  <si>
    <t>Lê Ngọc Quang</t>
  </si>
  <si>
    <t>Vũ Thế Quang</t>
  </si>
  <si>
    <t>Đàm Hồng Quân</t>
  </si>
  <si>
    <t>Trần Lê Quân</t>
  </si>
  <si>
    <t>Lại Toàn Thắng</t>
  </si>
  <si>
    <t>Bùi Thị Hà Thu</t>
  </si>
  <si>
    <t>Nguyễn Minh Thư</t>
  </si>
  <si>
    <t>Phạm Hoài Thương</t>
  </si>
  <si>
    <t>Lê Thị Thùy Tiên</t>
  </si>
  <si>
    <t>Hoàng Minh Triết</t>
  </si>
  <si>
    <t>Trần Hữu Minh Trí</t>
  </si>
  <si>
    <t>Lê Đình Tú</t>
  </si>
  <si>
    <t>Hoàng Mạnh Tuấn</t>
  </si>
  <si>
    <t>Trần Quang Tùng</t>
  </si>
  <si>
    <t>QH-2024-I/CQ-I-IT1</t>
  </si>
  <si>
    <t>Nguyễn Huyền Anh</t>
  </si>
  <si>
    <t>Phạm Xuân Bắc</t>
  </si>
  <si>
    <t>Nguyễn Hữu Cảnh</t>
  </si>
  <si>
    <t>Nguyễn Đình Tiến Dũng</t>
  </si>
  <si>
    <t>Lê Hồng Tuấn Duy</t>
  </si>
  <si>
    <t>Đinh Văn Dương</t>
  </si>
  <si>
    <t>Trần Thùy Dương</t>
  </si>
  <si>
    <t>Phí Dương Đạt</t>
  </si>
  <si>
    <t>Bùi Nhật Đăng</t>
  </si>
  <si>
    <t>Cao Anh Đức</t>
  </si>
  <si>
    <t>Nguyễn Hoàng Đức</t>
  </si>
  <si>
    <t>Vũ Gia Anh Đức</t>
  </si>
  <si>
    <t>Trần Thị Nguyên Hà</t>
  </si>
  <si>
    <t>Phạm Ngọc Hải</t>
  </si>
  <si>
    <t>Nguyễn Duy Hiệu</t>
  </si>
  <si>
    <t>Bùi Huy Hoàng</t>
  </si>
  <si>
    <t>Trần Thiệu Hưng</t>
  </si>
  <si>
    <t>Vũ Huy Khánh</t>
  </si>
  <si>
    <t>Dương Đăng Khoa</t>
  </si>
  <si>
    <t>Hoàng Đình Kiên</t>
  </si>
  <si>
    <t>Ngô Văn Liêm</t>
  </si>
  <si>
    <t>Nguyễn Cao Bảo Long</t>
  </si>
  <si>
    <t>Nguyễn Hữu Hải Long</t>
  </si>
  <si>
    <t>Nguyễn Công Mạnh</t>
  </si>
  <si>
    <t>Vũ Tiến Mạnh</t>
  </si>
  <si>
    <t>Nguyễn Chí Minh</t>
  </si>
  <si>
    <t>Lâm Thùy Ngân</t>
  </si>
  <si>
    <t>Nguyễn Thị Phương Ngọc</t>
  </si>
  <si>
    <t>Nguyễn Oanh Oanh</t>
  </si>
  <si>
    <t>Nguyễn Chí Phong</t>
  </si>
  <si>
    <t>Nguyễn Như Phong</t>
  </si>
  <si>
    <t>Đặng Minh Quân</t>
  </si>
  <si>
    <t>Vũ Hoàng Quân</t>
  </si>
  <si>
    <t>Đàm Thiên Quốc</t>
  </si>
  <si>
    <t>Nguyễn Việt Tiến</t>
  </si>
  <si>
    <t>Đào Văn Toàn</t>
  </si>
  <si>
    <t>Hoàng Minh Trọng</t>
  </si>
  <si>
    <t>Nguyễn Minh Tú</t>
  </si>
  <si>
    <t>Đặng Xuân Tùng</t>
  </si>
  <si>
    <t>Nguyễn Huy Tùng</t>
  </si>
  <si>
    <t>Phan Thị Hà Vy</t>
  </si>
  <si>
    <t>Lê Viết An</t>
  </si>
  <si>
    <t>QH-2024-I/CQ-I-IT2</t>
  </si>
  <si>
    <t>Lê Trí Anh</t>
  </si>
  <si>
    <t>Trần Minh Anh</t>
  </si>
  <si>
    <t>Trần Thế Đức Anh</t>
  </si>
  <si>
    <t>Dương Quân Bảo</t>
  </si>
  <si>
    <t>Vũ Thị Huyền Chang</t>
  </si>
  <si>
    <t>Trần Trung Chiến</t>
  </si>
  <si>
    <t>Đỗ Thị Dung</t>
  </si>
  <si>
    <t>Nguyễn Huy Dũng</t>
  </si>
  <si>
    <t>Bùi Đức Duy</t>
  </si>
  <si>
    <t>Nguyễn Khương Duy</t>
  </si>
  <si>
    <t>Lê Bá Tùng Dương</t>
  </si>
  <si>
    <t>Phạm Tất Đạt</t>
  </si>
  <si>
    <t>Nguyễn Danh Hải Đăng</t>
  </si>
  <si>
    <t>Đoàn Thế Đức</t>
  </si>
  <si>
    <t>Phan Văn Đức</t>
  </si>
  <si>
    <t>Lê Duy Hảo</t>
  </si>
  <si>
    <t>Nguyễn Quốc Hoàn</t>
  </si>
  <si>
    <t>Đào Vũ Đức Hoàng</t>
  </si>
  <si>
    <t>Nguyễn Phú Hùng</t>
  </si>
  <si>
    <t>Bùi Thị Thanh Hường</t>
  </si>
  <si>
    <t>Đặng Duy Khánh</t>
  </si>
  <si>
    <t>Trần Đăng Khoa</t>
  </si>
  <si>
    <t>Hoàng Trung Kiên</t>
  </si>
  <si>
    <t>Tạ Xuân Kiên</t>
  </si>
  <si>
    <t>Nguyễn Doãn Bảo Long</t>
  </si>
  <si>
    <t>Nguyễn Lê Hoàng Long</t>
  </si>
  <si>
    <t>Trương Công Mạnh</t>
  </si>
  <si>
    <t>Đặng Ngọc Minh</t>
  </si>
  <si>
    <t>Lê Mậu Nam</t>
  </si>
  <si>
    <t>Nguyễn Ngọc Khôi Nguyên</t>
  </si>
  <si>
    <t>Lê Thị Nhung</t>
  </si>
  <si>
    <t>Cao Nguyễn Phát</t>
  </si>
  <si>
    <t>Nguyễn Ngọc Phú</t>
  </si>
  <si>
    <t>Phương Năng Quang</t>
  </si>
  <si>
    <t>Lê Thuần Anh Quân</t>
  </si>
  <si>
    <t>Nguyễn Ngọc Quý</t>
  </si>
  <si>
    <t>Trần Nguyễn Thái Sơn</t>
  </si>
  <si>
    <t>Vương Đình Thắng</t>
  </si>
  <si>
    <t>Cao Sỹ Thông</t>
  </si>
  <si>
    <t>Hồ Đức Toàn</t>
  </si>
  <si>
    <t>Nguyễn Tuấn Trọng</t>
  </si>
  <si>
    <t>Nguyễn Đức Bảo Trung</t>
  </si>
  <si>
    <t>Lê Đình Tuấn</t>
  </si>
  <si>
    <t>Trần Anh Việt</t>
  </si>
  <si>
    <t>Mai Quốc An</t>
  </si>
  <si>
    <t>QH-2024-I/CQ-I-IT3</t>
  </si>
  <si>
    <t>Ngô Hoàng Anh</t>
  </si>
  <si>
    <t>Nguyễn Sái Duy Anh</t>
  </si>
  <si>
    <t>Trần Đức Bảo</t>
  </si>
  <si>
    <t>Ngô Quốc Chính</t>
  </si>
  <si>
    <t>Mai Quang Diệp</t>
  </si>
  <si>
    <t>Hoàng Trung Dũng</t>
  </si>
  <si>
    <t>Phạm Chí Dũng</t>
  </si>
  <si>
    <t>Viên Khương Duy</t>
  </si>
  <si>
    <t>Ngô Phú Quang Dương</t>
  </si>
  <si>
    <t>Lê Đăng Ngô Đan</t>
  </si>
  <si>
    <t>Trần Doãn Hải Đăng</t>
  </si>
  <si>
    <t>Nguyễn Đức Đông</t>
  </si>
  <si>
    <t>Đoàn Văn Đức</t>
  </si>
  <si>
    <t>Phạm Xuân Được</t>
  </si>
  <si>
    <t>Phạm Công Hậu</t>
  </si>
  <si>
    <t>Lưu Đức Hiếu</t>
  </si>
  <si>
    <t>Phạm Trần Hiếu</t>
  </si>
  <si>
    <t>Đinh Huy Hoàng</t>
  </si>
  <si>
    <t>Đỗ Tuấn Hùng</t>
  </si>
  <si>
    <t>Phạm Thanh Hùng</t>
  </si>
  <si>
    <t>Trần Thị Thanh Hường</t>
  </si>
  <si>
    <t>Phạm Gia Khánh</t>
  </si>
  <si>
    <t>Dương Hải Khôi</t>
  </si>
  <si>
    <t>Đỗ Đức Kiệt</t>
  </si>
  <si>
    <t>Nguyễn Đinh Lăng</t>
  </si>
  <si>
    <t>Phạm Ngọc Mai</t>
  </si>
  <si>
    <t>Trần Gia Hoàng Nam</t>
  </si>
  <si>
    <t>Trần Đạt Khôi Nguyên</t>
  </si>
  <si>
    <t>Cao Đức Phát</t>
  </si>
  <si>
    <t>Nguyễn Hoàng Phong</t>
  </si>
  <si>
    <t>Đặng Minh Phúc</t>
  </si>
  <si>
    <t>Đặng Lê Minh Quân</t>
  </si>
  <si>
    <t>Lê Trịnh Quốc Quân</t>
  </si>
  <si>
    <t>Hoàng Bá Quyền</t>
  </si>
  <si>
    <t>Vũ Anh Sơn</t>
  </si>
  <si>
    <t>Nguyễn Ngọc Thái</t>
  </si>
  <si>
    <t>Trần Đình Thông</t>
  </si>
  <si>
    <t>Nguyễn Văn Toán</t>
  </si>
  <si>
    <t>Nguyễn Duy Tú</t>
  </si>
  <si>
    <t>Hoàng Thanh Tùng</t>
  </si>
  <si>
    <t>Lê Đức Việt</t>
  </si>
  <si>
    <t>Nguyễn Đắc Vượng</t>
  </si>
  <si>
    <t>Nguyễn Lê An</t>
  </si>
  <si>
    <t>QH-2024-I/CQ-I-IT4</t>
  </si>
  <si>
    <t>Nguyễn An Quốc Anh</t>
  </si>
  <si>
    <t>Tạ Duy Anh</t>
  </si>
  <si>
    <t>Trần Xuân Anh</t>
  </si>
  <si>
    <t>Nguyễn Ngọc Ánh</t>
  </si>
  <si>
    <t>Trần Việt Bảo</t>
  </si>
  <si>
    <t>Phạm Ánh Chúc</t>
  </si>
  <si>
    <t>Nguyễn Hữu Danh</t>
  </si>
  <si>
    <t>Lưu Quang Dũng</t>
  </si>
  <si>
    <t>Phạm Ngọc Dũng</t>
  </si>
  <si>
    <t>Vũ Việt Dũng</t>
  </si>
  <si>
    <t>Doãn Minh Đạt</t>
  </si>
  <si>
    <t>Bùi Văn Đình</t>
  </si>
  <si>
    <t>Tống Ngọc Hiển</t>
  </si>
  <si>
    <t>Kiều Đăng Hiếu</t>
  </si>
  <si>
    <t>Phan Đức Hiếu</t>
  </si>
  <si>
    <t>Nguyễn Hồng Hoàng</t>
  </si>
  <si>
    <t>Trương Quang Hoành</t>
  </si>
  <si>
    <t>Đinh Quang Huy</t>
  </si>
  <si>
    <t>Phạm Lê Huy</t>
  </si>
  <si>
    <t>Nguyễn Trọng Hưng</t>
  </si>
  <si>
    <t>Nguyễn Trọng Khang</t>
  </si>
  <si>
    <t>Nguyễn Ngọc Anh Khôi</t>
  </si>
  <si>
    <t>Trịnh Tiến Kiệt</t>
  </si>
  <si>
    <t>Nguyễn Tuấn Lâm</t>
  </si>
  <si>
    <t>Trần Bảo Long</t>
  </si>
  <si>
    <t>Hoàng Xuân Lực</t>
  </si>
  <si>
    <t>Kiều Nhật Minh</t>
  </si>
  <si>
    <t>Vũ Đặng Đức Minh</t>
  </si>
  <si>
    <t>Nguyễn Lê Duy Nhân</t>
  </si>
  <si>
    <t>Phạm Công Phát</t>
  </si>
  <si>
    <t>Đinh Gia Phúc</t>
  </si>
  <si>
    <t>Lường Tú Quân</t>
  </si>
  <si>
    <t>Đỗ Minh Sơn</t>
  </si>
  <si>
    <t>Cao Thị Mai Sương</t>
  </si>
  <si>
    <t>Đào Quang Thái</t>
  </si>
  <si>
    <t>Triệu Tuấn Thành</t>
  </si>
  <si>
    <t>Thìn Thị Thúy</t>
  </si>
  <si>
    <t>Trần Huyền Trang</t>
  </si>
  <si>
    <t>Nguyễn Huy Trọng</t>
  </si>
  <si>
    <t>Nguyễn Minh Tuấn</t>
  </si>
  <si>
    <t>Phạm Hữu Tùng</t>
  </si>
  <si>
    <t>Nguyễn Hữu Vinh</t>
  </si>
  <si>
    <t>Đặng Nguyên Vũ</t>
  </si>
  <si>
    <t>Nguyễn Lưu Vũ</t>
  </si>
  <si>
    <t>Trần Việt An</t>
  </si>
  <si>
    <t>QH-2024-I/CQ-I-IT5</t>
  </si>
  <si>
    <t>Hồ Sỹ Huy Anh</t>
  </si>
  <si>
    <t>Phạm Quang Anh</t>
  </si>
  <si>
    <t>Trịnh Tuấn Anh</t>
  </si>
  <si>
    <t>Lê Xuân Bắc</t>
  </si>
  <si>
    <t>Hoàng Thanh Bình</t>
  </si>
  <si>
    <t>Đỗ Quốc Nguyên Chương</t>
  </si>
  <si>
    <t>Phí Quốc Cường</t>
  </si>
  <si>
    <t>Nguyễn Doãn Dũng</t>
  </si>
  <si>
    <t>Đặng Xuân Đào</t>
  </si>
  <si>
    <t>Nguyễn Hữu Thành Đạt</t>
  </si>
  <si>
    <t>Hoàng Văn Định</t>
  </si>
  <si>
    <t>Hoàng Việt Anh Đức</t>
  </si>
  <si>
    <t>Nguyễn Đắc Được</t>
  </si>
  <si>
    <t>Lê Bá Minh Hiếu</t>
  </si>
  <si>
    <t>Trần Minh Hiếu</t>
  </si>
  <si>
    <t>Đào Văn Huân</t>
  </si>
  <si>
    <t>Lê Khắc Quang Huy</t>
  </si>
  <si>
    <t>Đỗ Đức Hưng</t>
  </si>
  <si>
    <t>Phan Văn Phước Hưng</t>
  </si>
  <si>
    <t>Thiều Gia Khánh</t>
  </si>
  <si>
    <t>Bùi Thế Khắc</t>
  </si>
  <si>
    <t>Thân Đăng Khôi</t>
  </si>
  <si>
    <t>Hoàng Đức Lâm</t>
  </si>
  <si>
    <t>Trần Đức Lâm</t>
  </si>
  <si>
    <t>Trần Nhật Long</t>
  </si>
  <si>
    <t>Hà Hoàng Lộc</t>
  </si>
  <si>
    <t>Phan Duy Mạnh</t>
  </si>
  <si>
    <t>Lê Chí Hoàng Minh</t>
  </si>
  <si>
    <t>Trương Bá Hải Nam</t>
  </si>
  <si>
    <t>Nguyễn Thế Nhân</t>
  </si>
  <si>
    <t>Đinh Tuấn Phong</t>
  </si>
  <si>
    <t>Lê Xuân Phúc</t>
  </si>
  <si>
    <t>Đặng Anh Phương</t>
  </si>
  <si>
    <t>Đỗ Ngọc Sơn</t>
  </si>
  <si>
    <t>Nguyễn Hùng Sơn</t>
  </si>
  <si>
    <t>Vũ Tuấn Thành</t>
  </si>
  <si>
    <t>Đinh Đức Thịnh</t>
  </si>
  <si>
    <t>Đinh Văn Tiến</t>
  </si>
  <si>
    <t>Ngô Minh Triết</t>
  </si>
  <si>
    <t>Trần Quang Trường</t>
  </si>
  <si>
    <t>Hoàng Đường Anh Tú</t>
  </si>
  <si>
    <t>Nguyễn Thiên Tuấn</t>
  </si>
  <si>
    <t>Nguyễn Văn Tuyên</t>
  </si>
  <si>
    <t>Ngô Thị Thảo Vân</t>
  </si>
  <si>
    <t>Nguyễn Văn Vinh</t>
  </si>
  <si>
    <t>QH-2024-I/CQ-I-IT6</t>
  </si>
  <si>
    <t>Phan Huy Anh</t>
  </si>
  <si>
    <t>Đỗ Hoàng Ân</t>
  </si>
  <si>
    <t>Nguyễn Tất Bình</t>
  </si>
  <si>
    <t>Phạm Phúc Bình</t>
  </si>
  <si>
    <t>Đặng Đình Cương</t>
  </si>
  <si>
    <t>Nguyễn Đăng Doanh</t>
  </si>
  <si>
    <t>Nguyễn Mạnh Dương</t>
  </si>
  <si>
    <t>Đỗ Hoàng Đạt</t>
  </si>
  <si>
    <t>Đỗ Đình Đô</t>
  </si>
  <si>
    <t>Mai Thành Đức</t>
  </si>
  <si>
    <t>Nguyễn Thế Ngọc Hà</t>
  </si>
  <si>
    <t>Nguyễn Thị Ngọc Hà</t>
  </si>
  <si>
    <t>Dương Văn Hiệu</t>
  </si>
  <si>
    <t>Trần Đức Hoàng</t>
  </si>
  <si>
    <t>Lê Văn Huy</t>
  </si>
  <si>
    <t>Nguyễn Đình Công Huy</t>
  </si>
  <si>
    <t>Nguyễn Thế Hưng</t>
  </si>
  <si>
    <t>Dương Định Khang</t>
  </si>
  <si>
    <t>Trần Phúc Khánh</t>
  </si>
  <si>
    <t>Phạm Minh Khởi</t>
  </si>
  <si>
    <t>Bùi Thế Trung Kiên</t>
  </si>
  <si>
    <t>Nguyễn Khắc Hải Lâm</t>
  </si>
  <si>
    <t>Đào Mạnh Hải Long</t>
  </si>
  <si>
    <t>Võ Trần Hoàng Long</t>
  </si>
  <si>
    <t>Trần Văn Mạnh</t>
  </si>
  <si>
    <t>Lê Duy Minh</t>
  </si>
  <si>
    <t>Đặng Thị Hoàng Ngân</t>
  </si>
  <si>
    <t>Đỗ Minh Nhật</t>
  </si>
  <si>
    <t>Trần Thị Uyển Nhi</t>
  </si>
  <si>
    <t>Hoàng Hải Phong</t>
  </si>
  <si>
    <t>Phạm Văn Vinh Quang</t>
  </si>
  <si>
    <t>Lê Bá Sơn</t>
  </si>
  <si>
    <t>Võ Anh Tài</t>
  </si>
  <si>
    <t>Nguyễn Văn Tấn</t>
  </si>
  <si>
    <t>Trần Văn Thạo</t>
  </si>
  <si>
    <t>Mạc Thế Thịnh</t>
  </si>
  <si>
    <t>Nguyễn Thị Kiều Trinh</t>
  </si>
  <si>
    <t>Trịnh Xuân Trường</t>
  </si>
  <si>
    <t>Võ Hoài Anh Tuấn</t>
  </si>
  <si>
    <t>Vũ Đình Tuấn</t>
  </si>
  <si>
    <t>Hoàng Phương Uyên</t>
  </si>
  <si>
    <t>Trần Đức Vinh</t>
  </si>
  <si>
    <t>Bùi Lộc Thái Anh</t>
  </si>
  <si>
    <t>QH-2024-I/CQ-M-AT1</t>
  </si>
  <si>
    <t>Nguyễn Trọng Anh</t>
  </si>
  <si>
    <t>Hà Ngọc Bảo</t>
  </si>
  <si>
    <t>Vũ Văn Chinh</t>
  </si>
  <si>
    <t>Lê Trọng Tuấn Dũng</t>
  </si>
  <si>
    <t>Lê Vũ Duy</t>
  </si>
  <si>
    <t>Nguyễn Đình Tiến Đạt</t>
  </si>
  <si>
    <t>Trần Đình Đạt</t>
  </si>
  <si>
    <t>Dương Văn Hải Đăng</t>
  </si>
  <si>
    <t>Hà Huy Giáp</t>
  </si>
  <si>
    <t>Bùi Minh Hải</t>
  </si>
  <si>
    <t>Nguyễn Hoàng</t>
  </si>
  <si>
    <t>Nguyễn Nhật Hoàng</t>
  </si>
  <si>
    <t>Đỗ Văn Hùng</t>
  </si>
  <si>
    <t>Vũ Duy Huỳnh</t>
  </si>
  <si>
    <t>Trần Gia Hưng</t>
  </si>
  <si>
    <t>Nguyễn Hữu Khánh</t>
  </si>
  <si>
    <t>Nguyễn Hoàng Lân</t>
  </si>
  <si>
    <t>Vũ Đình Long</t>
  </si>
  <si>
    <t>Nguyễn Thị Ngọc Mai</t>
  </si>
  <si>
    <t>Bùi Văn Nam</t>
  </si>
  <si>
    <t>Lê Xuân Nam</t>
  </si>
  <si>
    <t>Nguyễn Hữu Nam</t>
  </si>
  <si>
    <t>Phan Trường Nam</t>
  </si>
  <si>
    <t>Vũ Viết Nghĩa</t>
  </si>
  <si>
    <t>Phạm Hoàng Nguyên</t>
  </si>
  <si>
    <t>Trần Kim Trung Nguyên</t>
  </si>
  <si>
    <t>Trần Vũ Nhật</t>
  </si>
  <si>
    <t>Lê Duy Phúc</t>
  </si>
  <si>
    <t>Vũ Ngọc Quang</t>
  </si>
  <si>
    <t>Nguyễn Phạm Ngọc Thái</t>
  </si>
  <si>
    <t>Nguyễn Viết Thành</t>
  </si>
  <si>
    <t>Nguyễn Đức Thảo</t>
  </si>
  <si>
    <t>Phạm Thị Minh Thuận</t>
  </si>
  <si>
    <t>Bùi Công Tiến</t>
  </si>
  <si>
    <t>Nguyễn Ngọc Trường</t>
  </si>
  <si>
    <t>Trần Quốc Anh Tú</t>
  </si>
  <si>
    <t>Bùi Quốc Việt</t>
  </si>
  <si>
    <t>Trần Quang Vinh</t>
  </si>
  <si>
    <t>Lê Gia Anh</t>
  </si>
  <si>
    <t>QH-2024-I/CQ-M-AT2</t>
  </si>
  <si>
    <t>Vũ Duy Bắc</t>
  </si>
  <si>
    <t>Ngô Kim Nhật Dũng</t>
  </si>
  <si>
    <t>Thái Quốc Dũng</t>
  </si>
  <si>
    <t>Lê Minh Dương</t>
  </si>
  <si>
    <t>Nguyễn Văn Đồi</t>
  </si>
  <si>
    <t>Lê Văn Giang</t>
  </si>
  <si>
    <t>Nguyễn Đức Hiệp</t>
  </si>
  <si>
    <t>Phan Bá Duy Hiệp</t>
  </si>
  <si>
    <t>Nguyễn Lưu Phong Hoàng</t>
  </si>
  <si>
    <t>Nguyễn Trắc Minh Hoàng</t>
  </si>
  <si>
    <t>Hoàng Phi Hùng</t>
  </si>
  <si>
    <t>Vũ Lưu Hương</t>
  </si>
  <si>
    <t>Lê Đăng Khải</t>
  </si>
  <si>
    <t>Vũ Bảo Khuê</t>
  </si>
  <si>
    <t>Vũ Ngọc Kiên</t>
  </si>
  <si>
    <t>Phạm Tiến Lộc</t>
  </si>
  <si>
    <t>Phạm Thế Mạnh</t>
  </si>
  <si>
    <t>Đặng Tuấn Nam</t>
  </si>
  <si>
    <t>Nguyễn Trần Thành Nam</t>
  </si>
  <si>
    <t>Phạm Nguyễn Hải Nam</t>
  </si>
  <si>
    <t>Vũ Thái Nam</t>
  </si>
  <si>
    <t>Hoàng Khôi Ngôi</t>
  </si>
  <si>
    <t>Đinh Hữu Ninh</t>
  </si>
  <si>
    <t>Nguyễn Bá Phú</t>
  </si>
  <si>
    <t>Vũ Hồng Phúc</t>
  </si>
  <si>
    <t>Phí Anh Quân</t>
  </si>
  <si>
    <t>Nguyễn Tự Quyết</t>
  </si>
  <si>
    <t>Lưu Quang Thắng</t>
  </si>
  <si>
    <t>Kim Hà Thu</t>
  </si>
  <si>
    <t>Nguyễn Đức Thuận</t>
  </si>
  <si>
    <t>Đặng Mạnh Toàn</t>
  </si>
  <si>
    <t>Trương Hải Triều</t>
  </si>
  <si>
    <t>Ngô Thế Trường</t>
  </si>
  <si>
    <t>Nguyễn Công Tú</t>
  </si>
  <si>
    <t>Chu Thiên Việt</t>
  </si>
  <si>
    <t>Vũ Công Việt</t>
  </si>
  <si>
    <t>Trần Như Vũ</t>
  </si>
  <si>
    <t>Nguyễn Đức Hoàng Anh</t>
  </si>
  <si>
    <t>QH-2024-I/CQ-M-AT3</t>
  </si>
  <si>
    <t>Phạm Nguyễn Quang Anh</t>
  </si>
  <si>
    <t>Ngô Xuân Bách</t>
  </si>
  <si>
    <t>Nguyễn Lương Bằng</t>
  </si>
  <si>
    <t>Nguyễn Văn Bình</t>
  </si>
  <si>
    <t>Đỗ Đình Khánh Duy</t>
  </si>
  <si>
    <t>Mai Thế Dương</t>
  </si>
  <si>
    <t>Hoàng Quốc Đạt</t>
  </si>
  <si>
    <t>Đỗ Anh Đức</t>
  </si>
  <si>
    <t>Trần Lê An Đức</t>
  </si>
  <si>
    <t>Nguyễn Văn Giang</t>
  </si>
  <si>
    <t>Đỗ Mạnh Hiển</t>
  </si>
  <si>
    <t>Đặng Đình Hiếu</t>
  </si>
  <si>
    <t>Vũ Mạnh Hòa</t>
  </si>
  <si>
    <t>Nguyễn Mậu Hoàng</t>
  </si>
  <si>
    <t>Võ Lê Hoàng</t>
  </si>
  <si>
    <t>Đỗ Quang Huy</t>
  </si>
  <si>
    <t>Phí Trung Huy</t>
  </si>
  <si>
    <t>Nguyễn Danh Khoa</t>
  </si>
  <si>
    <t>Nguyễn Thế Lâm</t>
  </si>
  <si>
    <t>Phạm Tiến Lâm</t>
  </si>
  <si>
    <t>Trần Viết Lộc</t>
  </si>
  <si>
    <t>Trần Thái Anh Minh</t>
  </si>
  <si>
    <t>Vũ Hải Minh</t>
  </si>
  <si>
    <t>Lê Hải Nam</t>
  </si>
  <si>
    <t>Phạm Thị Quỳnh Nga</t>
  </si>
  <si>
    <t>Vũ Tá Duy Nghĩa</t>
  </si>
  <si>
    <t>Đặng Đình Tiến Nguyên</t>
  </si>
  <si>
    <t>Trần Đức Phong</t>
  </si>
  <si>
    <t>Lãnh Hữu Phước</t>
  </si>
  <si>
    <t>Lê Đăng Quang</t>
  </si>
  <si>
    <t>Phan Văn Quang</t>
  </si>
  <si>
    <t>Nguyễn Thế Duy Tân</t>
  </si>
  <si>
    <t>Nguyễn Đức Thắng</t>
  </si>
  <si>
    <t>Vũ Xuân Thắng</t>
  </si>
  <si>
    <t>Hoàng Đình Thuân</t>
  </si>
  <si>
    <t>Mai Xuân Thủy</t>
  </si>
  <si>
    <t>Trần Trọng Thủy</t>
  </si>
  <si>
    <t>Nguyễn Kiều Trang</t>
  </si>
  <si>
    <t>Nguyễn Văn Tú</t>
  </si>
  <si>
    <t>Phạm Đức Tú</t>
  </si>
  <si>
    <t>Võ Anh Tuấn</t>
  </si>
  <si>
    <t>Đỗ Duy Tùng</t>
  </si>
  <si>
    <t>Phùng Sơn Tùng</t>
  </si>
  <si>
    <t>Nghiêm Quốc Việt</t>
  </si>
  <si>
    <t>Nguyễn Hồng Vinh</t>
  </si>
  <si>
    <t>Nguyễn Thanh An</t>
  </si>
  <si>
    <t>QH-2024-I/CQ-M-EM1</t>
  </si>
  <si>
    <t>Lê Khắc Anh</t>
  </si>
  <si>
    <t>Nguyễn Khắc Phan Anh</t>
  </si>
  <si>
    <t>Trần Văn Chuyên</t>
  </si>
  <si>
    <t>Trần Mạnh Dũng</t>
  </si>
  <si>
    <t>Lê Hán Đức Duy</t>
  </si>
  <si>
    <t>Trần Bảo Duy</t>
  </si>
  <si>
    <t>Mai Thành Đạt</t>
  </si>
  <si>
    <t>Phùng Đình Đạt</t>
  </si>
  <si>
    <t>Trịnh Phúc Đức</t>
  </si>
  <si>
    <t>Triệu Quang Hiệp</t>
  </si>
  <si>
    <t>Hà Gia Khánh</t>
  </si>
  <si>
    <t>Phạm Ngọc Khôi</t>
  </si>
  <si>
    <t>Nguyễn Bá Lực</t>
  </si>
  <si>
    <t>Trần Minh Mười</t>
  </si>
  <si>
    <t>Vũ Đức Nhuận</t>
  </si>
  <si>
    <t>Hoàng Trung Sơn</t>
  </si>
  <si>
    <t>Lê Thanh Sơn</t>
  </si>
  <si>
    <t>Vũ Dương Sơn</t>
  </si>
  <si>
    <t>Bùi Duy Thái</t>
  </si>
  <si>
    <t>Nguyễn Minh Thành</t>
  </si>
  <si>
    <t>Nguyễn Văn Thiện</t>
  </si>
  <si>
    <t>Hoàng Quang Anh</t>
  </si>
  <si>
    <t>Nguyễn Tiến Anh</t>
  </si>
  <si>
    <t>Phạm Mạnh Cường</t>
  </si>
  <si>
    <t>Trần Ngọc Dương</t>
  </si>
  <si>
    <t>Phùng Lê Anh Đức</t>
  </si>
  <si>
    <t>Trương Việt Đức</t>
  </si>
  <si>
    <t>Bùi Văn Hải</t>
  </si>
  <si>
    <t>Trịnh Minh Hoàng</t>
  </si>
  <si>
    <t>Lê Tuấn Hùng</t>
  </si>
  <si>
    <t>Đặng Văn Huy</t>
  </si>
  <si>
    <t>Lê Trọng Khôi</t>
  </si>
  <si>
    <t>Nguyễn Đức Kiên</t>
  </si>
  <si>
    <t>Vũ Công Minh</t>
  </si>
  <si>
    <t>Phan Anh Nhật</t>
  </si>
  <si>
    <t>Đinh Đức Phát</t>
  </si>
  <si>
    <t>Nguyễn Hữu Quân</t>
  </si>
  <si>
    <t>Nguyễn Văn Quyết</t>
  </si>
  <si>
    <t>Nguyễn Vân Sơn</t>
  </si>
  <si>
    <t>Lê Bá Tân</t>
  </si>
  <si>
    <t>Nguyễn Hồng Thái</t>
  </si>
  <si>
    <t>Trịnh Tư Thành</t>
  </si>
  <si>
    <t>Vũ Đình Tùng</t>
  </si>
  <si>
    <t>Vũ Quốc Việt</t>
  </si>
  <si>
    <t>Bùi Phú An</t>
  </si>
  <si>
    <t>QH-2024-I/CQ-M-MT1</t>
  </si>
  <si>
    <t>Nguyễn Huy Công</t>
  </si>
  <si>
    <t>Phạm Thế Cường</t>
  </si>
  <si>
    <t>Bùi Gia Du</t>
  </si>
  <si>
    <t>Bùi Quang Dũng</t>
  </si>
  <si>
    <t>Hà Văn Duy</t>
  </si>
  <si>
    <t>Nguyễn Gia Đạt</t>
  </si>
  <si>
    <t>Nguyễn Nhân Đức</t>
  </si>
  <si>
    <t>Nguyễn Khắc Giáp</t>
  </si>
  <si>
    <t>Vũ Bá Hải</t>
  </si>
  <si>
    <t>Trần Trọng Hiệp</t>
  </si>
  <si>
    <t>Lê Công Hiếu</t>
  </si>
  <si>
    <t>Nguyễn Anh Quang Huy</t>
  </si>
  <si>
    <t>Lưu Ngọc Hưng</t>
  </si>
  <si>
    <t>Hoàng Đăng Khang</t>
  </si>
  <si>
    <t>Nguyễn Thiếu Kỳ</t>
  </si>
  <si>
    <t>Kiều Thế Lâm</t>
  </si>
  <si>
    <t>Bùi Hoàng Đức Long</t>
  </si>
  <si>
    <t>Bùi Hoàng Minh</t>
  </si>
  <si>
    <t>Đặng Nguyễn Duy Minh</t>
  </si>
  <si>
    <t>Ngô Thành Minh</t>
  </si>
  <si>
    <t>Phạm Duy Minh</t>
  </si>
  <si>
    <t>Tống Hoàng Nam</t>
  </si>
  <si>
    <t>Nguyễn Văn Nghĩa</t>
  </si>
  <si>
    <t>Bùi An Nguyên</t>
  </si>
  <si>
    <t>Lê Thiện Phát</t>
  </si>
  <si>
    <t>Vũ Phong</t>
  </si>
  <si>
    <t>Nguyễn Đình Quý</t>
  </si>
  <si>
    <t>Trương Đức Quý</t>
  </si>
  <si>
    <t>Nguyễn Hữu Tiến</t>
  </si>
  <si>
    <t>Nguyễn Ngọc Trân</t>
  </si>
  <si>
    <t>Trần Văn Trọng</t>
  </si>
  <si>
    <t>Bùi Xuân Trường</t>
  </si>
  <si>
    <t>Hà Sơn Tùng</t>
  </si>
  <si>
    <t>Tạ Tuấn Tùng</t>
  </si>
  <si>
    <t>Hạ Quốc Việt</t>
  </si>
  <si>
    <t>Trần Quang Vũ</t>
  </si>
  <si>
    <t>Phạm Trọng Vương</t>
  </si>
  <si>
    <t>Đặng Văn An</t>
  </si>
  <si>
    <t>QH-2024-I/CQ-M-MT2</t>
  </si>
  <si>
    <t>Nguyễn Phú An</t>
  </si>
  <si>
    <t>Nguyễn Thị Ngọc Anh</t>
  </si>
  <si>
    <t>Trịnh Đức Anh</t>
  </si>
  <si>
    <t>Trần Đinh Gia Bảo</t>
  </si>
  <si>
    <t>Đỗ Tiến Bình</t>
  </si>
  <si>
    <t>Trần Mạnh Cường</t>
  </si>
  <si>
    <t>Đặng Thìn Dũng</t>
  </si>
  <si>
    <t>Ninh Ánh Dương</t>
  </si>
  <si>
    <t>Trịnh Quốc Đạt</t>
  </si>
  <si>
    <t>Lê Việt Đức</t>
  </si>
  <si>
    <t>Nguyễn Hữu Đức</t>
  </si>
  <si>
    <t>Tống Minh Đức</t>
  </si>
  <si>
    <t>Nguyễn Khắc Hải</t>
  </si>
  <si>
    <t>Đinh Trần Hiếu</t>
  </si>
  <si>
    <t>Đào Mạnh Quốc Hoàng</t>
  </si>
  <si>
    <t>Trần Tiến Hưng</t>
  </si>
  <si>
    <t>Trần Trung Khải</t>
  </si>
  <si>
    <t>Nguyễn Ngọc Khang</t>
  </si>
  <si>
    <t>Lê Gia Khiêm</t>
  </si>
  <si>
    <t>Hoàng Đức Kiên</t>
  </si>
  <si>
    <t>Trần Đình Anh Kiệt</t>
  </si>
  <si>
    <t>Lương Tùng Lâm</t>
  </si>
  <si>
    <t>Lý Minh Lượng</t>
  </si>
  <si>
    <t>Lê Khắc Đức Mạnh</t>
  </si>
  <si>
    <t>Hoàng Nhật Minh</t>
  </si>
  <si>
    <t>Phạm Bình Minh</t>
  </si>
  <si>
    <t>Đỗ Danh Nam</t>
  </si>
  <si>
    <t>Phạm Thanh Nghĩa</t>
  </si>
  <si>
    <t>Phạm Phúc Nguyên</t>
  </si>
  <si>
    <t>Nguyễn Văn Nhị</t>
  </si>
  <si>
    <t>Nghiêm Văn Phú</t>
  </si>
  <si>
    <t>Lê Nhật Quang</t>
  </si>
  <si>
    <t>Phạm Duy Quang</t>
  </si>
  <si>
    <t>Phạm Hồng Quân</t>
  </si>
  <si>
    <t>Nguyễn Hồng Quyền</t>
  </si>
  <si>
    <t>Đỗ Thái Sơn</t>
  </si>
  <si>
    <t>Dương Đức Trí</t>
  </si>
  <si>
    <t>Vũ Nguyễn Ngọc Trọng</t>
  </si>
  <si>
    <t>Phạm Văn Trường</t>
  </si>
  <si>
    <t>Lã Minh Tùng</t>
  </si>
  <si>
    <t>Phạm Văn Vụ</t>
  </si>
  <si>
    <t>Nguyễn Bá Vương</t>
  </si>
  <si>
    <t>Nguyễn Khắc Thuận An</t>
  </si>
  <si>
    <t>QH-2024-I/CQ-M-MT3</t>
  </si>
  <si>
    <t>Nguyễn Trung Anh</t>
  </si>
  <si>
    <t>Nguyễn Đình Duy</t>
  </si>
  <si>
    <t>Tạ Đình Duy</t>
  </si>
  <si>
    <t>Nguyễn Văn Dương</t>
  </si>
  <si>
    <t>Hoàng Trọng Hải Đăng</t>
  </si>
  <si>
    <t>Nguyễn Đình Độ</t>
  </si>
  <si>
    <t>Nguyễn Đình Đông</t>
  </si>
  <si>
    <t>Nguyễn Hồng Đức</t>
  </si>
  <si>
    <t>Trần Anh Đức</t>
  </si>
  <si>
    <t>Trần Minh Hải</t>
  </si>
  <si>
    <t>Hoàng Hiếu</t>
  </si>
  <si>
    <t>Phạm Ngọc Hiếu</t>
  </si>
  <si>
    <t>Lâm Quang Huy</t>
  </si>
  <si>
    <t>Đào Quang Hưng</t>
  </si>
  <si>
    <t>Đỗ Bá Hưng</t>
  </si>
  <si>
    <t>Trần Đức Khải</t>
  </si>
  <si>
    <t>Hà Trọng Khoa</t>
  </si>
  <si>
    <t>Trần Thái Khoa</t>
  </si>
  <si>
    <t>Kiều Trung Kiên</t>
  </si>
  <si>
    <t>Phạm Khánh Lâm</t>
  </si>
  <si>
    <t>Nguyễn Cao Hoàng Lân</t>
  </si>
  <si>
    <t>Phạm Thành Long</t>
  </si>
  <si>
    <t>Phùng Tiến Mạnh</t>
  </si>
  <si>
    <t>Nguyễn Tấn Minh</t>
  </si>
  <si>
    <t>Ngô Hải Nam</t>
  </si>
  <si>
    <t>Trương Hữu Nghĩa</t>
  </si>
  <si>
    <t>Phan Minh Ngọc</t>
  </si>
  <si>
    <t>Lê Văn Nhật</t>
  </si>
  <si>
    <t>Nguyễn Hữu Phong</t>
  </si>
  <si>
    <t>Lê Hoàng Phương</t>
  </si>
  <si>
    <t>Phạm Chu Quốc</t>
  </si>
  <si>
    <t>Hoàng Phước Sang</t>
  </si>
  <si>
    <t>Bùi Hoàng Sơn</t>
  </si>
  <si>
    <t>Nguyễn Thị Thúy</t>
  </si>
  <si>
    <t>Hoàng Minh Trí</t>
  </si>
  <si>
    <t>Vũ Thế Trực</t>
  </si>
  <si>
    <t>Trương Minh Tú</t>
  </si>
  <si>
    <t>Nguyễn Trung Tùng</t>
  </si>
  <si>
    <t>Lê Quý Vương</t>
  </si>
  <si>
    <t>Hà Nguyên An</t>
  </si>
  <si>
    <t>QH-2024-I/CQ-P-EE1</t>
  </si>
  <si>
    <t>Lê Quốc Duy</t>
  </si>
  <si>
    <t>Nguyễn Bá Lê Duy</t>
  </si>
  <si>
    <t>Phan Tiến Đạt</t>
  </si>
  <si>
    <t>Lê Doãn Đức</t>
  </si>
  <si>
    <t>Lê Phạm Trường Giang</t>
  </si>
  <si>
    <t>Trần Đức Hà</t>
  </si>
  <si>
    <t>Trần Đức Hân</t>
  </si>
  <si>
    <t>Bùi Minh Hiếu</t>
  </si>
  <si>
    <t>Nguyễn Duy Hiếu</t>
  </si>
  <si>
    <t>Lê Hữu Hòa</t>
  </si>
  <si>
    <t>Nguyễn Hữu Hoàng</t>
  </si>
  <si>
    <t>Nguyễn Nam Hùng</t>
  </si>
  <si>
    <t>Phạm Mạnh Hùng</t>
  </si>
  <si>
    <t>Hồ Gia Huy</t>
  </si>
  <si>
    <t>Vũ Ngọc Hưng</t>
  </si>
  <si>
    <t>Nguyễn Hoàng Khải</t>
  </si>
  <si>
    <t>Phan Thế Linh</t>
  </si>
  <si>
    <t>Phạm Thanh Lịch</t>
  </si>
  <si>
    <t>Dương Quang Lộc</t>
  </si>
  <si>
    <t>Đỗ Hà My</t>
  </si>
  <si>
    <t>Nguyễn Trọng Nghĩa</t>
  </si>
  <si>
    <t>Lý Thị Bích Ngọc</t>
  </si>
  <si>
    <t>Nguyễn Phúc Nguyên</t>
  </si>
  <si>
    <t>Nguyễn Hoàng Quân</t>
  </si>
  <si>
    <t>Ngô Nam Quốc</t>
  </si>
  <si>
    <t>Phùng Thế Tài</t>
  </si>
  <si>
    <t>Phạm Minh Tân</t>
  </si>
  <si>
    <t>Vũ Minh Tiến</t>
  </si>
  <si>
    <t>Vũ Việt Trung</t>
  </si>
  <si>
    <t>Trịnh Tiến Trường</t>
  </si>
  <si>
    <t>Phùng Nghĩa Xuân Tú</t>
  </si>
  <si>
    <t>Nguyễn Quốc Việt</t>
  </si>
  <si>
    <t>Mai Lưu Nguyên Vũ</t>
  </si>
  <si>
    <t>Đoàn Văn Xuân</t>
  </si>
  <si>
    <t>QH-2024-I/CQ-P-EE2</t>
  </si>
  <si>
    <t>Lê Cao Chính</t>
  </si>
  <si>
    <t>Vũ Tiến Duy</t>
  </si>
  <si>
    <t>Đỗ Minh Dương</t>
  </si>
  <si>
    <t>Tạ Văn Đạt</t>
  </si>
  <si>
    <t>Vũ Lê Anh Đức</t>
  </si>
  <si>
    <t>Nguyễn Khắc Hạnh</t>
  </si>
  <si>
    <t>Nguyễn Hoàng Trung Hiếu</t>
  </si>
  <si>
    <t>Đặng Trần Minh Hoàng</t>
  </si>
  <si>
    <t>Trương Minh Hoàng</t>
  </si>
  <si>
    <t>Trần Minh Huy</t>
  </si>
  <si>
    <t>Hoàng Phúc Hưng</t>
  </si>
  <si>
    <t>Trương Quang Hưng</t>
  </si>
  <si>
    <t>Lưu Văn Khang</t>
  </si>
  <si>
    <t>Nguyễn Khắc Khánh</t>
  </si>
  <si>
    <t>Trương Tú Linh</t>
  </si>
  <si>
    <t>Vũ Trần Vân Ly</t>
  </si>
  <si>
    <t>Nguyễn Thông Minh</t>
  </si>
  <si>
    <t>Lê Trung Nam</t>
  </si>
  <si>
    <t>Nguyễn Thị Ngọc</t>
  </si>
  <si>
    <t>Quan Minh Nhật</t>
  </si>
  <si>
    <t>Lê Hồng Phong</t>
  </si>
  <si>
    <t>Cao Văn Quang</t>
  </si>
  <si>
    <t>Nguyễn Thế Quân</t>
  </si>
  <si>
    <t>Phạm Tôm Sơn</t>
  </si>
  <si>
    <t>Nguyễn Thị Trúc</t>
  </si>
  <si>
    <t>Đoàn Quốc Trưởng</t>
  </si>
  <si>
    <t>Lê Đình Tùng</t>
  </si>
  <si>
    <t>Vũ Tiến Vọng</t>
  </si>
  <si>
    <t>Phạm Minh Vũ</t>
  </si>
  <si>
    <t>Lê Khoa An</t>
  </si>
  <si>
    <t>QH-2024-I/CQ-P-EP1</t>
  </si>
  <si>
    <t>Lê Hoàng Nhật Anh</t>
  </si>
  <si>
    <t>Tạ Ngọc Anh</t>
  </si>
  <si>
    <t>Vũ Thị Ngọc Anh</t>
  </si>
  <si>
    <t>Hà Minh Chính</t>
  </si>
  <si>
    <t>Tô Văn Cường</t>
  </si>
  <si>
    <t>Đỗ Lam Dung</t>
  </si>
  <si>
    <t>Nguyễn Đăng Dũng</t>
  </si>
  <si>
    <t>Nông Đức Dũng</t>
  </si>
  <si>
    <t>Vũ Ngọc Dũng</t>
  </si>
  <si>
    <t>Nguyễn Vũ Duy</t>
  </si>
  <si>
    <t>Lưu Trí Bá Đạt</t>
  </si>
  <si>
    <t>Vương Xuân Đoàn</t>
  </si>
  <si>
    <t>Dương Phong Hải</t>
  </si>
  <si>
    <t>Nguyễn Hoàng Hào</t>
  </si>
  <si>
    <t>Nguyễn Tiến Vũ Hiệp</t>
  </si>
  <si>
    <t>Lại Minh Hiếu</t>
  </si>
  <si>
    <t>Nguyễn Hữu Hiệu</t>
  </si>
  <si>
    <t>Lê Huy Hoàng</t>
  </si>
  <si>
    <t>Cao Đức Huy</t>
  </si>
  <si>
    <t>Nguyễn Cảnh Hưng</t>
  </si>
  <si>
    <t>Lê Hoàng Trí Khang</t>
  </si>
  <si>
    <t>Nguyễn Duy Quốc Khánh</t>
  </si>
  <si>
    <t>Phạm Đình Kiên</t>
  </si>
  <si>
    <t>Nguyễn Nhật Lâm</t>
  </si>
  <si>
    <t>Nguyễn Đăng Nam</t>
  </si>
  <si>
    <t>Nguyễn Võ Thành Nam</t>
  </si>
  <si>
    <t>Vũ Thị Bích Ngọc</t>
  </si>
  <si>
    <t>Ngô Tuấn Phi</t>
  </si>
  <si>
    <t>Lê Xuân Phong</t>
  </si>
  <si>
    <t>Tô Anh Quân</t>
  </si>
  <si>
    <t>Nguyễn Ngọc Quyền</t>
  </si>
  <si>
    <t>Tạ Trần Thái Sơn</t>
  </si>
  <si>
    <t>Trần Ngọc Sơn</t>
  </si>
  <si>
    <t>Trần Ngọc Tâm</t>
  </si>
  <si>
    <t>Phạm Ngọc Thành</t>
  </si>
  <si>
    <t>Nguyễn Lâm Thao</t>
  </si>
  <si>
    <t>Trần Mạnh Thắng</t>
  </si>
  <si>
    <t>Ngô Trọng Tín</t>
  </si>
  <si>
    <t>Bùi Duy Tú</t>
  </si>
  <si>
    <t>Hồ Minh Tuệ</t>
  </si>
  <si>
    <t>Nguyễn Hải Tùng</t>
  </si>
  <si>
    <t>Phạm Vũ Quốc Việt</t>
  </si>
  <si>
    <t>Đỗ Duy Anh</t>
  </si>
  <si>
    <t>QH-2024-I/CQ-P-EP2</t>
  </si>
  <si>
    <t>Phạm Xuân Tuấn Anh</t>
  </si>
  <si>
    <t>Trần Đức Thế Anh</t>
  </si>
  <si>
    <t>Phạm Duy Chiến</t>
  </si>
  <si>
    <t>Nguyễn Ngọc Cường</t>
  </si>
  <si>
    <t>Doãn Thị Hồng Dung</t>
  </si>
  <si>
    <t>Đoàn Mạnh Dũng</t>
  </si>
  <si>
    <t>Nguyễn Thế Dũng</t>
  </si>
  <si>
    <t>Phạm Ngọc Khánh Duy</t>
  </si>
  <si>
    <t>Tiên Hoàng Dương</t>
  </si>
  <si>
    <t>Nguyễn Duy Đạt</t>
  </si>
  <si>
    <t>Vũ Minh Đăng</t>
  </si>
  <si>
    <t>Nguyễn Huy Hà</t>
  </si>
  <si>
    <t>Nguyễn Tiến Hân</t>
  </si>
  <si>
    <t>Trần Mạnh Hiếu</t>
  </si>
  <si>
    <t>Trần Phan Trung Hiếu</t>
  </si>
  <si>
    <t>Đào Duy Hoàng</t>
  </si>
  <si>
    <t>Lưu Quốc Hưng</t>
  </si>
  <si>
    <t>Lưu Tuấn Hưng</t>
  </si>
  <si>
    <t>Phạm Tấn Hưng</t>
  </si>
  <si>
    <t>Vũ Đồng Khánh</t>
  </si>
  <si>
    <t>Nguyễn Viết Kiên</t>
  </si>
  <si>
    <t>Phạm Đình Hải Lâm</t>
  </si>
  <si>
    <t>Trần Văn Long</t>
  </si>
  <si>
    <t>Đỗ Thị Mỹ</t>
  </si>
  <si>
    <t>Nguyễn Đình Nam</t>
  </si>
  <si>
    <t>Lưu Quang Ngọc</t>
  </si>
  <si>
    <t>Nguyễn Văn Nhã</t>
  </si>
  <si>
    <t>Phan Đình Phúc</t>
  </si>
  <si>
    <t>Tạ Thị Phương</t>
  </si>
  <si>
    <t>Nguyễn Đức Minh Quân</t>
  </si>
  <si>
    <t>Trịnh Vũ Quân</t>
  </si>
  <si>
    <t>Trương Việt Quốc</t>
  </si>
  <si>
    <t>Đỗ Đình Sơn</t>
  </si>
  <si>
    <t>Trần Anh Sơn</t>
  </si>
  <si>
    <t>Phạm Thanh Tấn</t>
  </si>
  <si>
    <t>Lê Yên Thái</t>
  </si>
  <si>
    <t>Trịnh Đình Thắng</t>
  </si>
  <si>
    <t>Trần Văn Thịnh</t>
  </si>
  <si>
    <t>Đỗ Minh Triết</t>
  </si>
  <si>
    <t>Nguyễn Viết Tú</t>
  </si>
  <si>
    <t>Trịnh Công Tuân</t>
  </si>
  <si>
    <t>Nguyễn Ngọc Tuấn</t>
  </si>
  <si>
    <t>Nguyễn Quang Tuấn</t>
  </si>
  <si>
    <t>Đinh Ngọc Tùng</t>
  </si>
  <si>
    <t>Lương Thanh Tùng</t>
  </si>
  <si>
    <t>Phạm Quang Tuyến</t>
  </si>
  <si>
    <t>Nguyễn Phương Uyên</t>
  </si>
  <si>
    <t>Trương Văn Vũ</t>
  </si>
  <si>
    <t>Nguyễn Ánh Vy</t>
  </si>
  <si>
    <t>QH-2024-I/CQ-S-AE1</t>
  </si>
  <si>
    <t>Bùi Xuân Trường Anh</t>
  </si>
  <si>
    <t>Trần Thị Nhật Anh</t>
  </si>
  <si>
    <t>Lê Thị Kim Ánh</t>
  </si>
  <si>
    <t>Nguyễn Hữu Bảo</t>
  </si>
  <si>
    <t>Lê Quỳnh Chi</t>
  </si>
  <si>
    <t>Nguyễn Trọng Chuẩn</t>
  </si>
  <si>
    <t>Đỗ Quốc Dũng</t>
  </si>
  <si>
    <t>Trần Trung Dũng</t>
  </si>
  <si>
    <t>Đặng Thái Duy</t>
  </si>
  <si>
    <t>Nguyễn Thị Thái Dương</t>
  </si>
  <si>
    <t>Vương Đình Dương</t>
  </si>
  <si>
    <t>Tạ Hiển Đạt</t>
  </si>
  <si>
    <t>Lưu Hương Giang</t>
  </si>
  <si>
    <t>Nguyễn Thị Hằng</t>
  </si>
  <si>
    <t>Trần Đức Hiệp</t>
  </si>
  <si>
    <t>Tạ Nguyễn Duy Hoàng</t>
  </si>
  <si>
    <t>Phạm Đình Huân</t>
  </si>
  <si>
    <t>Vũ Thị Huệ</t>
  </si>
  <si>
    <t>Đào Đức Huy</t>
  </si>
  <si>
    <t>Trần Trọng Khang</t>
  </si>
  <si>
    <t>Vũ Đình Nguyên Khang</t>
  </si>
  <si>
    <t>Vũ Quốc Khánh</t>
  </si>
  <si>
    <t>Giáp Thị Thùy Linh</t>
  </si>
  <si>
    <t>Trần Đức Lương</t>
  </si>
  <si>
    <t>Giang Hoàng Minh</t>
  </si>
  <si>
    <t>Nguyễn Lưu Đức Minh</t>
  </si>
  <si>
    <t>Thân Cao Minh</t>
  </si>
  <si>
    <t>Trần Công Minh</t>
  </si>
  <si>
    <t>Trịnh Trọng Nghĩa</t>
  </si>
  <si>
    <t>Đặng Trần Nguyên</t>
  </si>
  <si>
    <t>Nguyễn Minh Phi</t>
  </si>
  <si>
    <t>Vũ Ngọc Phúc</t>
  </si>
  <si>
    <t>Nguyễn Thị Minh Phương</t>
  </si>
  <si>
    <t>Đặng Anh Quân</t>
  </si>
  <si>
    <t>Trương Duy Quân</t>
  </si>
  <si>
    <t>Lê Xuân Sáng</t>
  </si>
  <si>
    <t>Hoàng Anh Thái</t>
  </si>
  <si>
    <t>Đặng Tất Thành</t>
  </si>
  <si>
    <t>Nguyễn Duy Thức</t>
  </si>
  <si>
    <t>Đào Duy Tiến</t>
  </si>
  <si>
    <t>Hồ Mạnh Tiến</t>
  </si>
  <si>
    <t>Phạm Ái Trân</t>
  </si>
  <si>
    <t>Nguyễn Văn Trọng</t>
  </si>
  <si>
    <t>Đặng Quốc Trung</t>
  </si>
  <si>
    <t>Nguyễn Văn Tuấn</t>
  </si>
  <si>
    <t>Nguyễn Minh Vũ</t>
  </si>
  <si>
    <t>Bùi Hoàng Anh</t>
  </si>
  <si>
    <t>QH-2024-I/CQ-S-AE2</t>
  </si>
  <si>
    <t>Nguyễn Ngọc Nhật Anh</t>
  </si>
  <si>
    <t>Phùng Đức Anh</t>
  </si>
  <si>
    <t>Phan Văn Báu</t>
  </si>
  <si>
    <t>Nguyễn Ngọc Chiến</t>
  </si>
  <si>
    <t>Nguyễn Trọng Chung</t>
  </si>
  <si>
    <t>Vương Đức Duy</t>
  </si>
  <si>
    <t>Đàm Đại Dương</t>
  </si>
  <si>
    <t>Phạm Tùng Dương</t>
  </si>
  <si>
    <t>Hoàng Minh Đạo</t>
  </si>
  <si>
    <t>Nguyễn Xuân Đạt</t>
  </si>
  <si>
    <t>Phí Tiến Đạt</t>
  </si>
  <si>
    <t>Nguyễn Thế Đức</t>
  </si>
  <si>
    <t>Đinh Hà Giang</t>
  </si>
  <si>
    <t>Trần Ngọc Hà</t>
  </si>
  <si>
    <t>Ngô Đức Hiếu</t>
  </si>
  <si>
    <t>Nguyễn Đức Hoàn</t>
  </si>
  <si>
    <t>Nguyễn Xuân Hưng</t>
  </si>
  <si>
    <t>Lê Quốc Khánh</t>
  </si>
  <si>
    <t>Nguyễn Đức Lãm</t>
  </si>
  <si>
    <t>Trần Gia Long</t>
  </si>
  <si>
    <t>Mẫn Gia Minh</t>
  </si>
  <si>
    <t>Nguyễn Tường Minh</t>
  </si>
  <si>
    <t>Đỗ Hoàng Nam</t>
  </si>
  <si>
    <t>Phạm Văn Nhật</t>
  </si>
  <si>
    <t>Trịnh Long Nhật</t>
  </si>
  <si>
    <t>Hoàng Minh Quang</t>
  </si>
  <si>
    <t>Lưu Minh Quang</t>
  </si>
  <si>
    <t>Nguyễn Mạnh Quân</t>
  </si>
  <si>
    <t>Nguyễn Khánh Sơn</t>
  </si>
  <si>
    <t>Nguyễn Duy Thái</t>
  </si>
  <si>
    <t>Nguyễn Việt Thành</t>
  </si>
  <si>
    <t>Vũ Hoài Thương</t>
  </si>
  <si>
    <t>Đặng Hữu Toàn</t>
  </si>
  <si>
    <t>Trần Khánh Toàn</t>
  </si>
  <si>
    <t>Trương Quang Triết</t>
  </si>
  <si>
    <t>Nguyễn Đình Minh Tuấn</t>
  </si>
  <si>
    <t>Ninh Quang Tuệ</t>
  </si>
  <si>
    <t>Cao Thị Ngọc Uyên</t>
  </si>
  <si>
    <t>Dương Nhật Huy</t>
  </si>
  <si>
    <t>Trần Quang Việt</t>
  </si>
  <si>
    <t>Nguyễn Văn Hải</t>
  </si>
  <si>
    <t>Trần Hữu Thịnh</t>
  </si>
  <si>
    <t>Nguyễn Quang Trung</t>
  </si>
  <si>
    <t>Lê Quốc Cường</t>
  </si>
  <si>
    <t>Nguyễn Thái Dương</t>
  </si>
  <si>
    <t>Nguyễn Đức Cường</t>
  </si>
  <si>
    <t>Vũ Minh Quang</t>
  </si>
  <si>
    <t>Đoàn Minh Quân</t>
  </si>
  <si>
    <t>Trần Đức Thắng</t>
  </si>
  <si>
    <t>Trần Quốc Việt</t>
  </si>
  <si>
    <t>Nguyễn Đình Lâm</t>
  </si>
  <si>
    <t>Trần Ngọc Anh</t>
  </si>
  <si>
    <t>Vũ Trung Đức</t>
  </si>
  <si>
    <t>Phạm Thu Hằng</t>
  </si>
  <si>
    <t>Hoàng Đức Huy</t>
  </si>
  <si>
    <t>Phạm Việt Hoàng</t>
  </si>
  <si>
    <t>Nguyễn Tiến Huân</t>
  </si>
  <si>
    <t>Lương Sỹ Khánh</t>
  </si>
  <si>
    <t>Nguyễn Khắc Kiên</t>
  </si>
  <si>
    <t>Nguyễn Đức Lộc</t>
  </si>
  <si>
    <t>Hoàng Tuấn Minh</t>
  </si>
  <si>
    <t>Đinh Văn Khôi Nguyên</t>
  </si>
  <si>
    <t>Nguyễn Công Tuấn Phương</t>
  </si>
  <si>
    <t>Nguyễn Khánh Duy</t>
  </si>
  <si>
    <t>Đỗ Ánh Dương</t>
  </si>
  <si>
    <t>Nguyễn Thanh Sơn</t>
  </si>
  <si>
    <t>Trần Đức Việt</t>
  </si>
  <si>
    <t>Phạm Đức Trung</t>
  </si>
  <si>
    <t>Đoàn Ngọc Minh</t>
  </si>
  <si>
    <t>Nguyễn Thị Minh Ngọc</t>
  </si>
  <si>
    <t>Lê Đức Quang</t>
  </si>
  <si>
    <t>Lê Quang Tuấn</t>
  </si>
  <si>
    <t>Trịnh Hoàng Anh</t>
  </si>
  <si>
    <t>Bùi Văn Dương</t>
  </si>
  <si>
    <t>Lương Trường Giang</t>
  </si>
  <si>
    <t>Bùi Minh Đức</t>
  </si>
  <si>
    <t>Hoàng Việt Quang</t>
  </si>
  <si>
    <t>Bùi Bảo Tín</t>
  </si>
  <si>
    <t>Nguyễn Minh Hiển</t>
  </si>
  <si>
    <t>Nguyễn Tiến Hiếu</t>
  </si>
  <si>
    <t>Nguyễn Đình An</t>
  </si>
  <si>
    <t>Nguyễn Quang An</t>
  </si>
  <si>
    <t>Bùi Duy Anh</t>
  </si>
  <si>
    <t>Nguyễn Phan Anh</t>
  </si>
  <si>
    <t>Phạm Huy Bằng</t>
  </si>
  <si>
    <t>Nguyễn Thị Mai Chi</t>
  </si>
  <si>
    <t>Đặng Xuân Chung</t>
  </si>
  <si>
    <t>Nguyễn Trọng Diễn</t>
  </si>
  <si>
    <t>Lê Trần Anh Dũng</t>
  </si>
  <si>
    <t>Nguyễn Trương Dũng</t>
  </si>
  <si>
    <t>Khương Duy</t>
  </si>
  <si>
    <t>Vũ Ngọc Duy</t>
  </si>
  <si>
    <t>Nguyễn Ngọc Dương</t>
  </si>
  <si>
    <t>Nguyễn Ngọc Đại</t>
  </si>
  <si>
    <t>Tào Mạnh Đức</t>
  </si>
  <si>
    <t>Trần Trung Đức</t>
  </si>
  <si>
    <t>Nguyễn Xuân Giang</t>
  </si>
  <si>
    <t>Đặng Ngọc Giáp</t>
  </si>
  <si>
    <t>Đinh Xuân Hải</t>
  </si>
  <si>
    <t>Đỗ Việt Hải</t>
  </si>
  <si>
    <t>Lê Thế Hiển</t>
  </si>
  <si>
    <t>Mai Đức Hiệp</t>
  </si>
  <si>
    <t>Đào Thu Hoài</t>
  </si>
  <si>
    <t>Vũ Công Hoan</t>
  </si>
  <si>
    <t>Dương Thị Huệ</t>
  </si>
  <si>
    <t>Đoàn Quốc Huy</t>
  </si>
  <si>
    <t>Hoàng Tuấn Hưng</t>
  </si>
  <si>
    <t>Ngô Tuấn Hưng</t>
  </si>
  <si>
    <t>Trần Tuấn Hưng</t>
  </si>
  <si>
    <t>Thiều Việt Tuấn Khanh</t>
  </si>
  <si>
    <t>Phạm Mạnh Kiên</t>
  </si>
  <si>
    <t>Phùng Tuấn Kiệt</t>
  </si>
  <si>
    <t>Đỗ Thành Lập</t>
  </si>
  <si>
    <t>Phùng Thị Linh</t>
  </si>
  <si>
    <t>Lê Duy Long</t>
  </si>
  <si>
    <t>Ngô Nhật Long</t>
  </si>
  <si>
    <t>Phạm Duy Mạnh</t>
  </si>
  <si>
    <t>Phan Như Vũ Marcel</t>
  </si>
  <si>
    <t>Dương Nhật Minh</t>
  </si>
  <si>
    <t>Đàm Nhật Minh</t>
  </si>
  <si>
    <t>Nguyễn Hồng Minh</t>
  </si>
  <si>
    <t>Trương Văn Nam</t>
  </si>
  <si>
    <t>Lê Tuấn Ngọc</t>
  </si>
  <si>
    <t>Nguyễn Chí Nguyên</t>
  </si>
  <si>
    <t>Phạm Khôi Nguyên</t>
  </si>
  <si>
    <t>Phạm Yến Nhi</t>
  </si>
  <si>
    <t>Đinh Thái Phong</t>
  </si>
  <si>
    <t>Dương Kiến Quốc</t>
  </si>
  <si>
    <t>Đặng Tùng Sơn</t>
  </si>
  <si>
    <t>Ngô Anh Sơn</t>
  </si>
  <si>
    <t>Ngô Quang Tăng</t>
  </si>
  <si>
    <t>Nguyễn Quang Thái</t>
  </si>
  <si>
    <t>Đào Đình Thảo</t>
  </si>
  <si>
    <t>Trịnh Thành Thiên</t>
  </si>
  <si>
    <t>Hứa Huyền Thu</t>
  </si>
  <si>
    <t>Ngô Thành Tiến</t>
  </si>
  <si>
    <t>Khuất Nguyễn Diệu Trang</t>
  </si>
  <si>
    <t>Nguyễn Thị Trang</t>
  </si>
  <si>
    <t>Tạ Thị Huyền Trang</t>
  </si>
  <si>
    <t>Nguyễn Minh Trí</t>
  </si>
  <si>
    <t>Phạm Đan Trường</t>
  </si>
  <si>
    <t>Phạm Anh Tú</t>
  </si>
  <si>
    <t>Phùng Quốc Việt</t>
  </si>
  <si>
    <t>Lê Hiển Vinh</t>
  </si>
  <si>
    <t>Chu Tâm Vũ</t>
  </si>
  <si>
    <t>Phạm Đức Vượng</t>
  </si>
  <si>
    <t>Nguyễn Viết Thành An</t>
  </si>
  <si>
    <t>Bùi Vũ Hải Anh</t>
  </si>
  <si>
    <t>Nguyễn Minh Châu</t>
  </si>
  <si>
    <t>Võ Trọng Dân</t>
  </si>
  <si>
    <t>Đỗ Trí Dũng</t>
  </si>
  <si>
    <t>Phương Danh Duy</t>
  </si>
  <si>
    <t>Phạm Xuân Dương</t>
  </si>
  <si>
    <t>Vũ Khánh Đạt</t>
  </si>
  <si>
    <t>Nguyễn Hoàng Đông</t>
  </si>
  <si>
    <t>Vũ Tuấn Hùng</t>
  </si>
  <si>
    <t>Nguyễn Hoàng Gia Huy</t>
  </si>
  <si>
    <t>Phan Khánh Huyền</t>
  </si>
  <si>
    <t>Vũ Thu Huyền</t>
  </si>
  <si>
    <t>Nguyễn Thanh Hưng</t>
  </si>
  <si>
    <t>Đinh Hồng Khanh</t>
  </si>
  <si>
    <t>Nguyễn Tuấn Khoa</t>
  </si>
  <si>
    <t>Nguyễn Tấn Khôi</t>
  </si>
  <si>
    <t>Phan Vũ Liêm</t>
  </si>
  <si>
    <t>Phan Thị Thùy Linh</t>
  </si>
  <si>
    <t>Bùi Thành Lộc</t>
  </si>
  <si>
    <t>Bùi Tuấn Minh</t>
  </si>
  <si>
    <t>Đinh Nhật Minh</t>
  </si>
  <si>
    <t>Hoàng Minh Nghĩa</t>
  </si>
  <si>
    <t>Nguyễn Bảo Ngọc</t>
  </si>
  <si>
    <t>Trần Đăng Quang</t>
  </si>
  <si>
    <t>Trần Diệu Quỳnh</t>
  </si>
  <si>
    <t>Vũ Thị Ngọc Thanh</t>
  </si>
  <si>
    <t>Bùi Tiến Thành</t>
  </si>
  <si>
    <t>Nguyễn Huy Trà</t>
  </si>
  <si>
    <t>Đồng Tự Nguyên A</t>
  </si>
  <si>
    <t>QH-2022-I/CQ-I-CS1</t>
  </si>
  <si>
    <t>Trần Thái An</t>
  </si>
  <si>
    <t>Khuất Tuấn Anh</t>
  </si>
  <si>
    <t>Nguyễn Đình Tuấn Anh</t>
  </si>
  <si>
    <t>Tạ Việt Anh</t>
  </si>
  <si>
    <t>Nguyễn Hồ Bắc</t>
  </si>
  <si>
    <t>Nguyễn Quang Cảnh</t>
  </si>
  <si>
    <t>Trịnh Ngọc Chiến</t>
  </si>
  <si>
    <t>Đặng Mạnh Cường</t>
  </si>
  <si>
    <t>Tô Phú Cường</t>
  </si>
  <si>
    <t>Mai Ngọc Duy</t>
  </si>
  <si>
    <t>Trần Đại Dương</t>
  </si>
  <si>
    <t>Dương Công Đạt</t>
  </si>
  <si>
    <t>Trương Sỹ Đạt</t>
  </si>
  <si>
    <t>Phạm Ngọc Thạch Hà</t>
  </si>
  <si>
    <t>Trần Long Hải</t>
  </si>
  <si>
    <t>Đinh Tuấn Hiệp</t>
  </si>
  <si>
    <t>Đào Đình Hiếu</t>
  </si>
  <si>
    <t>Đinh Xuân Hòa</t>
  </si>
  <si>
    <t>Lê Việt Hoàng</t>
  </si>
  <si>
    <t>Tống Vũ Hoàng</t>
  </si>
  <si>
    <t>Dương Gia Huấn</t>
  </si>
  <si>
    <t>Hà Đức Hùng</t>
  </si>
  <si>
    <t>Triệu Việt Hùng</t>
  </si>
  <si>
    <t>Mai Tiến Huy</t>
  </si>
  <si>
    <t>Nguyễn Thái Huy</t>
  </si>
  <si>
    <t>Trần Ngọc Huy</t>
  </si>
  <si>
    <t>Hoàng Duy Hưng</t>
  </si>
  <si>
    <t>Phan Nguyễn An Hưng</t>
  </si>
  <si>
    <t>Bùi Quốc Khánh</t>
  </si>
  <si>
    <t>Đinh Chí Kiên</t>
  </si>
  <si>
    <t>Nguyễn Đàm Kiên</t>
  </si>
  <si>
    <t>Vũ Tuấn Kiệt</t>
  </si>
  <si>
    <t>Nguyễn Văn Lên</t>
  </si>
  <si>
    <t>Kiều Đức Long</t>
  </si>
  <si>
    <t>Văn Huy Luân</t>
  </si>
  <si>
    <t>Hoàng Anh Minh</t>
  </si>
  <si>
    <t>Bùi Minh Nhật</t>
  </si>
  <si>
    <t>Lâm Nguyễn Duy Phong</t>
  </si>
  <si>
    <t>Vũ Văn Phong</t>
  </si>
  <si>
    <t>Chu Huy Quang</t>
  </si>
  <si>
    <t>Phan Đức Quân</t>
  </si>
  <si>
    <t>Nguyễn Hoàng Sơn</t>
  </si>
  <si>
    <t>Nguyễn Tiến Tạo</t>
  </si>
  <si>
    <t>Nguyễn Hữu Tân</t>
  </si>
  <si>
    <t>Đoàn Đức Thành</t>
  </si>
  <si>
    <t>Võ Tá Thành</t>
  </si>
  <si>
    <t>Nguyễn Bá Thịnh</t>
  </si>
  <si>
    <t>Lê Thị Diệu Thúy</t>
  </si>
  <si>
    <t>Lê Sĩ Toàn</t>
  </si>
  <si>
    <t>Nguyễn Thanh Trà</t>
  </si>
  <si>
    <t>Đặng Đào Xuân Trúc</t>
  </si>
  <si>
    <t>Nguyễn Tiến Trung</t>
  </si>
  <si>
    <t>Nguyễn Huy Tú</t>
  </si>
  <si>
    <t>Đỗ Hoàng Việt</t>
  </si>
  <si>
    <t>KIM CHAE YEON</t>
  </si>
  <si>
    <t>Đào Thị Bình An</t>
  </si>
  <si>
    <t>Lê Thị Hải Anh</t>
  </si>
  <si>
    <t>Trần Duy Tuấn Anh</t>
  </si>
  <si>
    <t>Nguyễn Văn Bản</t>
  </si>
  <si>
    <t>Trần Hữu Ánh Băng</t>
  </si>
  <si>
    <t>Chu Quang Cần</t>
  </si>
  <si>
    <t>Hoàng Kim Chi</t>
  </si>
  <si>
    <t>Cao Đức Chung</t>
  </si>
  <si>
    <t>Đỗ Đức Cường</t>
  </si>
  <si>
    <t>Nguyễn Minh Dũng</t>
  </si>
  <si>
    <t>Nguyễn Bá Duy</t>
  </si>
  <si>
    <t>Hoàng Đức Dương</t>
  </si>
  <si>
    <t>Nguyễn Tuấn Dương</t>
  </si>
  <si>
    <t>Trần Thái Dương</t>
  </si>
  <si>
    <t>Đàm Quang Đạt</t>
  </si>
  <si>
    <t>Hà Tiến Đông</t>
  </si>
  <si>
    <t>Nhâm Ngọc Đức</t>
  </si>
  <si>
    <t>Vũ Ninh Giang</t>
  </si>
  <si>
    <t>Tăng Vĩnh Hà</t>
  </si>
  <si>
    <t>Vũ Nguyệt Hằng</t>
  </si>
  <si>
    <t>Lại Hoàng Hiệp</t>
  </si>
  <si>
    <t>Nguyễn Thức Hoàn</t>
  </si>
  <si>
    <t>Ngô Lê Hoàng</t>
  </si>
  <si>
    <t>Lê Xuân Hùng</t>
  </si>
  <si>
    <t>Vũ Việt Hùng</t>
  </si>
  <si>
    <t>Nguyễn Chí Huy</t>
  </si>
  <si>
    <t>Nguyễn Thành Huy</t>
  </si>
  <si>
    <t>Nguyễn Ngọc Hưng</t>
  </si>
  <si>
    <t>Nguyễn Thị Lan Hương</t>
  </si>
  <si>
    <t>Hoàng Đăng Khải</t>
  </si>
  <si>
    <t>Nguyễn Đức Khánh</t>
  </si>
  <si>
    <t>Đoàn Trung Kiên</t>
  </si>
  <si>
    <t>Lương Thị Linh</t>
  </si>
  <si>
    <t>Lê Văn Lương</t>
  </si>
  <si>
    <t>Trần Thế Mạnh</t>
  </si>
  <si>
    <t>Hoàng Đức Minh</t>
  </si>
  <si>
    <t>Đặng Hoàng Minh Nghĩa</t>
  </si>
  <si>
    <t>Nguyễn Đức Phát</t>
  </si>
  <si>
    <t>Nguyễn Nhật Phong</t>
  </si>
  <si>
    <t>Trần Đình Phú</t>
  </si>
  <si>
    <t>Hoàng Hữu Phước</t>
  </si>
  <si>
    <t>Đỗ Minh Quang</t>
  </si>
  <si>
    <t>Nguyễn Nhật Quang</t>
  </si>
  <si>
    <t>Nguyễn Duy Anh Quốc</t>
  </si>
  <si>
    <t>Vũ Tú Quỳnh</t>
  </si>
  <si>
    <t>Nguyễn Văn Sơn</t>
  </si>
  <si>
    <t>Bùi Thị Huyền Tâm</t>
  </si>
  <si>
    <t>Nguyễn Sỹ Tân</t>
  </si>
  <si>
    <t>Lê Văn Thắng</t>
  </si>
  <si>
    <t>Trần Trọng Thịnh</t>
  </si>
  <si>
    <t>Trần Thị Thúy</t>
  </si>
  <si>
    <t>Nguyễn Thị Thu Trang</t>
  </si>
  <si>
    <t>Bồ Quốc Trung</t>
  </si>
  <si>
    <t>Tống Quang Trung</t>
  </si>
  <si>
    <t>Dương Anh Tú</t>
  </si>
  <si>
    <t>Mai Anh Tuấn</t>
  </si>
  <si>
    <t>Trần Minh Tuấn</t>
  </si>
  <si>
    <t>Lê Xuân An</t>
  </si>
  <si>
    <t>Đặng Quốc Anh</t>
  </si>
  <si>
    <t>Phạm Vân Anh</t>
  </si>
  <si>
    <t>Bùi Thị Ngọc Ánh</t>
  </si>
  <si>
    <t>Nguyễn Văn Ngọc Bảo</t>
  </si>
  <si>
    <t>Hoàng Linh Chi</t>
  </si>
  <si>
    <t>Bùi Thế Công</t>
  </si>
  <si>
    <t>Lê Thành Doanh</t>
  </si>
  <si>
    <t>Hoàng Văn Dũng</t>
  </si>
  <si>
    <t>Phan Công Dương</t>
  </si>
  <si>
    <t>Nguyễn Đỗ Quang Đại</t>
  </si>
  <si>
    <t>Đỗ Tiến Đạt</t>
  </si>
  <si>
    <t>Đinh Ngọc Đức</t>
  </si>
  <si>
    <t>Trần Lương Minh Đức</t>
  </si>
  <si>
    <t>Nguyễn Hoàng Giang</t>
  </si>
  <si>
    <t>Lâm Hoàng Hải</t>
  </si>
  <si>
    <t>Phạm Hoàng Hiệp</t>
  </si>
  <si>
    <t>Ngô Duy Hiếu</t>
  </si>
  <si>
    <t>Đường Minh Hoàng</t>
  </si>
  <si>
    <t>Nguyễn Trần Công Hoàng</t>
  </si>
  <si>
    <t>Mã Nguyễn Khánh Hùng</t>
  </si>
  <si>
    <t>Tạ Việt Hùng</t>
  </si>
  <si>
    <t>Phạm Hữu Huy</t>
  </si>
  <si>
    <t>Võ Quốc Huy</t>
  </si>
  <si>
    <t>Lê Quang Hưng</t>
  </si>
  <si>
    <t>Đào Thị Thu Hường</t>
  </si>
  <si>
    <t>Khúc Gia Khánh</t>
  </si>
  <si>
    <t>Phạm Đức Lâm</t>
  </si>
  <si>
    <t>Trần Thị Hoa Mai</t>
  </si>
  <si>
    <t>Lê Hoàng Minh</t>
  </si>
  <si>
    <t>Nguyễn Chí Nghĩa</t>
  </si>
  <si>
    <t>Nguyễn Thị Thanh Nhàn</t>
  </si>
  <si>
    <t>Nguyễn Thành Phát</t>
  </si>
  <si>
    <t>Nguyễn Viết Phong</t>
  </si>
  <si>
    <t>Đinh Hồng Phúc</t>
  </si>
  <si>
    <t>Trương Minh Phước</t>
  </si>
  <si>
    <t>Kiều Minh Quang</t>
  </si>
  <si>
    <t>Nguyễn Phạm Việt Quang</t>
  </si>
  <si>
    <t>Lê Minh Quý</t>
  </si>
  <si>
    <t>Trương Thị Xuân Sang</t>
  </si>
  <si>
    <t>Phạm Quý Sơn</t>
  </si>
  <si>
    <t>Lê Thị Minh Tâm</t>
  </si>
  <si>
    <t>Nhữ Trọng Thành</t>
  </si>
  <si>
    <t>Nguyễn Hữu Thế</t>
  </si>
  <si>
    <t>Nguyễn Văn Thuận</t>
  </si>
  <si>
    <t>Vũ Thị Minh Thư</t>
  </si>
  <si>
    <t>Vương Thị Thu Trang</t>
  </si>
  <si>
    <t>Nguyễn Chí Trung</t>
  </si>
  <si>
    <t>Đinh Công Tú</t>
  </si>
  <si>
    <t>Tô Phan Tú</t>
  </si>
  <si>
    <t>Nguyễn Đặng Việt Tuấn</t>
  </si>
  <si>
    <t>Trương Minh Việt</t>
  </si>
  <si>
    <t>Tạ Hải An</t>
  </si>
  <si>
    <t>Hoàng Duy Anh</t>
  </si>
  <si>
    <t>Nguyễn Trần Tuấn Anh</t>
  </si>
  <si>
    <t>Vương Nguyệt Bình</t>
  </si>
  <si>
    <t>Đàm Việt Cường</t>
  </si>
  <si>
    <t>Nguyễn Tự Cường</t>
  </si>
  <si>
    <t>Nguyễn Bảo Dung</t>
  </si>
  <si>
    <t>Lê Anh Dũng</t>
  </si>
  <si>
    <t>Nguyễn Hoàng Dương</t>
  </si>
  <si>
    <t>Trần Ánh Dương</t>
  </si>
  <si>
    <t>Lê Thành Đạt</t>
  </si>
  <si>
    <t>Phạm Tuấn Đạt</t>
  </si>
  <si>
    <t>Hà Văn Đức</t>
  </si>
  <si>
    <t>Nguyễn Duy Đức</t>
  </si>
  <si>
    <t>Hà Trường Giang</t>
  </si>
  <si>
    <t>Nguyễn Trần Phương Hà</t>
  </si>
  <si>
    <t>Nguyễn Quốc Hải</t>
  </si>
  <si>
    <t>Trần Văn Hiệp</t>
  </si>
  <si>
    <t>Nguyễn Nho Hiếu</t>
  </si>
  <si>
    <t>Võ Lê Hiếu</t>
  </si>
  <si>
    <t>Lê Bá Hoàng</t>
  </si>
  <si>
    <t>Nguyễn Viết Hoàng</t>
  </si>
  <si>
    <t>Đào Huy Hùng</t>
  </si>
  <si>
    <t>Mai Quang Huy</t>
  </si>
  <si>
    <t>Đồng Quang Duy Hưng</t>
  </si>
  <si>
    <t>Lưu Khải Hưng</t>
  </si>
  <si>
    <t>Nguyễn Công Khanh</t>
  </si>
  <si>
    <t>Lê Xuân Nam Khánh</t>
  </si>
  <si>
    <t>Kiều Minh Khuê</t>
  </si>
  <si>
    <t>Cao Chí Kiên</t>
  </si>
  <si>
    <t>Dương Tuấn Kiệt</t>
  </si>
  <si>
    <t>Vũ Tùng Lâm</t>
  </si>
  <si>
    <t>Phạm Ngọc Linh</t>
  </si>
  <si>
    <t>Hồ Văn Tiến Mạnh</t>
  </si>
  <si>
    <t>Lê Thế Phương Minh</t>
  </si>
  <si>
    <t>Nguyễn Hùng Minh</t>
  </si>
  <si>
    <t>Trần Bình Minh</t>
  </si>
  <si>
    <t>Nguyễn Đình Nghĩa</t>
  </si>
  <si>
    <t>Nguyễn Văn Nhất</t>
  </si>
  <si>
    <t>Hoàng Văn Phi</t>
  </si>
  <si>
    <t>Trần Tuấn Phong</t>
  </si>
  <si>
    <t>Hoàng Minh Phúc</t>
  </si>
  <si>
    <t>Nguyễn Hữu Phương</t>
  </si>
  <si>
    <t>Nguyễn Hồng Quang</t>
  </si>
  <si>
    <t>Bùi Hồng Quân</t>
  </si>
  <si>
    <t>Nguyễn Đức Quân</t>
  </si>
  <si>
    <t>Nguyễn Tiến Quân</t>
  </si>
  <si>
    <t>Nguyễn Mạnh Quỳnh</t>
  </si>
  <si>
    <t>Trần Đức Tâm</t>
  </si>
  <si>
    <t>Nguyễn Thị Huyền Thương</t>
  </si>
  <si>
    <t>Phạm Văn Toan</t>
  </si>
  <si>
    <t>Lê Đắc Minh Trí</t>
  </si>
  <si>
    <t>Nguyễn Đình Tú</t>
  </si>
  <si>
    <t>Khổng Mạnh Tuấn</t>
  </si>
  <si>
    <t>Nguyễn Đặng Thành Vinh</t>
  </si>
  <si>
    <t>Hoàng Bảo An</t>
  </si>
  <si>
    <t>Nguyễn Khắc An</t>
  </si>
  <si>
    <t>Đỗ Trần Vân Anh</t>
  </si>
  <si>
    <t>Trần Vỹ Anh</t>
  </si>
  <si>
    <t>Ngô Ngọc Ánh</t>
  </si>
  <si>
    <t>Lê Xuân Bách</t>
  </si>
  <si>
    <t>Phạm Thị Tùng Chi</t>
  </si>
  <si>
    <t>Thái Thị Diệp</t>
  </si>
  <si>
    <t>Mạc Minh Duy</t>
  </si>
  <si>
    <t>Nguyễn Thế Duy</t>
  </si>
  <si>
    <t>Phạm Thế Duyệt</t>
  </si>
  <si>
    <t>Phạm Văn Đức</t>
  </si>
  <si>
    <t>Phạm Hương Giang</t>
  </si>
  <si>
    <t>Nguyễn Thị Thu Hà</t>
  </si>
  <si>
    <t>Đào Nguyên Hải</t>
  </si>
  <si>
    <t>Nguyễn Đăng Hải</t>
  </si>
  <si>
    <t>Đoàn Ngọc Hiếu</t>
  </si>
  <si>
    <t>Hoàng Thu Hiếu</t>
  </si>
  <si>
    <t>Hoàng Đình Hoàn</t>
  </si>
  <si>
    <t>Phan Đức Hùng</t>
  </si>
  <si>
    <t>Nguyễn Vũ Khánh Huy</t>
  </si>
  <si>
    <t>Nguyễn Thị Hương</t>
  </si>
  <si>
    <t>Lưu Quang Khải</t>
  </si>
  <si>
    <t>Lê Văn Hoàng Khang</t>
  </si>
  <si>
    <t>Trần Minh Khanh</t>
  </si>
  <si>
    <t>Lương Gia Khánh</t>
  </si>
  <si>
    <t>Lê Tuấn Kiệt</t>
  </si>
  <si>
    <t>Nguyễn Thị Thanh Lam</t>
  </si>
  <si>
    <t>Lưu Quý Lân</t>
  </si>
  <si>
    <t>Hoàng Linh</t>
  </si>
  <si>
    <t>Lê Hoàng Linh</t>
  </si>
  <si>
    <t>Nguyễn Hà Linh</t>
  </si>
  <si>
    <t>Hà Đăng Long</t>
  </si>
  <si>
    <t>Hoàng Bảo Long</t>
  </si>
  <si>
    <t>Vũ Hải Long</t>
  </si>
  <si>
    <t>Hoàng Văn Lộc</t>
  </si>
  <si>
    <t>Trần Hoàng Lương</t>
  </si>
  <si>
    <t>Hồ Nguyên Lượng</t>
  </si>
  <si>
    <t>Trần Hữu Mạnh</t>
  </si>
  <si>
    <t>Nguyễn Trung Nguyên</t>
  </si>
  <si>
    <t>Phùng Khôi Nguyên</t>
  </si>
  <si>
    <t>Nguyễn Yến Nhi</t>
  </si>
  <si>
    <t>Nguyễn Thị Hồng Nhung</t>
  </si>
  <si>
    <t>Nguyễn Đặng Nam Phong</t>
  </si>
  <si>
    <t>Phạm Tiến Sơn</t>
  </si>
  <si>
    <t>Lê Minh Tâm</t>
  </si>
  <si>
    <t>Đỗ Tuấn Thành</t>
  </si>
  <si>
    <t>Lê Đắc Thịnh</t>
  </si>
  <si>
    <t>Hồ Anh Thơ</t>
  </si>
  <si>
    <t>Ngô Mạnh Tiến</t>
  </si>
  <si>
    <t>Đặng Sỹ Toàn</t>
  </si>
  <si>
    <t>Phạm Thu Trang</t>
  </si>
  <si>
    <t>Lê Hồng Triệu</t>
  </si>
  <si>
    <t>Đỗ Quang Trung</t>
  </si>
  <si>
    <t>Nguyễn Thị Ánh Tuyết</t>
  </si>
  <si>
    <t>Hà Tuấn Anh</t>
  </si>
  <si>
    <t>Ong Thế Anh</t>
  </si>
  <si>
    <t>Trần Tùng Anh</t>
  </si>
  <si>
    <t>Trần Lê Bắc</t>
  </si>
  <si>
    <t>Vũ Tiến Bình</t>
  </si>
  <si>
    <t>Nguyễn Phúc Bảo Chấn</t>
  </si>
  <si>
    <t>Trần Xuân Chính</t>
  </si>
  <si>
    <t>Nguyễn Quý Dũng</t>
  </si>
  <si>
    <t>Hoàng Bá Duy</t>
  </si>
  <si>
    <t>Lê Khánh Duy</t>
  </si>
  <si>
    <t>Phạm Khắc Khương Duy</t>
  </si>
  <si>
    <t>Phan Quý Duy</t>
  </si>
  <si>
    <t>Đinh Nhật Dương</t>
  </si>
  <si>
    <t>Hoàng Tùng Dương</t>
  </si>
  <si>
    <t>Mai Hải Đăng</t>
  </si>
  <si>
    <t>Nguyễn Quang Đức</t>
  </si>
  <si>
    <t>Trần Vũ Đức</t>
  </si>
  <si>
    <t>Trần Văn Giang</t>
  </si>
  <si>
    <t>Trịnh Nguyên Giáp</t>
  </si>
  <si>
    <t>Hà Ngọc Hải</t>
  </si>
  <si>
    <t>Nguyễn Trọng Hiệp</t>
  </si>
  <si>
    <t>Nguyễn Văn Hiệp</t>
  </si>
  <si>
    <t>Đinh Công Hiếu</t>
  </si>
  <si>
    <t>Trần Văn Hiếu</t>
  </si>
  <si>
    <t>Phạm Trọng Hùng</t>
  </si>
  <si>
    <t>Phạm Văn Huynh</t>
  </si>
  <si>
    <t>Bùi Văn Hưng</t>
  </si>
  <si>
    <t>Đào Duy Hưng</t>
  </si>
  <si>
    <t>Đoàn Gia Hưng</t>
  </si>
  <si>
    <t>Đặng Đình Khánh</t>
  </si>
  <si>
    <t>Nguyễn Quang Khánh</t>
  </si>
  <si>
    <t>Nguyễn Hữu Khoa</t>
  </si>
  <si>
    <t>Lê Ngọc Linh</t>
  </si>
  <si>
    <t>Lê Xuân Long</t>
  </si>
  <si>
    <t>Phạm Tiến Mạnh</t>
  </si>
  <si>
    <t>Lê Thị Trà Mi</t>
  </si>
  <si>
    <t>Nguyễn Hải Minh</t>
  </si>
  <si>
    <t>Nguyễn Bảo Nam</t>
  </si>
  <si>
    <t>Nguyễn Phú Nam</t>
  </si>
  <si>
    <t>Trần Hoàng Nam</t>
  </si>
  <si>
    <t>Vũ Khôi Nguyên</t>
  </si>
  <si>
    <t>Bùi Đức Phú</t>
  </si>
  <si>
    <t>Trần Hoàng Phúc</t>
  </si>
  <si>
    <t>Ngô Thế Quân</t>
  </si>
  <si>
    <t>Hoàng Anh Quốc</t>
  </si>
  <si>
    <t>Nguyễn Anh Quyền</t>
  </si>
  <si>
    <t>Nguyễn Khả Anh Sơn</t>
  </si>
  <si>
    <t>Bạch Ngọc Tấn</t>
  </si>
  <si>
    <t>Đỗ Văn Thanh</t>
  </si>
  <si>
    <t>Lại Đình Tuấn Thành</t>
  </si>
  <si>
    <t>Ngọ Đức Thành</t>
  </si>
  <si>
    <t>Vũ Mạnh Thắng</t>
  </si>
  <si>
    <t>Đỗ Thùy Trang</t>
  </si>
  <si>
    <t>Võ Hoàng Anh Tuấn</t>
  </si>
  <si>
    <t>Vũ Mai Tuấn</t>
  </si>
  <si>
    <t>Phan Quốc Việt</t>
  </si>
  <si>
    <t>Trần Sĩ Việt</t>
  </si>
  <si>
    <t>Nguyễn Đình Vinh</t>
  </si>
  <si>
    <t>Lê Văn Võ</t>
  </si>
  <si>
    <t>Vũ Đức Hoàng</t>
  </si>
  <si>
    <t>Trần Minh Tiến</t>
  </si>
  <si>
    <t>Phùng Tiến Đạt</t>
  </si>
  <si>
    <t>Hồ Đức Minh</t>
  </si>
  <si>
    <t>Hoàng Mạnh Trường</t>
  </si>
  <si>
    <t>Hoàng Bảo Anh</t>
  </si>
  <si>
    <t>Hoàng Minh Hiếu</t>
  </si>
  <si>
    <t>BAE GIRYUN</t>
  </si>
  <si>
    <t>Nguyễn Đình Phúc</t>
  </si>
  <si>
    <t>Bùi Anh Tú</t>
  </si>
  <si>
    <t>Hoàng Ngọc Đức</t>
  </si>
  <si>
    <t>Phạm Hoàng Anh</t>
  </si>
  <si>
    <t>Phan Đức Mạnh</t>
  </si>
  <si>
    <t>Đàm Quang Huy</t>
  </si>
  <si>
    <t>Trần Minh Thành</t>
  </si>
  <si>
    <t>Cao Xuân Hùng</t>
  </si>
  <si>
    <t>Trần Khôi Nguyên</t>
  </si>
  <si>
    <t>Đinh Văn Lợi</t>
  </si>
  <si>
    <t>Trần Xuân Bách</t>
  </si>
  <si>
    <t>Nguyễn Đức Hậu</t>
  </si>
  <si>
    <t>Nguyễn Hoàng Dũng</t>
  </si>
  <si>
    <t>Nguyễn Duy Thành</t>
  </si>
  <si>
    <t>Đặng Châu Anh</t>
  </si>
  <si>
    <t>Nguyễn Đức Vinh</t>
  </si>
  <si>
    <t>Phạm Công Đoàn</t>
  </si>
  <si>
    <t>Phạm Đức Anh</t>
  </si>
  <si>
    <t>Nguyễn Duy Tùng</t>
  </si>
  <si>
    <t>Chu Thanh Tâm</t>
  </si>
  <si>
    <t>Hoàng Anh Dũng</t>
  </si>
  <si>
    <t>Lê Đức Huy</t>
  </si>
  <si>
    <t>Lê Ngọc Khánh</t>
  </si>
  <si>
    <t>Nguyễn Tài Ân Quốc</t>
  </si>
  <si>
    <t>Trần Tuấn Tú</t>
  </si>
  <si>
    <t>CTĐT</t>
  </si>
  <si>
    <t>Chuẩn</t>
  </si>
  <si>
    <t>ĐMKTKT</t>
  </si>
  <si>
    <t>Đỗ Đức An</t>
  </si>
  <si>
    <t>QH-2025-I/CQ-A-AI1</t>
  </si>
  <si>
    <t>Hoàng Đình Lương Anh</t>
  </si>
  <si>
    <t>Đỗ Quốc Bảo</t>
  </si>
  <si>
    <t>Phạm Quốc Bảo</t>
  </si>
  <si>
    <t>Nguyễn Trần Đức Chiến</t>
  </si>
  <si>
    <t>Tạ Nguyễn Tiến Đạt</t>
  </si>
  <si>
    <t>Lê Thanh Hải</t>
  </si>
  <si>
    <t>Đàm Văn Hiếu</t>
  </si>
  <si>
    <t>Nguyễn Quốc Hiếu</t>
  </si>
  <si>
    <t>Phan Ngọc Huy</t>
  </si>
  <si>
    <t>Vũ Tiến Khang</t>
  </si>
  <si>
    <t>Lê Xuân Khánh</t>
  </si>
  <si>
    <t>Hoàng Trọng Khiêm</t>
  </si>
  <si>
    <t>Đoàn Mai Trúc Linh</t>
  </si>
  <si>
    <t>Đỗ Tuấn Long</t>
  </si>
  <si>
    <t>Trần Thành Long</t>
  </si>
  <si>
    <t>Nguyễn Gia Lộc</t>
  </si>
  <si>
    <t>Nguyễn Thảo Ly</t>
  </si>
  <si>
    <t>Vũ Đức Hoàng Mạnh</t>
  </si>
  <si>
    <t>Nghiêm Nhật Minh</t>
  </si>
  <si>
    <t>Nguyễn Phùng Nhật Minh</t>
  </si>
  <si>
    <t>Vương Trường Minh</t>
  </si>
  <si>
    <t>Vũ Phạm Khánh Nam</t>
  </si>
  <si>
    <t>Đặng Khôi Nguyên</t>
  </si>
  <si>
    <t>Đinh Bình Nguyên</t>
  </si>
  <si>
    <t>Nguyễn Tấn Phát</t>
  </si>
  <si>
    <t>Nguyễn Huy Phú</t>
  </si>
  <si>
    <t>Nguyễn Hồng Phúc</t>
  </si>
  <si>
    <t>Mai Nhật Quang</t>
  </si>
  <si>
    <t>Nguyễn Đức Quyền</t>
  </si>
  <si>
    <t>Kiều Hoàng Sơn</t>
  </si>
  <si>
    <t>Nguyễn Thế Sơn</t>
  </si>
  <si>
    <t>Nguyễn Văn Tài</t>
  </si>
  <si>
    <t>Mai Tuấn Thành</t>
  </si>
  <si>
    <t>Trần Minh Thắng</t>
  </si>
  <si>
    <t>Phạm Hồ Minh Thư</t>
  </si>
  <si>
    <t>Nguyễn Đức Tiến</t>
  </si>
  <si>
    <t>Nguyễn Ngọc Toàn</t>
  </si>
  <si>
    <t>Lê Văn Trung</t>
  </si>
  <si>
    <t>Nguyễn Duy Tuyên</t>
  </si>
  <si>
    <t>Bùi Tuấn Việt</t>
  </si>
  <si>
    <t>Nguyễn Lê Vũ</t>
  </si>
  <si>
    <t>Nông Văn Bách</t>
  </si>
  <si>
    <t>Đỗ Vạn Bảo</t>
  </si>
  <si>
    <t>Trương Gia Bảo</t>
  </si>
  <si>
    <t>Phan Thị Bình</t>
  </si>
  <si>
    <t>Lê Văn Dũng</t>
  </si>
  <si>
    <t>Vương Trí Dũng</t>
  </si>
  <si>
    <t>Nguyễn Duy</t>
  </si>
  <si>
    <t>Vũ Đức Dương</t>
  </si>
  <si>
    <t>Ngô Lê Hồng Đức</t>
  </si>
  <si>
    <t>Vương Anh Đức</t>
  </si>
  <si>
    <t>Trần Đức Hiếu</t>
  </si>
  <si>
    <t>Lê Hải Hoàng</t>
  </si>
  <si>
    <t>Đặng Đông Hưng</t>
  </si>
  <si>
    <t>Lê Bảo Khanh</t>
  </si>
  <si>
    <t>Đào Nguyên Khôi</t>
  </si>
  <si>
    <t>Lý Khánh Linh</t>
  </si>
  <si>
    <t>Vũ Hoàng Long</t>
  </si>
  <si>
    <t>Vũ Trọng Lực</t>
  </si>
  <si>
    <t>Khương Trung Mạnh</t>
  </si>
  <si>
    <t>Dương Chí Minh</t>
  </si>
  <si>
    <t>Nguyễn Anh Minh</t>
  </si>
  <si>
    <t>Lương Thị Trà My</t>
  </si>
  <si>
    <t>Lê Bảo Ngân</t>
  </si>
  <si>
    <t>Dương Nguyễn Minh Phú</t>
  </si>
  <si>
    <t>Nguyễn Xuân Phú</t>
  </si>
  <si>
    <t>Nguyễn Ngọc Phúc</t>
  </si>
  <si>
    <t>Hà Thái Sơn</t>
  </si>
  <si>
    <t>Lê Quý Sơn</t>
  </si>
  <si>
    <t>Nguyễn Trung Sơn</t>
  </si>
  <si>
    <t>Ngô Tiến Thành</t>
  </si>
  <si>
    <t>Nguyễn Mạnh Tiến</t>
  </si>
  <si>
    <t>Đỗ Minh Trí</t>
  </si>
  <si>
    <t>Ngô Đình Tú</t>
  </si>
  <si>
    <t>Phạm Đức Tuấn</t>
  </si>
  <si>
    <t>Trần Thái Tuyên</t>
  </si>
  <si>
    <t>Lê Văn Việt</t>
  </si>
  <si>
    <t>Trần Hữu Vinh</t>
  </si>
  <si>
    <t>Đỗ Thành Vương</t>
  </si>
  <si>
    <t>Nguyễn Tiến Long An</t>
  </si>
  <si>
    <t>Hứa Thị Phương Anh</t>
  </si>
  <si>
    <t>Nguyễn Nam Anh</t>
  </si>
  <si>
    <t>Phạm Trần Bách</t>
  </si>
  <si>
    <t>Lê Duy Bảo</t>
  </si>
  <si>
    <t>Nguyễn Hữu Minh Bằng</t>
  </si>
  <si>
    <t>Vũ Hoàng Bình</t>
  </si>
  <si>
    <t>Nguyễn Minh Chính</t>
  </si>
  <si>
    <t>Phạm Minh Dương</t>
  </si>
  <si>
    <t>Hồ Thành Đạt</t>
  </si>
  <si>
    <t>Lê Hồng Đăng</t>
  </si>
  <si>
    <t>Hoàng Anh Đức</t>
  </si>
  <si>
    <t>Bùi Trường Giang</t>
  </si>
  <si>
    <t>Lê Chí Hiếu</t>
  </si>
  <si>
    <t>Bùi Hữu Học</t>
  </si>
  <si>
    <t>Đặng Lê Huy</t>
  </si>
  <si>
    <t>Trương Gia Huy</t>
  </si>
  <si>
    <t>Phùng Quốc Hưng</t>
  </si>
  <si>
    <t>Nguyễn Hoàng Minh Khôi</t>
  </si>
  <si>
    <t>Nguyễn Lương Kiên</t>
  </si>
  <si>
    <t>Trần Hoàng Kiên</t>
  </si>
  <si>
    <t>Đinh Ngọc Linh</t>
  </si>
  <si>
    <t>Nguyễn Văn Long</t>
  </si>
  <si>
    <t>Vũ Thành Long</t>
  </si>
  <si>
    <t>Đinh Văn Lượng</t>
  </si>
  <si>
    <t>Lương Tuấn Mạnh</t>
  </si>
  <si>
    <t>Đào Nhật Minh</t>
  </si>
  <si>
    <t>Nguyễn Tuấn Minh</t>
  </si>
  <si>
    <t>Nguyễn Quang Nghị</t>
  </si>
  <si>
    <t>Nguyễn Viết Bảo Nguyên</t>
  </si>
  <si>
    <t>Đỗ Hữu An Phú</t>
  </si>
  <si>
    <t>Đỗ Minh Phúc</t>
  </si>
  <si>
    <t>Lê Khánh Phương</t>
  </si>
  <si>
    <t>Diệp Anh Quân</t>
  </si>
  <si>
    <t>Nguyễn Tiến Quốc</t>
  </si>
  <si>
    <t>Cao Thái Sơn</t>
  </si>
  <si>
    <t>Nguyễn Nam Sơn</t>
  </si>
  <si>
    <t>Hồ Anh Tài</t>
  </si>
  <si>
    <t>Nguyễn Hoàng Tân</t>
  </si>
  <si>
    <t>Đặng Văn Tỉnh</t>
  </si>
  <si>
    <t>Nguyễn Văn Trình</t>
  </si>
  <si>
    <t>Nguyễn Xuân Trường</t>
  </si>
  <si>
    <t>Nguyễn Viết Tường</t>
  </si>
  <si>
    <t>Nguyễn Thế Việt</t>
  </si>
  <si>
    <t>Nguyễn Đình Vương</t>
  </si>
  <si>
    <t>Nguyễn Như Việt Anh</t>
  </si>
  <si>
    <t>Trịnh Trí Bách</t>
  </si>
  <si>
    <t>Lê Gia Bảo</t>
  </si>
  <si>
    <t>Lưu Gia Bình</t>
  </si>
  <si>
    <t>Nguyễn Phương Dung</t>
  </si>
  <si>
    <t>Phạm Tấn Dũng</t>
  </si>
  <si>
    <t>Phạm Thế Dương</t>
  </si>
  <si>
    <t>Lâm Tuấn Đạt</t>
  </si>
  <si>
    <t>Trần Minh Đăng</t>
  </si>
  <si>
    <t>Hoàng Minh Anh Đức</t>
  </si>
  <si>
    <t>Nguyễn Việt Hải</t>
  </si>
  <si>
    <t>Nguyễn Đắc Hinh</t>
  </si>
  <si>
    <t>Trần Thị Bích Hồng</t>
  </si>
  <si>
    <t>Giang Lê Huy</t>
  </si>
  <si>
    <t>Hoàng Ngọc Hưng</t>
  </si>
  <si>
    <t>Khổng Nam Khánh</t>
  </si>
  <si>
    <t>Nguyễn Minh Kiên</t>
  </si>
  <si>
    <t>Trịnh Phúc Kim</t>
  </si>
  <si>
    <t>Ngô Thanh Lâm</t>
  </si>
  <si>
    <t>Nguyễn Tiến Lĩnh</t>
  </si>
  <si>
    <t>Đào Thành Lộc</t>
  </si>
  <si>
    <t>Hoàng Khánh Ly</t>
  </si>
  <si>
    <t>Điệp Gia Minh</t>
  </si>
  <si>
    <t>Trần Nguyên Hiển Minh</t>
  </si>
  <si>
    <t>Lăng Minh Nghĩa</t>
  </si>
  <si>
    <t>Vũ Hồng Nguyên</t>
  </si>
  <si>
    <t>Lê Hoàng Phú</t>
  </si>
  <si>
    <t>Đinh Viết Quân</t>
  </si>
  <si>
    <t>Nguyễn Hồng Quân</t>
  </si>
  <si>
    <t>Nguyễn Đức Quý</t>
  </si>
  <si>
    <t>Cấn Anh Sơn</t>
  </si>
  <si>
    <t>Đặng Đình Sứ</t>
  </si>
  <si>
    <t>Đào Đăng Tấn</t>
  </si>
  <si>
    <t>Trần Tiến Thành</t>
  </si>
  <si>
    <t>Nguyễn Đình Thọ</t>
  </si>
  <si>
    <t>Hà Doãn Trọng</t>
  </si>
  <si>
    <t>Hồ Anh Tuấn</t>
  </si>
  <si>
    <t>Nguyễn Hoàng Văn</t>
  </si>
  <si>
    <t>Hoàng Tấn Anh Vũ</t>
  </si>
  <si>
    <t>Đào Đức Anh</t>
  </si>
  <si>
    <t>Phạm Ngọc Anh</t>
  </si>
  <si>
    <t>Dương Hoàng Bảo</t>
  </si>
  <si>
    <t>Quách Hoàng Dũng</t>
  </si>
  <si>
    <t>Tạ Minh Dương</t>
  </si>
  <si>
    <t>Phạm Quốc Đạt</t>
  </si>
  <si>
    <t>Ngô Phương Đông</t>
  </si>
  <si>
    <t>Lê Khắc Đức</t>
  </si>
  <si>
    <t>Tạ Quang Giáp</t>
  </si>
  <si>
    <t>Dương Trung Hiếu</t>
  </si>
  <si>
    <t>Trần Huy Hòa</t>
  </si>
  <si>
    <t>Phạm Đức Huy</t>
  </si>
  <si>
    <t>Lê Duy Hưng</t>
  </si>
  <si>
    <t>Nguyễn Đức Khải</t>
  </si>
  <si>
    <t>Chu Văn Khiêm</t>
  </si>
  <si>
    <t>Hà Duy Kiên</t>
  </si>
  <si>
    <t>Nguyễn Hải Lâm</t>
  </si>
  <si>
    <t>Trần Giang Long</t>
  </si>
  <si>
    <t>Hoàng Tiến Lộc</t>
  </si>
  <si>
    <t>Trần Tiến Mạnh</t>
  </si>
  <si>
    <t>Nguyễn Ngọc Tuấn Minh</t>
  </si>
  <si>
    <t>Trần Nguyên Minh</t>
  </si>
  <si>
    <t>Thăng Đại Nam</t>
  </si>
  <si>
    <t>Phan Tiến Nghĩa</t>
  </si>
  <si>
    <t>Cao Thế Nhật</t>
  </si>
  <si>
    <t>Nguyễn Đức Phú</t>
  </si>
  <si>
    <t>Nguyễn Lê Mai Phương</t>
  </si>
  <si>
    <t>Đào Nhật Quang</t>
  </si>
  <si>
    <t>Đỗ Đức Quyền</t>
  </si>
  <si>
    <t>Bùi Hải Sơn</t>
  </si>
  <si>
    <t>Nguyễn Ngọc Thái Sơn</t>
  </si>
  <si>
    <t>Bùi Chí Thành</t>
  </si>
  <si>
    <t>Đỗ Mai Thư</t>
  </si>
  <si>
    <t>Kiều Việt Tiến</t>
  </si>
  <si>
    <t>Nguyễn Khánh Toàn</t>
  </si>
  <si>
    <t>Khúc Hữu Trung</t>
  </si>
  <si>
    <t>Vũ Thành Thanh Tùng</t>
  </si>
  <si>
    <t>Nguyễn Khắc Ven</t>
  </si>
  <si>
    <t>Lê Anh Vũ</t>
  </si>
  <si>
    <t>Bùi Hoàng An</t>
  </si>
  <si>
    <t>Nguyễn Trung An</t>
  </si>
  <si>
    <t>Dương Lưu Hà Anh</t>
  </si>
  <si>
    <t>Lê Vũ Hoàng Anh</t>
  </si>
  <si>
    <t>Nguyễn Trần Dư Anh</t>
  </si>
  <si>
    <t>Vũ Mộc Anh</t>
  </si>
  <si>
    <t>Đoàn Ngọc Ánh</t>
  </si>
  <si>
    <t>Nguyễn Tài Dũng</t>
  </si>
  <si>
    <t>Võ Mạnh Dũng</t>
  </si>
  <si>
    <t>Đặng Thùy Dương</t>
  </si>
  <si>
    <t>Nguyễn Linh Đan</t>
  </si>
  <si>
    <t>Nguyễn Duy Hải Đăng</t>
  </si>
  <si>
    <t>Phạm Huy Đức</t>
  </si>
  <si>
    <t>Lê Minh Hà</t>
  </si>
  <si>
    <t>Đào Tuấn Hoàng Hải</t>
  </si>
  <si>
    <t>Trần Anh Huy</t>
  </si>
  <si>
    <t>Đinh Thu Hương</t>
  </si>
  <si>
    <t>Nguyễn Minh Khải</t>
  </si>
  <si>
    <t>Trịnh Tuấn Khôi</t>
  </si>
  <si>
    <t>Hà Phương Linh</t>
  </si>
  <si>
    <t>Trần Thị Thùy Linh</t>
  </si>
  <si>
    <t>Nguyễn Vũ Bảo Minh</t>
  </si>
  <si>
    <t>Trần Hoàng Minh</t>
  </si>
  <si>
    <t>Trần Trọng Minh</t>
  </si>
  <si>
    <t>Nguyễn Thị Trà My</t>
  </si>
  <si>
    <t>Nguyễn Khánh Bảo Ngọc</t>
  </si>
  <si>
    <t>Lê Thảo Nguyên</t>
  </si>
  <si>
    <t>Bùi Thị Linh Nhi</t>
  </si>
  <si>
    <t>Nguyễn Đăng Phong</t>
  </si>
  <si>
    <t>Lại Hồng Phúc</t>
  </si>
  <si>
    <t>Bùi Công Nhật Quang</t>
  </si>
  <si>
    <t>Bùi Thị Phương Quyên</t>
  </si>
  <si>
    <t>Nguyễn Phùng Thịnh</t>
  </si>
  <si>
    <t>Trần Minh Trí</t>
  </si>
  <si>
    <t>Vũ Anh Tuấn</t>
  </si>
  <si>
    <t>Cao Thành Vinh</t>
  </si>
  <si>
    <t>Lê Khoa Vũ</t>
  </si>
  <si>
    <t>Đỗ Hữu An</t>
  </si>
  <si>
    <t>Trần Thanh An</t>
  </si>
  <si>
    <t>Lê Phan Anh</t>
  </si>
  <si>
    <t>Nguyễn Trương Kiến Anh</t>
  </si>
  <si>
    <t>Phạm Lê Duy Anh</t>
  </si>
  <si>
    <t>Vũ Dương Anh</t>
  </si>
  <si>
    <t>Vũ Thị Mai Anh</t>
  </si>
  <si>
    <t>Nguyễn Thị Hải Ánh</t>
  </si>
  <si>
    <t>Nguyễn Lê Ngọc Bách</t>
  </si>
  <si>
    <t>Hoàng Minh Châu</t>
  </si>
  <si>
    <t>Phạm Minh Dũng</t>
  </si>
  <si>
    <t>Nguyễn Hạnh Thùy Dương</t>
  </si>
  <si>
    <t>Đinh Tuấn Đạt</t>
  </si>
  <si>
    <t>Đinh Sỹ Đức</t>
  </si>
  <si>
    <t>Phạm Mạnh Trí Đức</t>
  </si>
  <si>
    <t>Lưu Ngọc Hà</t>
  </si>
  <si>
    <t>Quách Trung Hà</t>
  </si>
  <si>
    <t>Nguyễn Mạnh Hải</t>
  </si>
  <si>
    <t>Hồ Thúy Hậu</t>
  </si>
  <si>
    <t>Vũ Trung Hiếu</t>
  </si>
  <si>
    <t>Phạm Nguyễn Minh Hoàng</t>
  </si>
  <si>
    <t>Hoàng Quốc Huy</t>
  </si>
  <si>
    <t>Nguyễn Quốc Hưng</t>
  </si>
  <si>
    <t>Nguyễn Chí Hướng</t>
  </si>
  <si>
    <t>Trần Khắc Minh Khang</t>
  </si>
  <si>
    <t>Nguyễn Thục Khanh</t>
  </si>
  <si>
    <t>Nguyễn Tiến Khánh</t>
  </si>
  <si>
    <t>Nguyễn Gia Khiêm</t>
  </si>
  <si>
    <t>Phạm Thanh Lam</t>
  </si>
  <si>
    <t>Nguyễn Thế Hải Long</t>
  </si>
  <si>
    <t>Hoàng Thị Tuyết Mai</t>
  </si>
  <si>
    <t>Võ Hải Minh</t>
  </si>
  <si>
    <t>Phạm Lê Ngân</t>
  </si>
  <si>
    <t>Nguyễn Thị Như Ngọc</t>
  </si>
  <si>
    <t>Lê Hữu Nhật</t>
  </si>
  <si>
    <t>Nguyễn Long Nhật</t>
  </si>
  <si>
    <t>Ngô Mạnh Việt Phong</t>
  </si>
  <si>
    <t>Đỗ Văn Thái</t>
  </si>
  <si>
    <t>Lương Quốc Thắng</t>
  </si>
  <si>
    <t>Nguyễn Hải Tiến</t>
  </si>
  <si>
    <t>Phan Thùy Trâm</t>
  </si>
  <si>
    <t>Đồng Xuân Vũ</t>
  </si>
  <si>
    <t>Kiều Đức An</t>
  </si>
  <si>
    <t>Đinh Đức Anh</t>
  </si>
  <si>
    <t>Nguyễn Phan Gia Bảo</t>
  </si>
  <si>
    <t>Trần Thanh Bình</t>
  </si>
  <si>
    <t>Quách Cao Cường</t>
  </si>
  <si>
    <t>Trần Đức Dũng</t>
  </si>
  <si>
    <t>Đặng Tiến Đạt</t>
  </si>
  <si>
    <t>Trần Hữu Đăng</t>
  </si>
  <si>
    <t>Ngô Đức Hải</t>
  </si>
  <si>
    <t>Vũ Đức Hải</t>
  </si>
  <si>
    <t>Bùi Nguyên Hoàng</t>
  </si>
  <si>
    <t>Đoàn Mạnh Hồng</t>
  </si>
  <si>
    <t>Nguyễn Gia Hưng</t>
  </si>
  <si>
    <t>Cao Xuân Hướng</t>
  </si>
  <si>
    <t>Lương Vân Khánh</t>
  </si>
  <si>
    <t>Trần Nguyễn Đức Kiên</t>
  </si>
  <si>
    <t>Đinh Thị Khánh Linh</t>
  </si>
  <si>
    <t>Nguyễn Ngọc Bảo Long</t>
  </si>
  <si>
    <t>Hoàng Ngọc Lợi</t>
  </si>
  <si>
    <t>Lê Phạm Trọng Nghĩa</t>
  </si>
  <si>
    <t>Phạm Xuân Nguyên</t>
  </si>
  <si>
    <t>Đoàn Xuân Nhật</t>
  </si>
  <si>
    <t>Đỗ Minh Phong</t>
  </si>
  <si>
    <t>Nguyễn Văn Phong</t>
  </si>
  <si>
    <t>Nguyễn Anh Phương</t>
  </si>
  <si>
    <t>Vũ Văn Quý</t>
  </si>
  <si>
    <t>Phạm Thế Quyền</t>
  </si>
  <si>
    <t>Bùi Ngọc Sơn</t>
  </si>
  <si>
    <t>Nguyễn Đình Tài</t>
  </si>
  <si>
    <t>Mai Danh Thái</t>
  </si>
  <si>
    <t>Hà Trung Thành</t>
  </si>
  <si>
    <t>Nguyễn Đình Thi</t>
  </si>
  <si>
    <t>Bùi Đức Thịnh</t>
  </si>
  <si>
    <t>Nguyễn Thanh Thủy</t>
  </si>
  <si>
    <t>Bùi Xuân Trọng</t>
  </si>
  <si>
    <t>Ngô Quang Trung</t>
  </si>
  <si>
    <t>Lê Thái Tuấn</t>
  </si>
  <si>
    <t>Bùi Quang Vinh</t>
  </si>
  <si>
    <t>Nguyễn Quang Vũ</t>
  </si>
  <si>
    <t>Trần Lê Việt Vương</t>
  </si>
  <si>
    <t>Tạ Đăng An</t>
  </si>
  <si>
    <t>Phạm Duy Anh</t>
  </si>
  <si>
    <t>Nguyễn Đức Cảnh</t>
  </si>
  <si>
    <t>Ngô Đức Diện</t>
  </si>
  <si>
    <t>Trần Tiến Dũng</t>
  </si>
  <si>
    <t>Nguyễn Mạnh Đạt</t>
  </si>
  <si>
    <t>Nguyễn Thị Hồng Điệp</t>
  </si>
  <si>
    <t>Nguyễn Quang Hoàng Hải</t>
  </si>
  <si>
    <t>Đỗ Thế Hiển</t>
  </si>
  <si>
    <t>Bùi Việt Hòa</t>
  </si>
  <si>
    <t>Phạm Tuấn Hùng</t>
  </si>
  <si>
    <t>Trần Ngọc Khánh Huy</t>
  </si>
  <si>
    <t>Đinh Bảo Hưng</t>
  </si>
  <si>
    <t>Nguyễn Hữu Hưng</t>
  </si>
  <si>
    <t>Phạm Duy Hưng</t>
  </si>
  <si>
    <t>Đỗ Thế Khải</t>
  </si>
  <si>
    <t>Chu Anh Khôi</t>
  </si>
  <si>
    <t>Ngô Đình Kiên</t>
  </si>
  <si>
    <t>Phạm Thuỳ Linh</t>
  </si>
  <si>
    <t>Nguyễn Nguyên Long</t>
  </si>
  <si>
    <t>Bùi Văn Nhật Minh</t>
  </si>
  <si>
    <t>Đỗ Thiên Nam</t>
  </si>
  <si>
    <t>Trần Hải Nam</t>
  </si>
  <si>
    <t>Nguyễn Duy Nhật</t>
  </si>
  <si>
    <t>Đồng Xuân Phát</t>
  </si>
  <si>
    <t>Lê Thanh Phong</t>
  </si>
  <si>
    <t>Lâm Duy Quang</t>
  </si>
  <si>
    <t>Lê Văn Quyền</t>
  </si>
  <si>
    <t>Nguyễn Hữu Quyết</t>
  </si>
  <si>
    <t>Đỗ Trung Sơn</t>
  </si>
  <si>
    <t>Phạm Băng Tâm</t>
  </si>
  <si>
    <t>Vũ Đức Thái</t>
  </si>
  <si>
    <t>Đỗ Ngọc Thịnh</t>
  </si>
  <si>
    <t>Trần Văn Thực</t>
  </si>
  <si>
    <t>Phạm Văn Tình</t>
  </si>
  <si>
    <t>Nguyễn Bá Trọng</t>
  </si>
  <si>
    <t>Ngô Quốc Trung</t>
  </si>
  <si>
    <t>Trần Văn Trường</t>
  </si>
  <si>
    <t>Dương Minh Tùng</t>
  </si>
  <si>
    <t>Đoàn Văn Vinh</t>
  </si>
  <si>
    <t>Nguyễn Toàn Vũ</t>
  </si>
  <si>
    <t>Mai Xuân Bằng</t>
  </si>
  <si>
    <t>Tăng Đức Bình</t>
  </si>
  <si>
    <t>Đỗ Như Cương</t>
  </si>
  <si>
    <t>Chu Trí Dũng</t>
  </si>
  <si>
    <t>Lê Xuân Đáng</t>
  </si>
  <si>
    <t>Phan Minh Đạt</t>
  </si>
  <si>
    <t>Nguyễn Phước Đức</t>
  </si>
  <si>
    <t>Phạm Thanh Hải</t>
  </si>
  <si>
    <t>Hoàng Minh Hiệp</t>
  </si>
  <si>
    <t>Trần Quốc Hoàn</t>
  </si>
  <si>
    <t>Trịnh Văn Hoàng</t>
  </si>
  <si>
    <t>Lưu Quốc Huy</t>
  </si>
  <si>
    <t>Trần Quốc Minh Huy</t>
  </si>
  <si>
    <t>Nguyễn Nhật Hưng</t>
  </si>
  <si>
    <t>Nguyễn Quý Hưng</t>
  </si>
  <si>
    <t>Đỗ Văn Khánh</t>
  </si>
  <si>
    <t>Võ Văn Khôi</t>
  </si>
  <si>
    <t>Ngô Hoàng Hải Long</t>
  </si>
  <si>
    <t>Lý Hồng Minh</t>
  </si>
  <si>
    <t>Hồ Khánh Nam</t>
  </si>
  <si>
    <t>Lê Văn Nguyên</t>
  </si>
  <si>
    <t>Nguyễn An Ninh</t>
  </si>
  <si>
    <t>Nguyễn Ngọc Phong</t>
  </si>
  <si>
    <t>Lê Quang</t>
  </si>
  <si>
    <t>Thiều Đức Quý</t>
  </si>
  <si>
    <t>Vũ Quang Sáng</t>
  </si>
  <si>
    <t>Minh Hồng Sơn</t>
  </si>
  <si>
    <t>Hoàng Nguyễn Thái</t>
  </si>
  <si>
    <t>Phạm Quang Thành</t>
  </si>
  <si>
    <t>Nguyễn Văn Thiệu</t>
  </si>
  <si>
    <t>Lâm Nguyễn Việt Toàn</t>
  </si>
  <si>
    <t>Trần Minh Triệu</t>
  </si>
  <si>
    <t>Bùi Văn Tuấn</t>
  </si>
  <si>
    <t>Nguyễn Thị Mai Uyên</t>
  </si>
  <si>
    <t>Hoàng Tuấn Vũ</t>
  </si>
  <si>
    <t>Lương Tuấn Anh</t>
  </si>
  <si>
    <t>Phạm Thị Vân Anh</t>
  </si>
  <si>
    <t>Trần Nhất Anh</t>
  </si>
  <si>
    <t>Vũ Đình Duy Anh</t>
  </si>
  <si>
    <t>Nguyễn Bá Bách</t>
  </si>
  <si>
    <t>Nguyễn Vũ Cảnh</t>
  </si>
  <si>
    <t>Phạm Phương Chi</t>
  </si>
  <si>
    <t>Đinh Thị Hiền Dịu</t>
  </si>
  <si>
    <t>Nguyễn Công Duy</t>
  </si>
  <si>
    <t>Hà Ngọc Dương</t>
  </si>
  <si>
    <t>Bùi Quốc Đạt</t>
  </si>
  <si>
    <t>Lò Hải Đăng</t>
  </si>
  <si>
    <t>Lữ Trung Đức</t>
  </si>
  <si>
    <t>Đinh Thu Hà</t>
  </si>
  <si>
    <t>Nguyễn Minh Hằng</t>
  </si>
  <si>
    <t>Trần Long Hoàng</t>
  </si>
  <si>
    <t>Ngô Quang Huy</t>
  </si>
  <si>
    <t>Quách Quang Huy</t>
  </si>
  <si>
    <t>Bùi Thái Hưng</t>
  </si>
  <si>
    <t>Nguyễn Bá Hưng</t>
  </si>
  <si>
    <t>Nguyễn Đình Nam Khánh</t>
  </si>
  <si>
    <t>Phạm Đức Khánh</t>
  </si>
  <si>
    <t>Nguyễn Việt Khôi</t>
  </si>
  <si>
    <t>Phạm Ngọc Kiên</t>
  </si>
  <si>
    <t>Giang Phi Long</t>
  </si>
  <si>
    <t>Đặng Tuấn Mạnh</t>
  </si>
  <si>
    <t>Lê Tiến Minh</t>
  </si>
  <si>
    <t>Nguyễn Hải Nguyên</t>
  </si>
  <si>
    <t>Đinh Công Phúc</t>
  </si>
  <si>
    <t>Đỗ Mạnh Quyền</t>
  </si>
  <si>
    <t>Phạm Lê Sơn</t>
  </si>
  <si>
    <t>Nguyễn Hạnh Tâm</t>
  </si>
  <si>
    <t>Hồ Thái Thảo</t>
  </si>
  <si>
    <t>Phạm Quang Thắng</t>
  </si>
  <si>
    <t>Khuất Thị Thư</t>
  </si>
  <si>
    <t>Nguyễn Thị Mai Trang</t>
  </si>
  <si>
    <t>Nguyễn Như Trường</t>
  </si>
  <si>
    <t>Trần Văn Thanh Tùng</t>
  </si>
  <si>
    <t>Nguyễn Cao Vững</t>
  </si>
  <si>
    <t>Dương Nguyễn Đức Anh</t>
  </si>
  <si>
    <t>Mai Lâm Anh</t>
  </si>
  <si>
    <t>Trần Quỳnh Anh</t>
  </si>
  <si>
    <t>Nguyễn Trọng Bắc</t>
  </si>
  <si>
    <t>Phạm Quỳnh Chi</t>
  </si>
  <si>
    <t>Bùi Quốc Cường</t>
  </si>
  <si>
    <t>Nguyễn Quốc Duy</t>
  </si>
  <si>
    <t>Ngô Đình Dương</t>
  </si>
  <si>
    <t>Nguyễn Văn Định</t>
  </si>
  <si>
    <t>Vũ Quang Hà</t>
  </si>
  <si>
    <t>Nhữ Thị Hường Hồng</t>
  </si>
  <si>
    <t>Vũ Minh Hùng</t>
  </si>
  <si>
    <t>Nghiêm Đức Huy</t>
  </si>
  <si>
    <t>Đồng Quốc Hưng</t>
  </si>
  <si>
    <t>Dương Thị Thanh Hương</t>
  </si>
  <si>
    <t>Nguyễn Đạt Tuấn Kiệt</t>
  </si>
  <si>
    <t>Hà Hải Lâm</t>
  </si>
  <si>
    <t>Mai Thành Long</t>
  </si>
  <si>
    <t>Nguyễn Thị Ngọc Ly</t>
  </si>
  <si>
    <t>Nguyễn Hữu Đức Mạnh</t>
  </si>
  <si>
    <t>Nguyễn Hồ Nhật Minh</t>
  </si>
  <si>
    <t>Vũ Hồng Minh</t>
  </si>
  <si>
    <t>Cao Thế Phong</t>
  </si>
  <si>
    <t>Trần Mạnh Quang</t>
  </si>
  <si>
    <t>Lê Đình Sang</t>
  </si>
  <si>
    <t>Võ Đăng Sơn</t>
  </si>
  <si>
    <t>Trần Phương Thảo</t>
  </si>
  <si>
    <t>Nguyễn Văn Thỉnh</t>
  </si>
  <si>
    <t>Phan Đức Toàn</t>
  </si>
  <si>
    <t>Trần Thị Hà Trang</t>
  </si>
  <si>
    <t>Vũ Quý Trọng</t>
  </si>
  <si>
    <t>Trần Lương Tuấn</t>
  </si>
  <si>
    <t>Phạm Tú Uyên</t>
  </si>
  <si>
    <t>Nguyễn Đức Vũ</t>
  </si>
  <si>
    <t>Ngô Ngọc Minh Anh</t>
  </si>
  <si>
    <t>Vũ Phạm Trường Anh</t>
  </si>
  <si>
    <t>Lê Ngọc Ánh</t>
  </si>
  <si>
    <t>Đinh Đức Bình</t>
  </si>
  <si>
    <t>Nguyễn Hải Chi</t>
  </si>
  <si>
    <t>Nguyễn Tuấn Duy</t>
  </si>
  <si>
    <t>Trịnh Ánh Dương</t>
  </si>
  <si>
    <t>Nguyễn Quý Đạt</t>
  </si>
  <si>
    <t>Nguyễn Mai Hải Đăng</t>
  </si>
  <si>
    <t>Bùi Đức Đồng</t>
  </si>
  <si>
    <t>Phạm Huỳnh Đức</t>
  </si>
  <si>
    <t>Phạm Minh Hiển</t>
  </si>
  <si>
    <t>Lê Thu Hòa</t>
  </si>
  <si>
    <t>Bùi Xuân Hùng</t>
  </si>
  <si>
    <t>Khương Viết Quang Huy</t>
  </si>
  <si>
    <t>Nguyễn Thu Huyền</t>
  </si>
  <si>
    <t>Lê Bá Hưng</t>
  </si>
  <si>
    <t>Nguyễn Phúc Hưng</t>
  </si>
  <si>
    <t>Lưu Mai Hương</t>
  </si>
  <si>
    <t>Bùi Quang Khải</t>
  </si>
  <si>
    <t>Nguyễn Trọng Khánh</t>
  </si>
  <si>
    <t>Lê Vũ Lâm</t>
  </si>
  <si>
    <t>Phạm Khánh Linh</t>
  </si>
  <si>
    <t>Đỗ Ngọc Mai</t>
  </si>
  <si>
    <t>Hoàng Văn Minh</t>
  </si>
  <si>
    <t>Vũ Văn Minh</t>
  </si>
  <si>
    <t>Trần Thị Bảo Ngọc</t>
  </si>
  <si>
    <t>Vũ Thị Hồng Nguyên</t>
  </si>
  <si>
    <t>Đàm Huy Phú</t>
  </si>
  <si>
    <t>Tạ Quang Quân</t>
  </si>
  <si>
    <t>Nguyễn Thị Sóng</t>
  </si>
  <si>
    <t>Nguyễn Hữu Tài</t>
  </si>
  <si>
    <t>Lê Minh Thắng</t>
  </si>
  <si>
    <t>Nguyễn Minh Thông</t>
  </si>
  <si>
    <t>Lê Nữ Hồng Thương</t>
  </si>
  <si>
    <t>Lê Phạm Minh Toản</t>
  </si>
  <si>
    <t>Đỗ Bảo Kỳ Trân</t>
  </si>
  <si>
    <t>Lại Tiến Trung</t>
  </si>
  <si>
    <t>Đỗ Văn Bách Tuấn</t>
  </si>
  <si>
    <t>Nguyễn Thị Thảo Vân</t>
  </si>
  <si>
    <t>Phạm Tú Anh</t>
  </si>
  <si>
    <t>Trương Hải Anh</t>
  </si>
  <si>
    <t>Trương Ngọc Ánh</t>
  </si>
  <si>
    <t>Nguyễn Thị Quỳnh Chi</t>
  </si>
  <si>
    <t>Nguyễn Đức Chí</t>
  </si>
  <si>
    <t>Lê Anh Đào</t>
  </si>
  <si>
    <t>Nguyễn Tất Đạt</t>
  </si>
  <si>
    <t>Trần Văn Đạt</t>
  </si>
  <si>
    <t>Đào Việt Đức</t>
  </si>
  <si>
    <t>Nguyễn Bá Tấn Đức</t>
  </si>
  <si>
    <t>Phan Lưu Vĩ Hải</t>
  </si>
  <si>
    <t>Nghiêm Minh Hiếu</t>
  </si>
  <si>
    <t>Phan Minh Hiếu</t>
  </si>
  <si>
    <t>Đỗ Minh Hoàng</t>
  </si>
  <si>
    <t>Nguyễn Lê Hùng</t>
  </si>
  <si>
    <t>Lý Trần Huy</t>
  </si>
  <si>
    <t>Vũ Diệu Huyền</t>
  </si>
  <si>
    <t>Lê Quốc Hưng</t>
  </si>
  <si>
    <t>Dương Quốc Hữu</t>
  </si>
  <si>
    <t>Đặng Quốc Khánh</t>
  </si>
  <si>
    <t>Nguyễn Thị Hồng Khánh</t>
  </si>
  <si>
    <t>Nguyễn Vũ Việt Khánh</t>
  </si>
  <si>
    <t>Trịnh Khánh Linh</t>
  </si>
  <si>
    <t>Nguyễn Thị Minh Lộc</t>
  </si>
  <si>
    <t>Bùi Thị Ngọc Mai</t>
  </si>
  <si>
    <t>Đoàn Hữu Minh</t>
  </si>
  <si>
    <t>Vũ Hoàng Bảo Ngọc</t>
  </si>
  <si>
    <t>Vũ Xuân Nguyện</t>
  </si>
  <si>
    <t>Nguyễn Minh Phú</t>
  </si>
  <si>
    <t>Lê Việt Quang</t>
  </si>
  <si>
    <t>Võ Văn Quân</t>
  </si>
  <si>
    <t>Đinh Minh Tâm</t>
  </si>
  <si>
    <t>Phạm Duy Thành</t>
  </si>
  <si>
    <t>Bùi Thị Phương Thúy</t>
  </si>
  <si>
    <t>Nguyễn Quỳnh Trang</t>
  </si>
  <si>
    <t>Nguyễn Phú Trọng</t>
  </si>
  <si>
    <t>Phạm Ngọc Trung</t>
  </si>
  <si>
    <t>Lê Đức Anh Tú</t>
  </si>
  <si>
    <t>Nguyễn Kim Tùng</t>
  </si>
  <si>
    <t>Cao Tường Vi</t>
  </si>
  <si>
    <t>Đinh Thành Vinh</t>
  </si>
  <si>
    <t>Nguyễn Khoa Vũ</t>
  </si>
  <si>
    <t>Ngô Xuân Trường An</t>
  </si>
  <si>
    <t>Ngô Hùng Anh</t>
  </si>
  <si>
    <t>Nguyễn Phú Nhật Anh</t>
  </si>
  <si>
    <t>Phạm Hoàng Gia Bảo</t>
  </si>
  <si>
    <t>Nguyễn Trọng Chiến</t>
  </si>
  <si>
    <t>Ngô Duy Cương</t>
  </si>
  <si>
    <t>Bùi Tuấn Dũng</t>
  </si>
  <si>
    <t>Hoàng Lâm Trí Dũng</t>
  </si>
  <si>
    <t>Đào Hoàng Minh Dương</t>
  </si>
  <si>
    <t>Nguyễn Hữu Đạo</t>
  </si>
  <si>
    <t>Dương Mạnh Đạt</t>
  </si>
  <si>
    <t>Nguyễn Trần Minh Đức</t>
  </si>
  <si>
    <t>Nguyễn Đức Hoàng Hải</t>
  </si>
  <si>
    <t>Lý Trần Hiếu</t>
  </si>
  <si>
    <t>Nguyễn Bá Huy</t>
  </si>
  <si>
    <t>Phạm Phú Hưng</t>
  </si>
  <si>
    <t>Phan Văn Trà Khải</t>
  </si>
  <si>
    <t>Hoàng Nam Khánh</t>
  </si>
  <si>
    <t>Phạm Minh Khôi</t>
  </si>
  <si>
    <t>Dương Ngọc Linh</t>
  </si>
  <si>
    <t>Lê Nguyễn Ngọc Linh</t>
  </si>
  <si>
    <t>Lại Đức Mạnh</t>
  </si>
  <si>
    <t>Hồ Quang Minh</t>
  </si>
  <si>
    <t>Nguyễn Trọng Minh</t>
  </si>
  <si>
    <t>Trịnh Đức Minh</t>
  </si>
  <si>
    <t>Đặng Văn Nhật Nam</t>
  </si>
  <si>
    <t>Nguyễn Đình Khôi Nguyên</t>
  </si>
  <si>
    <t>Đỗ Hoàng Phong</t>
  </si>
  <si>
    <t>Đặng Trọng Phú</t>
  </si>
  <si>
    <t>Nguyễn Tố Phương</t>
  </si>
  <si>
    <t>Tô Minh Quang</t>
  </si>
  <si>
    <t>Nguyễn Danh Quân</t>
  </si>
  <si>
    <t>Trần Trọng Quân</t>
  </si>
  <si>
    <t>Nguyễn Anh Tân</t>
  </si>
  <si>
    <t>Phùng Quang Thái</t>
  </si>
  <si>
    <t>Trần Ngọc Thành</t>
  </si>
  <si>
    <t>Đào Đức Thịnh</t>
  </si>
  <si>
    <t>Nguyễn Văn Toàn</t>
  </si>
  <si>
    <t>Nguyễn Đức Trí</t>
  </si>
  <si>
    <t>Ngô Văn Tú</t>
  </si>
  <si>
    <t>Nguyễn Bàn Anh Tuấn</t>
  </si>
  <si>
    <t>Lê Anh Tùng</t>
  </si>
  <si>
    <t>Nguyễn Tuấn Vũ</t>
  </si>
  <si>
    <t>Nguyễn Đắc Tùng Anh</t>
  </si>
  <si>
    <t>Vũ Hoàng Anh</t>
  </si>
  <si>
    <t>Trần Quang Bách</t>
  </si>
  <si>
    <t>Bùi Thanh Bình</t>
  </si>
  <si>
    <t>Nguyễn Kiên Cường</t>
  </si>
  <si>
    <t>Dương Anh Duy</t>
  </si>
  <si>
    <t>Hoàng Quang Dương</t>
  </si>
  <si>
    <t>Vũ Tuấn Đại</t>
  </si>
  <si>
    <t>Hoàng Vũ Đạt</t>
  </si>
  <si>
    <t>Vũ Lưu Hải Đăng</t>
  </si>
  <si>
    <t>Mai Đức Hiếu</t>
  </si>
  <si>
    <t>Nguyễn Nam Hoàng</t>
  </si>
  <si>
    <t>Nguyễn Danh Hùng</t>
  </si>
  <si>
    <t>Đinh Nguyễn Trường Huy</t>
  </si>
  <si>
    <t>Lê Huy Hưng</t>
  </si>
  <si>
    <t>Vũ Tuấn Hưng</t>
  </si>
  <si>
    <t>Lê Dũng Khánh</t>
  </si>
  <si>
    <t>Ngô Duy Lâm</t>
  </si>
  <si>
    <t>Hoàng Anh Linh</t>
  </si>
  <si>
    <t>Diêm Công Tuấn Minh</t>
  </si>
  <si>
    <t>Lê Hồng Minh</t>
  </si>
  <si>
    <t>Nguyễn Trường Minh</t>
  </si>
  <si>
    <t>Phạm Trung Nguyên</t>
  </si>
  <si>
    <t>Nguyễn Thị Nhung</t>
  </si>
  <si>
    <t>Lê Hải Phong</t>
  </si>
  <si>
    <t>Hà Trọng Phúc</t>
  </si>
  <si>
    <t>Dương Xuân Quang</t>
  </si>
  <si>
    <t>Trần Minh Quang</t>
  </si>
  <si>
    <t>Nguyễn Khắc Việt Quân</t>
  </si>
  <si>
    <t>Võ Duy Quân</t>
  </si>
  <si>
    <t>Trần Thanh Sơn</t>
  </si>
  <si>
    <t>Nguyễn Bá Tân</t>
  </si>
  <si>
    <t>Trần Minh Thái</t>
  </si>
  <si>
    <t>Trương Tất Thành</t>
  </si>
  <si>
    <t>Nguyễn Xuân Thắng</t>
  </si>
  <si>
    <t>Lê Hải Thịnh</t>
  </si>
  <si>
    <t>Nguyễn Tài Minh Trí</t>
  </si>
  <si>
    <t>Nguyễn Hoàng Minh Tuấn</t>
  </si>
  <si>
    <t>Nguyễn Chí Tùng</t>
  </si>
  <si>
    <t>Cao Phú Vinh</t>
  </si>
  <si>
    <t>Trần Huy Vũ</t>
  </si>
  <si>
    <t>Đậu Thị Minh Anh</t>
  </si>
  <si>
    <t>Đặng Doãn Thanh Bình</t>
  </si>
  <si>
    <t>Đào Thiện Chung</t>
  </si>
  <si>
    <t>Nguyễn Cảnh Dũng</t>
  </si>
  <si>
    <t>Nguyễn Đăng Duy</t>
  </si>
  <si>
    <t>Nguyễn Long Đan</t>
  </si>
  <si>
    <t>Nguyễn Việt Đạt</t>
  </si>
  <si>
    <t>Vũ Thế Đăng</t>
  </si>
  <si>
    <t>Nguyễn Duy Minh Đức</t>
  </si>
  <si>
    <t>Phạm Trần Hoàng Hiệp</t>
  </si>
  <si>
    <t>Phùng Huy Hiệu</t>
  </si>
  <si>
    <t>Nguyễn Đức Hùng</t>
  </si>
  <si>
    <t>Đoàn Gia Huy</t>
  </si>
  <si>
    <t>Ngô Gia Hưng</t>
  </si>
  <si>
    <t>Vũ Việt Hưng</t>
  </si>
  <si>
    <t>Mai Đăng Khánh</t>
  </si>
  <si>
    <t>Chu Tuấn Kiệt</t>
  </si>
  <si>
    <t>Nguyễn Hùng Lâm</t>
  </si>
  <si>
    <t>Lê Vũ Bằng Linh</t>
  </si>
  <si>
    <t>Nguyễn Đình Hải Long</t>
  </si>
  <si>
    <t>Ma Đình Mạnh</t>
  </si>
  <si>
    <t>Lưu Ngọc Tuấn Minh</t>
  </si>
  <si>
    <t>Vũ Hùng Nam</t>
  </si>
  <si>
    <t>Trần Đức Nguyên</t>
  </si>
  <si>
    <t>Nguyễn Thanh Phan</t>
  </si>
  <si>
    <t>Khúc Trọng Phúc</t>
  </si>
  <si>
    <t>Đặng Trần Quang</t>
  </si>
  <si>
    <t>Trần Văn Quang</t>
  </si>
  <si>
    <t>Nguyễn Huy Quyến</t>
  </si>
  <si>
    <t>Trần Trường Sơn</t>
  </si>
  <si>
    <t>Nguyễn Ngọc Tân</t>
  </si>
  <si>
    <t>Lê Văn Thành</t>
  </si>
  <si>
    <t>Vũ Hữu Thành</t>
  </si>
  <si>
    <t>Phạm Đức Thắng</t>
  </si>
  <si>
    <t>Nguyễn Thế Thọ</t>
  </si>
  <si>
    <t>Phan Khánh Toàn</t>
  </si>
  <si>
    <t>Trịnh Khắc Trọng</t>
  </si>
  <si>
    <t>Nguyễn Tuấn Tú</t>
  </si>
  <si>
    <t>Nguyễn Khắc Anh Tuấn</t>
  </si>
  <si>
    <t>Cao Lê Văn</t>
  </si>
  <si>
    <t>Trần Hùng Vương</t>
  </si>
  <si>
    <t>Nguyễn Viết An</t>
  </si>
  <si>
    <t>Nguyễn Đức Ngọc Anh</t>
  </si>
  <si>
    <t>Vương Ngọc Anh</t>
  </si>
  <si>
    <t>Chử Lương Bảo</t>
  </si>
  <si>
    <t>Giang Thanh Bình</t>
  </si>
  <si>
    <t>Vi Trí Cường</t>
  </si>
  <si>
    <t>Hoàng Thế Dân</t>
  </si>
  <si>
    <t>Dương Xuân Đan</t>
  </si>
  <si>
    <t>Nguyễn Phát Đạt</t>
  </si>
  <si>
    <t>Chu Công Đức</t>
  </si>
  <si>
    <t>Lê Ngọc Đức</t>
  </si>
  <si>
    <t>Đoàn Thị Thu Hà</t>
  </si>
  <si>
    <t>Trịnh Ngọc Hải</t>
  </si>
  <si>
    <t>An Xuân Hiếu</t>
  </si>
  <si>
    <t>Chu Lê Hoàng</t>
  </si>
  <si>
    <t>Phạm Trần Hoàng</t>
  </si>
  <si>
    <t>Nguyễn Danh Hưng</t>
  </si>
  <si>
    <t>Vũ Thế Khanh</t>
  </si>
  <si>
    <t>Nguyễn Huy Nam Khánh</t>
  </si>
  <si>
    <t>Mầu Tuấn Kiệt</t>
  </si>
  <si>
    <t>Nguyễn Phúc Lâm</t>
  </si>
  <si>
    <t>Đinh Ngọc Minh</t>
  </si>
  <si>
    <t>Nguyễn Công Gia Minh</t>
  </si>
  <si>
    <t>Nguyễn Thành Nguyên</t>
  </si>
  <si>
    <t>Dương Danh Phát</t>
  </si>
  <si>
    <t>Lê Quang Phúc</t>
  </si>
  <si>
    <t>Phan Nhật Quân</t>
  </si>
  <si>
    <t>Chu Trọng Quyết</t>
  </si>
  <si>
    <t>Trần Xuân Sơn</t>
  </si>
  <si>
    <t>Nguyễn Thế Tân</t>
  </si>
  <si>
    <t>Đỗ Doanh Thái</t>
  </si>
  <si>
    <t>Vũ Xuân Thành</t>
  </si>
  <si>
    <t>Phan Tự Đức Thắng</t>
  </si>
  <si>
    <t>Nguyễn Văn Thông</t>
  </si>
  <si>
    <t>Đặng Đình Khánh Toàn</t>
  </si>
  <si>
    <t>Trần Anh Tú</t>
  </si>
  <si>
    <t>Trần Khánh Văn</t>
  </si>
  <si>
    <t>Vũ Tiến Vinh</t>
  </si>
  <si>
    <t>Trần Hữu An</t>
  </si>
  <si>
    <t>Đỗ Nguyễn Hoàng Anh</t>
  </si>
  <si>
    <t>Hoàng Đình Bảo</t>
  </si>
  <si>
    <t>Mai Thanh Bình</t>
  </si>
  <si>
    <t>Vũ Quốc Cường</t>
  </si>
  <si>
    <t>Nguyễn Huy Du</t>
  </si>
  <si>
    <t>Phùng Trung Dũng</t>
  </si>
  <si>
    <t>Tống Văn Duy</t>
  </si>
  <si>
    <t>Phạm Hồng Dương</t>
  </si>
  <si>
    <t>Lê Quang Đạo</t>
  </si>
  <si>
    <t>Nguyễn Quang Đạt</t>
  </si>
  <si>
    <t>Tống Thành Đạt</t>
  </si>
  <si>
    <t>Doãn Anh Đức</t>
  </si>
  <si>
    <t>Phí Minh Đức</t>
  </si>
  <si>
    <t>Trịnh Thanh Hải</t>
  </si>
  <si>
    <t>Lê Kinh Trần Hiếu</t>
  </si>
  <si>
    <t>Phạm Danh Hiếu</t>
  </si>
  <si>
    <t>Dương Huy Hoàng</t>
  </si>
  <si>
    <t>Đinh Xuân Hùng</t>
  </si>
  <si>
    <t>Vũ Hoàng Huy</t>
  </si>
  <si>
    <t>Cấn Duy Khánh</t>
  </si>
  <si>
    <t>Nguyễn Trọng Linh</t>
  </si>
  <si>
    <t>Ngô Bảo Lộc</t>
  </si>
  <si>
    <t>Đỗ Tuấn Minh</t>
  </si>
  <si>
    <t>Trần Giang Quang Minh</t>
  </si>
  <si>
    <t>Trịnh Như Ngọc</t>
  </si>
  <si>
    <t>Lưu Đình Nguyện</t>
  </si>
  <si>
    <t>Kiều Đức Phát</t>
  </si>
  <si>
    <t>Nguyễn Thanh Phong</t>
  </si>
  <si>
    <t>Đào Tấn Sang</t>
  </si>
  <si>
    <t>Đoàn Ngọc Vĩnh Tài</t>
  </si>
  <si>
    <t>Bùi Đức Thắng</t>
  </si>
  <si>
    <t>Vũ Chiến Thắng</t>
  </si>
  <si>
    <t>Nguyễn Vũ Phương Thùy</t>
  </si>
  <si>
    <t>Lê Bùi Anh Trung</t>
  </si>
  <si>
    <t>Đặng Minh Tuấn</t>
  </si>
  <si>
    <t>Cao Thị Hà Vi</t>
  </si>
  <si>
    <t>Nguyễn Bình Nguyên Vũ</t>
  </si>
  <si>
    <t>Trần Văn An</t>
  </si>
  <si>
    <t>Nguyễn Trường Ánh</t>
  </si>
  <si>
    <t>Dương Văn Chí</t>
  </si>
  <si>
    <t>Bùi Đăng Tấn Dũng</t>
  </si>
  <si>
    <t>Tô Đức Dũng</t>
  </si>
  <si>
    <t>Vũ Hữu Duy</t>
  </si>
  <si>
    <t>Nguyễn Đỗ Ngọc Đại</t>
  </si>
  <si>
    <t>Nguyễn Hữu Đại</t>
  </si>
  <si>
    <t>Vũ Nguyễn Minh Đức</t>
  </si>
  <si>
    <t>Nguyễn Văn Hậu</t>
  </si>
  <si>
    <t>Đỗ Mạnh Hùng</t>
  </si>
  <si>
    <t>Lê Tiến Huy</t>
  </si>
  <si>
    <t>Nguyễn Hà Huy</t>
  </si>
  <si>
    <t>Vũ Hồng Huy</t>
  </si>
  <si>
    <t>Chu Gia Khánh</t>
  </si>
  <si>
    <t>Nguyễn Xuân Khoa</t>
  </si>
  <si>
    <t>Trần Huy Kỳ</t>
  </si>
  <si>
    <t>Phạm Hải Lâm</t>
  </si>
  <si>
    <t>Trần Thùy Linh</t>
  </si>
  <si>
    <t>Lại Thế Lộc</t>
  </si>
  <si>
    <t>Vũ Đức Mạnh</t>
  </si>
  <si>
    <t>Hoàng Thế Công Minh</t>
  </si>
  <si>
    <t>Bùi Đức Hoàng Nam</t>
  </si>
  <si>
    <t>Đặng Nguyễn Hoàng Nguyên</t>
  </si>
  <si>
    <t>Trần Trọng Nhân</t>
  </si>
  <si>
    <t>Trần Đức Phát</t>
  </si>
  <si>
    <t>Vũ Minh Hải Phong</t>
  </si>
  <si>
    <t>Vũ Viết Thiện Phúc</t>
  </si>
  <si>
    <t>Phạm Đình Quang</t>
  </si>
  <si>
    <t>Đỗ Minh Quân</t>
  </si>
  <si>
    <t>Trần Mạnh Quân</t>
  </si>
  <si>
    <t>Lê Đức Thiện Sang</t>
  </si>
  <si>
    <t>Trần Tấn Tài</t>
  </si>
  <si>
    <t>Đinh Vĩnh Thái</t>
  </si>
  <si>
    <t>Nguyễn Ngọc Thiện</t>
  </si>
  <si>
    <t>Phạm Thủy Vi</t>
  </si>
  <si>
    <t>Hoàng Doãn Bách</t>
  </si>
  <si>
    <t>Phạm Đình Bảo</t>
  </si>
  <si>
    <t>Vũ Thanh Bình</t>
  </si>
  <si>
    <t>Hoàng Ngọc Chiến</t>
  </si>
  <si>
    <t>Trần Ngọc Dũng</t>
  </si>
  <si>
    <t>Bùi Đức Dương</t>
  </si>
  <si>
    <t>Nguyễn Đức Đại</t>
  </si>
  <si>
    <t>Bùi Như Đạt</t>
  </si>
  <si>
    <t>Đỗ Thiên Đăng</t>
  </si>
  <si>
    <t>Đinh Hoàng Minh Đức</t>
  </si>
  <si>
    <t>Ngô Văn Hoàng Hải</t>
  </si>
  <si>
    <t>Bùi Quốc Huy</t>
  </si>
  <si>
    <t>Lê Thế Huy</t>
  </si>
  <si>
    <t>Nguyễn Ngọc Nhật Huy</t>
  </si>
  <si>
    <t>Hoàng Thị Thu Huyền</t>
  </si>
  <si>
    <t>Nguyễn Thịnh Hưng</t>
  </si>
  <si>
    <t>Đoàn Quang Khải</t>
  </si>
  <si>
    <t>Đậu Nam Khánh</t>
  </si>
  <si>
    <t>Tô Tử Lâm</t>
  </si>
  <si>
    <t>Đặng Tiến Mạnh</t>
  </si>
  <si>
    <t>Nguyễn Thái Mạnh</t>
  </si>
  <si>
    <t>Trần Vũ Thụy Minh</t>
  </si>
  <si>
    <t>Chu Hải Nam</t>
  </si>
  <si>
    <t>Hoàng Đình Nguyên</t>
  </si>
  <si>
    <t>Đào Tuấn Phong</t>
  </si>
  <si>
    <t>Vũ Trần Hồng Phong</t>
  </si>
  <si>
    <t>Trần Hữu Phước</t>
  </si>
  <si>
    <t>Phạm Minh Quang</t>
  </si>
  <si>
    <t>Hoàng Hữu Quân</t>
  </si>
  <si>
    <t>Trịnh Hoàng Sâm</t>
  </si>
  <si>
    <t>Phan Minh Tâm</t>
  </si>
  <si>
    <t>Tô Quang Thành</t>
  </si>
  <si>
    <t>Ngô Đức Thắng</t>
  </si>
  <si>
    <t>Nguyễn Tuấn Thiện</t>
  </si>
  <si>
    <t>Đặng Duy Toàn</t>
  </si>
  <si>
    <t>Nguyễn Phạm Thùy Trang</t>
  </si>
  <si>
    <t>Lê Văn Trường</t>
  </si>
  <si>
    <t>Bùi Tuấn Tú</t>
  </si>
  <si>
    <t>Đỗ Hoàng Tùng</t>
  </si>
  <si>
    <t>Nguyễn Sĩ Anh Vũ</t>
  </si>
  <si>
    <t>Bùi Vũ Trí An</t>
  </si>
  <si>
    <t>Hoàng Đức Anh</t>
  </si>
  <si>
    <t>Lương Ngọc Bách</t>
  </si>
  <si>
    <t>Võ Quốc Báu</t>
  </si>
  <si>
    <t>Nguyễn Văn Chính</t>
  </si>
  <si>
    <t>Hoàng Long Dũng</t>
  </si>
  <si>
    <t>Nguyễn Trí Dũng</t>
  </si>
  <si>
    <t>Lê Khả Tuấn Dương</t>
  </si>
  <si>
    <t>Nguyễn Duy Đan</t>
  </si>
  <si>
    <t>Nguyễn Vũ Đông</t>
  </si>
  <si>
    <t>Nguyễn Mậu Hà</t>
  </si>
  <si>
    <t>Trần Văn Hạnh</t>
  </si>
  <si>
    <t>Hoàng Thanh Hiếu</t>
  </si>
  <si>
    <t>Trần Huy Hiệu</t>
  </si>
  <si>
    <t>Vũ Thị Học</t>
  </si>
  <si>
    <t>Dương Quang Huy</t>
  </si>
  <si>
    <t>Lê Bảo Khánh</t>
  </si>
  <si>
    <t>Nguyễn Khắc Khoa</t>
  </si>
  <si>
    <t>Phạm Đức Kiên</t>
  </si>
  <si>
    <t>Nguyễn Hoàng Lâm</t>
  </si>
  <si>
    <t>Nguyễn Lưu Bảo Long</t>
  </si>
  <si>
    <t>Nguyễn Viết Luân</t>
  </si>
  <si>
    <t>Lê Tuấn Minh</t>
  </si>
  <si>
    <t>Lương Xuân Minh</t>
  </si>
  <si>
    <t>Bùi Đức Nguyên</t>
  </si>
  <si>
    <t>Nguyễn Sỹ Nhân</t>
  </si>
  <si>
    <t>Lê Hà Phan</t>
  </si>
  <si>
    <t>Phạm Minh Phú</t>
  </si>
  <si>
    <t>Vũ Trường Phúc</t>
  </si>
  <si>
    <t>Lương Anh Quân</t>
  </si>
  <si>
    <t>Nguyễn Anh Quốc</t>
  </si>
  <si>
    <t>Nguyễn Quang Sáng</t>
  </si>
  <si>
    <t>Lê Sỹ Minh Tài</t>
  </si>
  <si>
    <t>Nguyễn Quang Thắng</t>
  </si>
  <si>
    <t>Hoàng Nguyễn Mạnh Tiến</t>
  </si>
  <si>
    <t>Tăng Thế Toàn</t>
  </si>
  <si>
    <t>Ngô Thế Trọng</t>
  </si>
  <si>
    <t>Bùi Quang Trung</t>
  </si>
  <si>
    <t>Nguyễn Đức Việt</t>
  </si>
  <si>
    <t>Lê Đình Vượng</t>
  </si>
  <si>
    <t>Nguyễn Phúc An</t>
  </si>
  <si>
    <t>QH-2025-I/CQ-E-EC2</t>
  </si>
  <si>
    <t>Trần Ngọc Đức Anh</t>
  </si>
  <si>
    <t>Nguyễn Cảnh Bách</t>
  </si>
  <si>
    <t>Đỗ Mạc Bằng</t>
  </si>
  <si>
    <t>Kim Anh Dũng</t>
  </si>
  <si>
    <t>Phạm Cao Dũng</t>
  </si>
  <si>
    <t>Nguyễn Minh Đạo</t>
  </si>
  <si>
    <t>Phạm Ngọc Đông</t>
  </si>
  <si>
    <t>Trương Anh Hào</t>
  </si>
  <si>
    <t>Lê Văn Minh Hiếu</t>
  </si>
  <si>
    <t>Nguyễn Việt Hòa</t>
  </si>
  <si>
    <t>Vũ Mạnh Hồng</t>
  </si>
  <si>
    <t>Nguyễn Vũ Huy</t>
  </si>
  <si>
    <t>Phạm Đan Huy</t>
  </si>
  <si>
    <t>Nguyễn Mạnh Nam Khánh</t>
  </si>
  <si>
    <t>Phan Đức Khoa</t>
  </si>
  <si>
    <t>Phạm Văn Kiên</t>
  </si>
  <si>
    <t>Nghiêm Xuân Luật</t>
  </si>
  <si>
    <t>Lý Hoàng Minh</t>
  </si>
  <si>
    <t>Nguyễn Tá Nhật Minh</t>
  </si>
  <si>
    <t>Đàm Hải Nam</t>
  </si>
  <si>
    <t>Nguyễn Công Nguyên</t>
  </si>
  <si>
    <t>Trần Đức Nhân</t>
  </si>
  <si>
    <t>Đoàn Hữu Phát</t>
  </si>
  <si>
    <t>Trần Đăng Phú</t>
  </si>
  <si>
    <t>Nguyễn Quỳnh Phương</t>
  </si>
  <si>
    <t>Nguyễn Quý Quân</t>
  </si>
  <si>
    <t>Nguyễn Phú Quốc</t>
  </si>
  <si>
    <t>Mai Tấn Tài</t>
  </si>
  <si>
    <t>Trần Hoàng Thái</t>
  </si>
  <si>
    <t>Trình Minh Thắng</t>
  </si>
  <si>
    <t>Nguyễn Xuân Thuận</t>
  </si>
  <si>
    <t>Nguyễn Công Tiến</t>
  </si>
  <si>
    <t>Lê Đức Trí</t>
  </si>
  <si>
    <t>Bùi Huy Trường</t>
  </si>
  <si>
    <t>Hà Thọ Anh Tú</t>
  </si>
  <si>
    <t>Đặng Ngọc Tuấn</t>
  </si>
  <si>
    <t>Trịnh Minh Tuấn</t>
  </si>
  <si>
    <t>Nguyễn Đăng Vũ</t>
  </si>
  <si>
    <t>Nguyễn Đình Vượng</t>
  </si>
  <si>
    <t>QH-2025-I/CQ-E-EC3</t>
  </si>
  <si>
    <t>Lã Đức Anh</t>
  </si>
  <si>
    <t>Nguyễn Hà Duy Anh</t>
  </si>
  <si>
    <t>Trần Quốc Bảo Anh</t>
  </si>
  <si>
    <t>Nguyễn Trung Bách</t>
  </si>
  <si>
    <t>Nguyễn Thành Chung</t>
  </si>
  <si>
    <t>Vương Nhật Cường</t>
  </si>
  <si>
    <t>Trần Xuân Dũng</t>
  </si>
  <si>
    <t>Phạm Đăng Thái Dương</t>
  </si>
  <si>
    <t>Lại Tiến Đạt</t>
  </si>
  <si>
    <t>Phan Minh Đức</t>
  </si>
  <si>
    <t>Vũ Hoàng Hà</t>
  </si>
  <si>
    <t>Trần Thị Minh Hằng</t>
  </si>
  <si>
    <t>Ngô Minh Hiếu</t>
  </si>
  <si>
    <t>Phạm Đình Minh Hiếu</t>
  </si>
  <si>
    <t>Phạm Văn Hòa</t>
  </si>
  <si>
    <t>Nguyễn Huy Việt Hoàng</t>
  </si>
  <si>
    <t>Đào Xuân Hùng</t>
  </si>
  <si>
    <t>Nguyễn Khởi Huy</t>
  </si>
  <si>
    <t>Doãn Ngọc Huynh</t>
  </si>
  <si>
    <t>Lương Tuấn Khôi</t>
  </si>
  <si>
    <t>Vương Trung Kiên</t>
  </si>
  <si>
    <t>Lê Cảnh Lâm</t>
  </si>
  <si>
    <t>Tô Mạnh Long</t>
  </si>
  <si>
    <t>Lê Xuân Trung Lương</t>
  </si>
  <si>
    <t>Đỗ Nhật Minh</t>
  </si>
  <si>
    <t>Phạm Đức Minh</t>
  </si>
  <si>
    <t>Ngô Đức Nhẫn</t>
  </si>
  <si>
    <t>Đinh Công Phong</t>
  </si>
  <si>
    <t>Quách Thiên Phú</t>
  </si>
  <si>
    <t>Võ Đông Phương</t>
  </si>
  <si>
    <t>Trần Đăng Quý</t>
  </si>
  <si>
    <t>Bùi Văn Sơn</t>
  </si>
  <si>
    <t>Nguyễn Anh Tài</t>
  </si>
  <si>
    <t>Lê Ngọc Thanh</t>
  </si>
  <si>
    <t>Trần Phúc Thành</t>
  </si>
  <si>
    <t>Ngô Quang Thắng</t>
  </si>
  <si>
    <t>Phạm Minh Thuận</t>
  </si>
  <si>
    <t>Nguyễn Quyết Tiến</t>
  </si>
  <si>
    <t>Nguyễn Hữu Trí</t>
  </si>
  <si>
    <t>Phạm Vân Trường</t>
  </si>
  <si>
    <t>Hồ Thanh Tú</t>
  </si>
  <si>
    <t>Đặng Quốc Tuấn</t>
  </si>
  <si>
    <t>Nguyễn Bính Tuất</t>
  </si>
  <si>
    <t>Hoàng Hải Yến</t>
  </si>
  <si>
    <t>Trần Bình An</t>
  </si>
  <si>
    <t>Lê Đình Anh</t>
  </si>
  <si>
    <t>Triệu Đình Duy Anh</t>
  </si>
  <si>
    <t>Bùi Thái Bảo</t>
  </si>
  <si>
    <t>Vương Việt Cường</t>
  </si>
  <si>
    <t>Phan Cao Danh</t>
  </si>
  <si>
    <t>Ngô Chí Dũng</t>
  </si>
  <si>
    <t>Đào Khánh Duy</t>
  </si>
  <si>
    <t>Lê Trần Đạt</t>
  </si>
  <si>
    <t>Đặng Trọng Đức</t>
  </si>
  <si>
    <t>Tô Văn Đức</t>
  </si>
  <si>
    <t>Đào Thái Hà</t>
  </si>
  <si>
    <t>Nguyễn Minh Hạ</t>
  </si>
  <si>
    <t>Phạm Trung Hậu</t>
  </si>
  <si>
    <t>Nguyễn Công Hiếu</t>
  </si>
  <si>
    <t>Phạm Đình Hoàn</t>
  </si>
  <si>
    <t>Đinh Phú Hùng</t>
  </si>
  <si>
    <t>Thân Văn Huy</t>
  </si>
  <si>
    <t>Lê Nhật Hưng</t>
  </si>
  <si>
    <t>Nguyễn Thế Nam Khánh</t>
  </si>
  <si>
    <t>Nguyễn Đình Tuấn Khôi</t>
  </si>
  <si>
    <t>Hứa Mạnh Kiên</t>
  </si>
  <si>
    <t>Hồ Vĩnh Liêm</t>
  </si>
  <si>
    <t>Ngô Xuân Lộc</t>
  </si>
  <si>
    <t>Trần Văn Lượng</t>
  </si>
  <si>
    <t>Nguyễn Đình Quang Minh</t>
  </si>
  <si>
    <t>Nguyễn Văn Nguyên</t>
  </si>
  <si>
    <t>Bùi Xuân Nhật</t>
  </si>
  <si>
    <t>Nguyễn Đình Phong</t>
  </si>
  <si>
    <t>Nguyễn Hạnh Phúc</t>
  </si>
  <si>
    <t>Phạm Anh Quân</t>
  </si>
  <si>
    <t>Nguyễn Công Quý</t>
  </si>
  <si>
    <t>Đỗ Vương Sơn</t>
  </si>
  <si>
    <t>Trần Tiến Tài</t>
  </si>
  <si>
    <t>Lê Minh Thiện</t>
  </si>
  <si>
    <t>Vũ Phương Thuỳ</t>
  </si>
  <si>
    <t>Nguyễn Minh Tiệp</t>
  </si>
  <si>
    <t>Tô Minh Trí</t>
  </si>
  <si>
    <t>Võ Lê Duy Trọng</t>
  </si>
  <si>
    <t>Nguyễn Minh Trường</t>
  </si>
  <si>
    <t>Ngô Hoàng Tùng</t>
  </si>
  <si>
    <t>Nguyễn Văn Tuấn Việt</t>
  </si>
  <si>
    <t>Chử Đức Anh</t>
  </si>
  <si>
    <t>Lê Văn Quyết Chí</t>
  </si>
  <si>
    <t>Nguyễn Tiến Công</t>
  </si>
  <si>
    <t>Trần Công Danh</t>
  </si>
  <si>
    <t>Nguyễn Đình Dũng</t>
  </si>
  <si>
    <t>Đỗ Khắc Bảo Duy</t>
  </si>
  <si>
    <t>Trịnh Xuân Dương</t>
  </si>
  <si>
    <t>Ngô Sách Đạt</t>
  </si>
  <si>
    <t>Vũ Trọng Đạt</t>
  </si>
  <si>
    <t>Dương Tuấn Hải</t>
  </si>
  <si>
    <t>Nguyễn Phú Hiển</t>
  </si>
  <si>
    <t>Nguyễn Huy Hiếu</t>
  </si>
  <si>
    <t>Phan Hoàng Hiếu</t>
  </si>
  <si>
    <t>Trần Việt Hoàn</t>
  </si>
  <si>
    <t>Phạm Đình Hùng</t>
  </si>
  <si>
    <t>Trần Chí Huy</t>
  </si>
  <si>
    <t>Ngô Tiến Tuấn Hưng</t>
  </si>
  <si>
    <t>Trần Danh Khải</t>
  </si>
  <si>
    <t>Nguyễn Xuân Nam Khánh</t>
  </si>
  <si>
    <t>Trần Nhật Khôi</t>
  </si>
  <si>
    <t>Nguyễn Đình Kiên</t>
  </si>
  <si>
    <t>Phạm Khánh Ly</t>
  </si>
  <si>
    <t>Phan Thế Nhật Minh</t>
  </si>
  <si>
    <t>Võ Hoài Nam</t>
  </si>
  <si>
    <t>Trần Phương Nguyên</t>
  </si>
  <si>
    <t>Nguyễn Quang Phong</t>
  </si>
  <si>
    <t>Nguyễn Nhân Phúc</t>
  </si>
  <si>
    <t>Vũ Trọng Quyết</t>
  </si>
  <si>
    <t>Hoàng Hồng Sơn</t>
  </si>
  <si>
    <t>Nguyễn Văn Tâm</t>
  </si>
  <si>
    <t>Nguyễn Trí Thanh</t>
  </si>
  <si>
    <t>Nguyễn Văn Thao</t>
  </si>
  <si>
    <t>Nguyễn Minh Thiện</t>
  </si>
  <si>
    <t>Trần Minh Thủy</t>
  </si>
  <si>
    <t>Hoàng Văn Toàn</t>
  </si>
  <si>
    <t>Vũ Đình Minh Triết</t>
  </si>
  <si>
    <t>Bùi Doãn Quốc Trung</t>
  </si>
  <si>
    <t>Nguyễn Mạnh Tùng</t>
  </si>
  <si>
    <t>Đỗ Kiến Văn</t>
  </si>
  <si>
    <t>Phan Anh Việt</t>
  </si>
  <si>
    <t>Đàm Thị Minh Anh</t>
  </si>
  <si>
    <t>Lê Nguyễn Bảo Anh</t>
  </si>
  <si>
    <t>Nguyễn Trần Việt Anh</t>
  </si>
  <si>
    <t>Vương Tuấn Anh</t>
  </si>
  <si>
    <t>Lê Hoàng Chiến</t>
  </si>
  <si>
    <t>Phạm Văn Duân</t>
  </si>
  <si>
    <t>Tô Văn Dũng</t>
  </si>
  <si>
    <t>Phạm Bá Duy</t>
  </si>
  <si>
    <t>Vũ Ngọc Hải Dương</t>
  </si>
  <si>
    <t>Ngô Tiến Đạt</t>
  </si>
  <si>
    <t>Nguyễn Minh Đăng</t>
  </si>
  <si>
    <t>Thiều Xuân Đức</t>
  </si>
  <si>
    <t>Đặng Văn Hải</t>
  </si>
  <si>
    <t>Trịnh Việt Hiếu</t>
  </si>
  <si>
    <t>Phạm Nhật Hoàng</t>
  </si>
  <si>
    <t>Đỗ Xuân Hùng</t>
  </si>
  <si>
    <t>Đỗ Nguyễn Gia Huy</t>
  </si>
  <si>
    <t>Vũ Đào Nam Huy</t>
  </si>
  <si>
    <t>Nguyễn Chí Hưng</t>
  </si>
  <si>
    <t>Văn Đức Khải</t>
  </si>
  <si>
    <t>Phạm Lê Nam Khánh</t>
  </si>
  <si>
    <t>Trần Tuấn Khôi</t>
  </si>
  <si>
    <t>Mai Đình Sỹ Linh</t>
  </si>
  <si>
    <t>Đinh Phạm Phương Mai</t>
  </si>
  <si>
    <t>Hoàng Công Minh</t>
  </si>
  <si>
    <t>Nguyễn Hà Minh</t>
  </si>
  <si>
    <t>Tạ Hữu Minh</t>
  </si>
  <si>
    <t>Vũ Đình Nguyên</t>
  </si>
  <si>
    <t>Vũ Minh Nhật</t>
  </si>
  <si>
    <t>Phan Văn Ninh</t>
  </si>
  <si>
    <t>Trần Hồng Phong</t>
  </si>
  <si>
    <t>Nguyễn Quang Phúc</t>
  </si>
  <si>
    <t>Trịnh Bảo Quang</t>
  </si>
  <si>
    <t>Trần Tiến Quyết</t>
  </si>
  <si>
    <t>La Ngọc Sơn</t>
  </si>
  <si>
    <t>Nguyễn Văn Duy Tân</t>
  </si>
  <si>
    <t>Lưu Xuân Thành</t>
  </si>
  <si>
    <t>Chu Quang Thảo</t>
  </si>
  <si>
    <t>Hoàng Thị Thúy</t>
  </si>
  <si>
    <t>Lê Văn Toàn</t>
  </si>
  <si>
    <t>Đỗ Đào Minh Triết</t>
  </si>
  <si>
    <t>Đàm Minh Trung</t>
  </si>
  <si>
    <t>Phạm Xuân Anh Tú</t>
  </si>
  <si>
    <t>Lê Bảo Văn</t>
  </si>
  <si>
    <t>Tạ Ngọc Bảo Việt</t>
  </si>
  <si>
    <t>Trần Minh Vũ</t>
  </si>
  <si>
    <t>Đỗ Nguyễn Duy Anh</t>
  </si>
  <si>
    <t>Hoàng Hùng Anh</t>
  </si>
  <si>
    <t>Lương Thị Ngọc Anh</t>
  </si>
  <si>
    <t>Phạm Phùng Đức Anh</t>
  </si>
  <si>
    <t>Lê Hoàng Gia Bảo</t>
  </si>
  <si>
    <t>Hoàng Tô Cường</t>
  </si>
  <si>
    <t>Nguyễn Thị Mỹ Dung</t>
  </si>
  <si>
    <t>Vũ Nguyễn Tấn Dũng</t>
  </si>
  <si>
    <t>Vũ Thùy Dương</t>
  </si>
  <si>
    <t>Nguyễn Duy Tuấn Đạt</t>
  </si>
  <si>
    <t>Ngô Mạnh Hải</t>
  </si>
  <si>
    <t>Trịnh Xuân Hiếu</t>
  </si>
  <si>
    <t>Bùi Trọng Hoàng</t>
  </si>
  <si>
    <t>Phùng Huy Hoàng</t>
  </si>
  <si>
    <t>Lã Minh Hùng</t>
  </si>
  <si>
    <t>Hoàng Gia Huy</t>
  </si>
  <si>
    <t>Nguyễn Phúc Khang</t>
  </si>
  <si>
    <t>Phạm Trần Gia Khánh</t>
  </si>
  <si>
    <t>Nguyễn Xuân Khu</t>
  </si>
  <si>
    <t>Nguyễn Thế Kiên</t>
  </si>
  <si>
    <t>Dương Thành Long</t>
  </si>
  <si>
    <t>Hà Duyên Lợi</t>
  </si>
  <si>
    <t>Lê Hoàng Mai</t>
  </si>
  <si>
    <t>Kiều Anh Minh</t>
  </si>
  <si>
    <t>Nguyễn Hữu Minh</t>
  </si>
  <si>
    <t>Trần Huy Nghĩa</t>
  </si>
  <si>
    <t>Vũ Trung Nguyên</t>
  </si>
  <si>
    <t>Đỗ Yến Nhi</t>
  </si>
  <si>
    <t>Trần Hữu Phong</t>
  </si>
  <si>
    <t>Nguyễn Xuân Hồng Phúc</t>
  </si>
  <si>
    <t>Bùi Quang Minh Quân</t>
  </si>
  <si>
    <t>Hà Thanh Sang</t>
  </si>
  <si>
    <t>Đặng Đức Tân</t>
  </si>
  <si>
    <t>Mai Chí Thành</t>
  </si>
  <si>
    <t>Nghiêm Phú Thăng</t>
  </si>
  <si>
    <t>Trần Hữu Đức Thịnh</t>
  </si>
  <si>
    <t>Lương Thế Toàn</t>
  </si>
  <si>
    <t>Hà Thu Trang</t>
  </si>
  <si>
    <t>Đỗ Duy Triệu</t>
  </si>
  <si>
    <t>Hà Duyên Trung</t>
  </si>
  <si>
    <t>Trịnh Hoàng Tú</t>
  </si>
  <si>
    <t>Vũ Thành Văn</t>
  </si>
  <si>
    <t>Bùi Minh Vương</t>
  </si>
  <si>
    <t>QH-2025-I/CQ-E-EC8</t>
  </si>
  <si>
    <t>Lê Anh Ba</t>
  </si>
  <si>
    <t>Trần Huy Gia Bảo</t>
  </si>
  <si>
    <t>Vũ Thị Dung</t>
  </si>
  <si>
    <t>Đậu Anh Dũng</t>
  </si>
  <si>
    <t>Nguyễn Tấn Dũng</t>
  </si>
  <si>
    <t>Thiều Quang Duy</t>
  </si>
  <si>
    <t>Lê Trọng Đại</t>
  </si>
  <si>
    <t>Nguyễn Vũ Hải Đăng</t>
  </si>
  <si>
    <t>Tạ Hoàng Giang</t>
  </si>
  <si>
    <t>Hà Việt Hoàng</t>
  </si>
  <si>
    <t>Vũ Văn Hoàng</t>
  </si>
  <si>
    <t>Hoàng Lê Huy</t>
  </si>
  <si>
    <t>Hoàng Đình Khánh</t>
  </si>
  <si>
    <t>Vũ Thị Phương Lanh</t>
  </si>
  <si>
    <t>Trần Như Lụa</t>
  </si>
  <si>
    <t>Phạm Thị Thanh Mai</t>
  </si>
  <si>
    <t>Ngô Trí Nguyên</t>
  </si>
  <si>
    <t>Nguyễn Việt Phú</t>
  </si>
  <si>
    <t>Phạm Hồng Phúc</t>
  </si>
  <si>
    <t>Hồ Công Quân</t>
  </si>
  <si>
    <t>Nguyễn Ngọc Quí</t>
  </si>
  <si>
    <t>Phạm Duy Sang</t>
  </si>
  <si>
    <t>Vũ Khắc Nguyễn Thái Sơn</t>
  </si>
  <si>
    <t>Đỗ Dương Minh Thái</t>
  </si>
  <si>
    <t>Nguyễn Việt Trang</t>
  </si>
  <si>
    <t>Nguyễn Đình Triệu</t>
  </si>
  <si>
    <t>Nguyễn Việt Trung</t>
  </si>
  <si>
    <t>Đỗ Duy Tuân</t>
  </si>
  <si>
    <t>Ngô Quỳnh Vân</t>
  </si>
  <si>
    <t>Bùi Công Vinh</t>
  </si>
  <si>
    <t>Nguyễn Quốc Vương</t>
  </si>
  <si>
    <t>Hà Trung Anh</t>
  </si>
  <si>
    <t>Nguyễn Đình Việt Anh</t>
  </si>
  <si>
    <t>Đào Văn Bách</t>
  </si>
  <si>
    <t>Nguyễn Đình Chính</t>
  </si>
  <si>
    <t>Nguyễn Hoàng Cường</t>
  </si>
  <si>
    <t>Đinh Trọng Dũng</t>
  </si>
  <si>
    <t>Lê Văn Trí Dũng</t>
  </si>
  <si>
    <t>Nguyễn Khắc Đạt</t>
  </si>
  <si>
    <t>Đỗ Trọng Đông</t>
  </si>
  <si>
    <t>Nguyễn Kim Đức</t>
  </si>
  <si>
    <t>Lê Hải Hà</t>
  </si>
  <si>
    <t>Hà Quang Hiếu</t>
  </si>
  <si>
    <t>Vũ Trí Hiếu</t>
  </si>
  <si>
    <t>Ngô Minh Hoàng</t>
  </si>
  <si>
    <t>Đào Minh Hoạt</t>
  </si>
  <si>
    <t>Nguyễn Huy Hùng</t>
  </si>
  <si>
    <t>Vũ Sình Quang Huy</t>
  </si>
  <si>
    <t>Tạ Quốc Hưng</t>
  </si>
  <si>
    <t>Hoàng Minh Khánh</t>
  </si>
  <si>
    <t>Trần Văn Khiêm</t>
  </si>
  <si>
    <t>Đỗ Đức Hoàng Lâm</t>
  </si>
  <si>
    <t>Đồng Đức Long</t>
  </si>
  <si>
    <t>Nguyễn Thành Luân</t>
  </si>
  <si>
    <t>Lê Nguyễn Tuấn Minh</t>
  </si>
  <si>
    <t>Vũ Bảo Ngọc</t>
  </si>
  <si>
    <t>Nguyễn Bá Trí Nhân</t>
  </si>
  <si>
    <t>Nguyễn Vĩnh Phú</t>
  </si>
  <si>
    <t>Trần Văn Phúc</t>
  </si>
  <si>
    <t>Dương Kim Quốc</t>
  </si>
  <si>
    <t>Nguyễn Hữu Sáng</t>
  </si>
  <si>
    <t>Nguyễn Trọng Sỹ</t>
  </si>
  <si>
    <t>Nguyễn Minh Thái</t>
  </si>
  <si>
    <t>Nguyễn Trung Thành</t>
  </si>
  <si>
    <t>Ninh Văn Thắng</t>
  </si>
  <si>
    <t>Phạm Đức Toàn</t>
  </si>
  <si>
    <t>Trần Huyền Trâm</t>
  </si>
  <si>
    <t>Trần Thị Phương Trinh</t>
  </si>
  <si>
    <t>Võ Đức Trung</t>
  </si>
  <si>
    <t>Nguyễn Minh Tuân</t>
  </si>
  <si>
    <t>Phạm Quốc Tuấn</t>
  </si>
  <si>
    <t>Thân Nguyễn Khánh Vân</t>
  </si>
  <si>
    <t>Vũ Việt Vương</t>
  </si>
  <si>
    <t>Nguyễn Chí Anh</t>
  </si>
  <si>
    <t>Vũ Quang Anh</t>
  </si>
  <si>
    <t>Tống Duy Bách</t>
  </si>
  <si>
    <t>Lương Thành Chung</t>
  </si>
  <si>
    <t>Đỗ Tấn Dũng</t>
  </si>
  <si>
    <t>Đinh Mạnh Đạt</t>
  </si>
  <si>
    <t>Vũ Duy Đạt</t>
  </si>
  <si>
    <t>Trương Hải Đăng</t>
  </si>
  <si>
    <t>Lữ Mạnh Hiệp</t>
  </si>
  <si>
    <t>Tạ Việt Hoàng</t>
  </si>
  <si>
    <t>Trần Văn Huân</t>
  </si>
  <si>
    <t>Phạm Trần Gia Huy</t>
  </si>
  <si>
    <t>Doãn Gia Hưng</t>
  </si>
  <si>
    <t>Nguyễn Thế Khiêm</t>
  </si>
  <si>
    <t>Nguyễn Trần Nhật Long</t>
  </si>
  <si>
    <t>Đặng Tuấn Minh</t>
  </si>
  <si>
    <t>Vũ Tường Minh</t>
  </si>
  <si>
    <t>Viêm Quý Quân</t>
  </si>
  <si>
    <t>Hoàng Thanh Sơn</t>
  </si>
  <si>
    <t>Nguyễn Hữu Sơn</t>
  </si>
  <si>
    <t>Đỗ Đức Tân</t>
  </si>
  <si>
    <t>Lê Tất Thành</t>
  </si>
  <si>
    <t>Lê Đôn Triều</t>
  </si>
  <si>
    <t>Đặng Đình Tú</t>
  </si>
  <si>
    <t>Dương Đức Anh Tuấn</t>
  </si>
  <si>
    <t>Nguyễn Công Tùng</t>
  </si>
  <si>
    <t>Trần Quân Uy</t>
  </si>
  <si>
    <t>Chu Nhật Anh</t>
  </si>
  <si>
    <t>Mai Tuấn Anh</t>
  </si>
  <si>
    <t>Trần Lan Anh</t>
  </si>
  <si>
    <t>Mai Đức Bình</t>
  </si>
  <si>
    <t>Nguyễn Văn Diện</t>
  </si>
  <si>
    <t>Lưu Trí Dũng</t>
  </si>
  <si>
    <t>Đoàn Văn Đạt</t>
  </si>
  <si>
    <t>Đồng Minh Đăng</t>
  </si>
  <si>
    <t>Trần Đỗ Đức Hiệp</t>
  </si>
  <si>
    <t>Đào Đức Học</t>
  </si>
  <si>
    <t>Trần Ngọc Hùng</t>
  </si>
  <si>
    <t>Nguyễn Hữu Khang</t>
  </si>
  <si>
    <t>Trịnh Đăng Khánh</t>
  </si>
  <si>
    <t>Nguyễn Chí Kiên</t>
  </si>
  <si>
    <t>Nguyễn Hữu Lâm</t>
  </si>
  <si>
    <t>Lê Văn Lợi</t>
  </si>
  <si>
    <t>Đinh Tuấn Minh</t>
  </si>
  <si>
    <t>Lê Văn Nghĩa</t>
  </si>
  <si>
    <t>Đỗ Hữu Phát</t>
  </si>
  <si>
    <t>Phan Xuân Quang</t>
  </si>
  <si>
    <t>Trần Hợp Minh Quân</t>
  </si>
  <si>
    <t>Trần Đình Quyết</t>
  </si>
  <si>
    <t>Hoàng Văn Sơn</t>
  </si>
  <si>
    <t>Nguyễn Khắc Sỹ</t>
  </si>
  <si>
    <t>Trần Nhật Tân</t>
  </si>
  <si>
    <t>Nguyễn Đặng Đức Thành</t>
  </si>
  <si>
    <t>Tạ Văn Thuận</t>
  </si>
  <si>
    <t>Trần Kiên Trung</t>
  </si>
  <si>
    <t>Hoàng Nông Tuấn</t>
  </si>
  <si>
    <t>Nguyễn Minh Việt</t>
  </si>
  <si>
    <t>Bùi Thị Như Ý</t>
  </si>
  <si>
    <t>Hoàng Kỳ Anh</t>
  </si>
  <si>
    <t>Nguyễn Bùi Việt Anh</t>
  </si>
  <si>
    <t>Nguyễn Vũ Hoàng Anh</t>
  </si>
  <si>
    <t>Vũ Lan Anh</t>
  </si>
  <si>
    <t>Đoàn Tùng Bách</t>
  </si>
  <si>
    <t>Đồng Duy Chiến</t>
  </si>
  <si>
    <t>Nguyễn Thành Công</t>
  </si>
  <si>
    <t>Cao Mạnh Dũng</t>
  </si>
  <si>
    <t>Vương Mạnh Dũng</t>
  </si>
  <si>
    <t>Hoàng Đức Đại</t>
  </si>
  <si>
    <t>Hoàng Văn Đạt</t>
  </si>
  <si>
    <t>Nguyễn Long Hải</t>
  </si>
  <si>
    <t>Hồ Trọng Hiếu</t>
  </si>
  <si>
    <t>Tô Lâm Thái Hoà</t>
  </si>
  <si>
    <t>Đặng Sơn Hồng</t>
  </si>
  <si>
    <t>Nguyễn Viết Huy</t>
  </si>
  <si>
    <t>Trần Nhật Huy</t>
  </si>
  <si>
    <t>Đỗ Quốc Khánh</t>
  </si>
  <si>
    <t>Vũ Gia Khánh</t>
  </si>
  <si>
    <t>Đặng Tuấn Kiệt</t>
  </si>
  <si>
    <t>Nguyễn Mai Long</t>
  </si>
  <si>
    <t>Ngô Phương Mai</t>
  </si>
  <si>
    <t>Trần Trọng Mạnh</t>
  </si>
  <si>
    <t>Hồ Anh Quân</t>
  </si>
  <si>
    <t>Lại Văn Sâm</t>
  </si>
  <si>
    <t>Lê Viết Trường Sơn</t>
  </si>
  <si>
    <t>Phan Thành Sơn</t>
  </si>
  <si>
    <t>Quách Minh Tiến</t>
  </si>
  <si>
    <t>Hồ Minh Triết</t>
  </si>
  <si>
    <t>Nguyễn Phan Minh Tuấn</t>
  </si>
  <si>
    <t>Đinh Đức Tùng</t>
  </si>
  <si>
    <t>Chu Minh Tuyến</t>
  </si>
  <si>
    <t>Vũ Quang Vinh</t>
  </si>
  <si>
    <t>Nguyễn Thị Kim Anh</t>
  </si>
  <si>
    <t>Vương Thái Bảo</t>
  </si>
  <si>
    <t>Đặng Trần Gia Bình</t>
  </si>
  <si>
    <t>Kim Thanh Bình</t>
  </si>
  <si>
    <t>Hà Huy Hải Đăng</t>
  </si>
  <si>
    <t>Trần Thanh Hà</t>
  </si>
  <si>
    <t>Đỗ Thị Thu Hiền</t>
  </si>
  <si>
    <t>Phan Như Hiếu</t>
  </si>
  <si>
    <t>Trần Phong Hòa</t>
  </si>
  <si>
    <t>Bùi Việt Hoàng</t>
  </si>
  <si>
    <t>Phạm Ngọc Huy</t>
  </si>
  <si>
    <t>Nguyễn Đăng Hưng</t>
  </si>
  <si>
    <t>Nguyễn Danh Phú</t>
  </si>
  <si>
    <t>Phương Minh Quyết</t>
  </si>
  <si>
    <t>Nguyễn Tiến Tài</t>
  </si>
  <si>
    <t>Nguyễn Thu Thủy</t>
  </si>
  <si>
    <t>Trần Vân Anh</t>
  </si>
  <si>
    <t>Trịnh Huyền Anh</t>
  </si>
  <si>
    <t>Đỗ Vũ Gia Bảo</t>
  </si>
  <si>
    <t>Nguyễn Đặng Đức Chính</t>
  </si>
  <si>
    <t>Lê Bá Du</t>
  </si>
  <si>
    <t>Nguyễn Văn Khánh Duy</t>
  </si>
  <si>
    <t>Đặng Thị Mỹ Duyên</t>
  </si>
  <si>
    <t>Bùi Quang Hải</t>
  </si>
  <si>
    <t>Quản Đức Hiệp</t>
  </si>
  <si>
    <t>Vũ Quốc Huy</t>
  </si>
  <si>
    <t>Nguyễn Thanh Huyền</t>
  </si>
  <si>
    <t>Ngô Thị Hường</t>
  </si>
  <si>
    <t>Nguyễn Anh Khôi</t>
  </si>
  <si>
    <t>Mai Nguyễn Hải Long</t>
  </si>
  <si>
    <t>Trương Lê Phúc Lộc</t>
  </si>
  <si>
    <t>Nguyễn Hà My</t>
  </si>
  <si>
    <t>Tạ Văn Nam</t>
  </si>
  <si>
    <t>Đỗ Thị Thúy Ngọc</t>
  </si>
  <si>
    <t>Nguyễn Hà Phương</t>
  </si>
  <si>
    <t>Trần Đức Phương</t>
  </si>
  <si>
    <t>Mai Văn Thanh</t>
  </si>
  <si>
    <t>Nguyễn Bá Thuật</t>
  </si>
  <si>
    <t>Phạm Thị Phương Thùy</t>
  </si>
  <si>
    <t>Nguyễn Thị Thuý</t>
  </si>
  <si>
    <t>Vũ Thị Anh Thư</t>
  </si>
  <si>
    <t>Phan Đình Vũ</t>
  </si>
  <si>
    <t>Bùi Trọng Hải Anh</t>
  </si>
  <si>
    <t>Đặng Thị Phương Anh</t>
  </si>
  <si>
    <t>Nguyễn Huy Nhật Anh</t>
  </si>
  <si>
    <t>Trần Hải Anh</t>
  </si>
  <si>
    <t>Trương Chí Bách</t>
  </si>
  <si>
    <t>Nguyễn Xuân Bình</t>
  </si>
  <si>
    <t>Hoàng Đức Dũng</t>
  </si>
  <si>
    <t>Nguyễn Lê Tiến Dũng</t>
  </si>
  <si>
    <t>Vũ Hữu Mạnh Dũng</t>
  </si>
  <si>
    <t>Đỗ Nguyễn Khánh Duy</t>
  </si>
  <si>
    <t>Phan Minh Duy</t>
  </si>
  <si>
    <t>Trần Đức Đạt</t>
  </si>
  <si>
    <t>Mai Văn Đồng</t>
  </si>
  <si>
    <t>Nguyễn Huy Đức</t>
  </si>
  <si>
    <t>Trần Trường Giang</t>
  </si>
  <si>
    <t>Phạm Hoàng Hải</t>
  </si>
  <si>
    <t>Nguyễn Trần Trung Hiếu</t>
  </si>
  <si>
    <t>Chu Minh Hoàng</t>
  </si>
  <si>
    <t>Đỗ Quốc Huy</t>
  </si>
  <si>
    <t>Phạm Tiến Khôi</t>
  </si>
  <si>
    <t>Ngô Khánh Linh</t>
  </si>
  <si>
    <t>Hoàng Tuấn Long</t>
  </si>
  <si>
    <t>Đào Duy Nam</t>
  </si>
  <si>
    <t>Hoàng Kim Ngân</t>
  </si>
  <si>
    <t>Phạm Như Ngọc</t>
  </si>
  <si>
    <t>Nguyễn Thị Thảo Nguyên</t>
  </si>
  <si>
    <t>Nguyễn Danh Nhân</t>
  </si>
  <si>
    <t>Hoàng Phương Nhi</t>
  </si>
  <si>
    <t>Bùi Thanh Phong</t>
  </si>
  <si>
    <t>Nguyễn Huy Hải Phong</t>
  </si>
  <si>
    <t>Đỗ Văn Phúc</t>
  </si>
  <si>
    <t>Trần Năng Phúc</t>
  </si>
  <si>
    <t>Bùi Nguyễn Phương</t>
  </si>
  <si>
    <t>Đặng Trần Minh Quốc</t>
  </si>
  <si>
    <t>Nguyễn Ngọc Quỳnh</t>
  </si>
  <si>
    <t>Nguyễn Duy Thùy</t>
  </si>
  <si>
    <t>Hoàng Bảo Thy</t>
  </si>
  <si>
    <t>Lê Đình Trung</t>
  </si>
  <si>
    <t>Đỗ Anh Tú</t>
  </si>
  <si>
    <t>Đỗ Xuân Tuyên</t>
  </si>
  <si>
    <t>Nguyễn Hải Vân</t>
  </si>
  <si>
    <t>Lê Công Vinh</t>
  </si>
  <si>
    <t>Nguyễn Hoàng An</t>
  </si>
  <si>
    <t>Đặng Thị Châu Anh</t>
  </si>
  <si>
    <t>Đỗ Đức Anh</t>
  </si>
  <si>
    <t>Nguyễn Kiều Anh</t>
  </si>
  <si>
    <t>Lê Văn Bách</t>
  </si>
  <si>
    <t>Mai Gia Bảo</t>
  </si>
  <si>
    <t>Hoàng Tuấn Dũng</t>
  </si>
  <si>
    <t>Nguyễn Quốc Dũng</t>
  </si>
  <si>
    <t>Văn Phú Dũng</t>
  </si>
  <si>
    <t>Vũ Hoàng Duy</t>
  </si>
  <si>
    <t>Nguyễn Xuân Hải Dương</t>
  </si>
  <si>
    <t>Vũ Lê Hồng Đăng</t>
  </si>
  <si>
    <t>Hà Trung Đức</t>
  </si>
  <si>
    <t>Lê Quang Hải</t>
  </si>
  <si>
    <t>Đào Thiên Hóa</t>
  </si>
  <si>
    <t>Bùi Mạnh Hùng</t>
  </si>
  <si>
    <t>Đỗ Gia Huy</t>
  </si>
  <si>
    <t>Nguyễn Trọng Huy</t>
  </si>
  <si>
    <t>Giang Phạm Đăng Khôi</t>
  </si>
  <si>
    <t>Hoàng Bảo Lâm</t>
  </si>
  <si>
    <t>Trịnh Thị Phương Linh</t>
  </si>
  <si>
    <t>Phạm Văn Long</t>
  </si>
  <si>
    <t>Hoàng Tấn Minh</t>
  </si>
  <si>
    <t>Lý Huy Nam</t>
  </si>
  <si>
    <t>Nguyễn Thị Nga</t>
  </si>
  <si>
    <t>Ngô Khánh Ngân</t>
  </si>
  <si>
    <t>Lê Thành Nhân</t>
  </si>
  <si>
    <t>Nguyễn Hữu Nhật</t>
  </si>
  <si>
    <t>Đoàn Tuấn Phát</t>
  </si>
  <si>
    <t>Nguyễn Hải Phong</t>
  </si>
  <si>
    <t>Đinh Tuấn Phúc</t>
  </si>
  <si>
    <t>Nguyễn Gia Phúc</t>
  </si>
  <si>
    <t>Trần Thanh Phúc</t>
  </si>
  <si>
    <t>Đặng Lê Quang</t>
  </si>
  <si>
    <t>Trần Đàm Quân</t>
  </si>
  <si>
    <t>Nguyễn Bảo Sơn</t>
  </si>
  <si>
    <t>Phạm Thị Hiền Thục</t>
  </si>
  <si>
    <t>Hoàng Phương Trang</t>
  </si>
  <si>
    <t>Trần Thái Trung</t>
  </si>
  <si>
    <t>Đặng Huy Tú</t>
  </si>
  <si>
    <t>Chu Minh Tuấn</t>
  </si>
  <si>
    <t>Phạm Khánh Vân</t>
  </si>
  <si>
    <t>Nguyễn Khắc Việt</t>
  </si>
  <si>
    <t>Nguyễn Tiến Vinh</t>
  </si>
  <si>
    <t>Đồng Đức Anh</t>
  </si>
  <si>
    <t>Đinh Vũ Gia Bảo</t>
  </si>
  <si>
    <t>Đỗ Minh Chiến</t>
  </si>
  <si>
    <t>Đặng Khánh Duy</t>
  </si>
  <si>
    <t>Hà Tiến Đạt</t>
  </si>
  <si>
    <t>Lê Trọng Đạt</t>
  </si>
  <si>
    <t>Biện Minh Đức</t>
  </si>
  <si>
    <t>Thịnh Văn Đức</t>
  </si>
  <si>
    <t>Trịnh Thị Thu Hiền</t>
  </si>
  <si>
    <t>Thạch Minh Hiếu</t>
  </si>
  <si>
    <t>Chu Văn Huân</t>
  </si>
  <si>
    <t>Lý Anh Huy</t>
  </si>
  <si>
    <t>Phan Thị Minh Huyền</t>
  </si>
  <si>
    <t>Phạm Tuấn Hưng</t>
  </si>
  <si>
    <t>Nguyễn Văn Khánh</t>
  </si>
  <si>
    <t>Trần Quang Lập</t>
  </si>
  <si>
    <t>Trương Xuân Lộc</t>
  </si>
  <si>
    <t>Đào Duy Mạnh</t>
  </si>
  <si>
    <t>Ngô Đức Minh</t>
  </si>
  <si>
    <t>Phạm Thiên Minh</t>
  </si>
  <si>
    <t>Đinh Hoài Nam</t>
  </si>
  <si>
    <t>Đỗ Trọng Nghĩa</t>
  </si>
  <si>
    <t>Nguyễn Thị Tuyết Nhung</t>
  </si>
  <si>
    <t>Vũ Đình Phú</t>
  </si>
  <si>
    <t>Vũ Minh Phú</t>
  </si>
  <si>
    <t>Đặng Minh Quang</t>
  </si>
  <si>
    <t>Tống Mỹ Quyên</t>
  </si>
  <si>
    <t>Văn Trường Sơn</t>
  </si>
  <si>
    <t>Phạm Tiến Thành</t>
  </si>
  <si>
    <t>Đinh Xuân Thông</t>
  </si>
  <si>
    <t>Đinh Văn Toàn</t>
  </si>
  <si>
    <t>Phạm Minh Triết</t>
  </si>
  <si>
    <t>Trần Thành Trung</t>
  </si>
  <si>
    <t>Trần Đức Tuấn</t>
  </si>
  <si>
    <t>Nguyễn Phú Vinh</t>
  </si>
  <si>
    <t>Hồ Tú An</t>
  </si>
  <si>
    <t>QH-2025-I/CQ-I-CS2</t>
  </si>
  <si>
    <t>Nguyễn Năng Việt Anh</t>
  </si>
  <si>
    <t>Trần Danh Tuấn Anh</t>
  </si>
  <si>
    <t>Trần Mỹ Anh</t>
  </si>
  <si>
    <t>Hoàng Thái Bảo</t>
  </si>
  <si>
    <t>Bùi Quang Chung</t>
  </si>
  <si>
    <t>Cao Trí Dũng</t>
  </si>
  <si>
    <t>Hoàng Minh Duy</t>
  </si>
  <si>
    <t>Phạm Hải Dương</t>
  </si>
  <si>
    <t>Hoàng Đình Đạt</t>
  </si>
  <si>
    <t>Tô Hải Đăng</t>
  </si>
  <si>
    <t>Đặng Đình Đức</t>
  </si>
  <si>
    <t>Nguyễn Đinh Việt Đức</t>
  </si>
  <si>
    <t>Ninh Đức Hải</t>
  </si>
  <si>
    <t>Nguyễn Mậu Hiếu</t>
  </si>
  <si>
    <t>Nguyễn Tiến Hoàng</t>
  </si>
  <si>
    <t>Đặng Huy Hùng</t>
  </si>
  <si>
    <t>Bùi Ngọc Phú Hưng</t>
  </si>
  <si>
    <t>Lê Đình Quốc Khánh</t>
  </si>
  <si>
    <t>Phạm Long Khánh</t>
  </si>
  <si>
    <t>Nguyễn Hoàng Linh</t>
  </si>
  <si>
    <t>Nguyễn Kim Lê Long</t>
  </si>
  <si>
    <t>Trần Khắc Lực</t>
  </si>
  <si>
    <t>Đào Trọng Đức Minh</t>
  </si>
  <si>
    <t>Nguyễn Lê Quang Minh</t>
  </si>
  <si>
    <t>Nguyễn Văn Dương Minh</t>
  </si>
  <si>
    <t>Thái Bình Minh</t>
  </si>
  <si>
    <t>Vũ Lê Minh</t>
  </si>
  <si>
    <t>Trần Khánh Nam</t>
  </si>
  <si>
    <t>Phạm Tuấn Nghĩa</t>
  </si>
  <si>
    <t>Lê Thị Bảo Ngọc</t>
  </si>
  <si>
    <t>Ngô Thiện Nhân</t>
  </si>
  <si>
    <t>Nguyễn Hà Phan</t>
  </si>
  <si>
    <t>Nguyễn Đoàn Đại Phong</t>
  </si>
  <si>
    <t>Nguyễn Xuân Phúc</t>
  </si>
  <si>
    <t>Đậu Thu Thảo</t>
  </si>
  <si>
    <t>Trần Hà Thu</t>
  </si>
  <si>
    <t>Vũ Đức Trung</t>
  </si>
  <si>
    <t>Hoàng Kim Minh Tú</t>
  </si>
  <si>
    <t>Phan Văn Tuyến</t>
  </si>
  <si>
    <t>Nguyễn Tuấn Vinh</t>
  </si>
  <si>
    <t>Phùng Thuận An</t>
  </si>
  <si>
    <t>QH-2025-I/CQ-I-CS3</t>
  </si>
  <si>
    <t>Lê Công Việt Anh</t>
  </si>
  <si>
    <t>Nguyễn Nghiêm Nhật Anh</t>
  </si>
  <si>
    <t>Lê Nguyễn Quốc Bình</t>
  </si>
  <si>
    <t>Phan Tiến Cường</t>
  </si>
  <si>
    <t>Nguyễn Thúy Diệp</t>
  </si>
  <si>
    <t>Phan Thùy Dương</t>
  </si>
  <si>
    <t>Đặng Tuấn Đức</t>
  </si>
  <si>
    <t>Nguyễn Đỗ Đức</t>
  </si>
  <si>
    <t>Hoàng Mai Tuấn Hiệp</t>
  </si>
  <si>
    <t>Trương Minh Hiếu</t>
  </si>
  <si>
    <t>Nguyễn Đình Quang Huy</t>
  </si>
  <si>
    <t>Đào Tuấn Hưng</t>
  </si>
  <si>
    <t>Đỗ Thùy Hương</t>
  </si>
  <si>
    <t>Hoàng Đức Khôi</t>
  </si>
  <si>
    <t>Nguyễn Bá Kỳ</t>
  </si>
  <si>
    <t>Nguyễn Ngọc Long</t>
  </si>
  <si>
    <t>Phùng Duy Mạnh</t>
  </si>
  <si>
    <t>Ngô Văn Bảo Minh</t>
  </si>
  <si>
    <t>Nguyễn Vũ Quang Minh</t>
  </si>
  <si>
    <t>Trần Đăng Minh</t>
  </si>
  <si>
    <t>Trịnh Tuấn Nghĩa</t>
  </si>
  <si>
    <t>Phan Trần Thiện Nhân</t>
  </si>
  <si>
    <t>Mai Văn Tấn Phát</t>
  </si>
  <si>
    <t>Đỗ Gia Phong</t>
  </si>
  <si>
    <t>Nguyễn Danh Quang</t>
  </si>
  <si>
    <t>Đỗ Xuân Tân</t>
  </si>
  <si>
    <t>Bế Minh Thành</t>
  </si>
  <si>
    <t>Trần Mạnh Thăng</t>
  </si>
  <si>
    <t>Trịnh Hoài Thu</t>
  </si>
  <si>
    <t>Nguyễn Ngọc Triệu</t>
  </si>
  <si>
    <t>Lê Thanh Trường</t>
  </si>
  <si>
    <t>Lê Hoàng Tùng</t>
  </si>
  <si>
    <t>Phùng Trọng Quang Vinh</t>
  </si>
  <si>
    <t>Bùi Phạm Hải Anh</t>
  </si>
  <si>
    <t>Lê Đăng Tuấn Anh</t>
  </si>
  <si>
    <t>Lý Gia Bảo</t>
  </si>
  <si>
    <t>Lê Viết Công</t>
  </si>
  <si>
    <t>Võ Mạnh Cường</t>
  </si>
  <si>
    <t>Hoàng Xuân Diệu</t>
  </si>
  <si>
    <t>Lê Quang Dũng</t>
  </si>
  <si>
    <t>Nguyễn Văn Việt Duy</t>
  </si>
  <si>
    <t>Trần Lâm Dương</t>
  </si>
  <si>
    <t>Ngô Minh Đạt</t>
  </si>
  <si>
    <t>Trương Anh Đức</t>
  </si>
  <si>
    <t>Dương Hoàng Gia</t>
  </si>
  <si>
    <t>Nguyễn Tiến Hải</t>
  </si>
  <si>
    <t>Trần Huy Hiệp</t>
  </si>
  <si>
    <t>Phạm Huy Hiệu</t>
  </si>
  <si>
    <t>Trần Lê Việt Hoàng</t>
  </si>
  <si>
    <t>Hoàng Minh Hùng</t>
  </si>
  <si>
    <t>Đinh Quốc Huy</t>
  </si>
  <si>
    <t>Nguyễn Phúc Huy</t>
  </si>
  <si>
    <t>Lê Thành Hưng</t>
  </si>
  <si>
    <t>Nguyễn Trần Thảo Hương</t>
  </si>
  <si>
    <t>Trần Vũ Đức Khang</t>
  </si>
  <si>
    <t>Trần Mậu Gia Khánh</t>
  </si>
  <si>
    <t>Vũ Trần Khôi</t>
  </si>
  <si>
    <t>Nguyễn Nhật Long</t>
  </si>
  <si>
    <t>Bùi Thị Huyền Ly</t>
  </si>
  <si>
    <t>Phạm Hữu Ngọc Minh</t>
  </si>
  <si>
    <t>Đồng Thị Trà My</t>
  </si>
  <si>
    <t>Phùng Tiến Nam</t>
  </si>
  <si>
    <t>Bùi Đồng Nhất</t>
  </si>
  <si>
    <t>Nguyễn Thuận Phát</t>
  </si>
  <si>
    <t>Phạm Gia Phong</t>
  </si>
  <si>
    <t>Nguyễn Hữu Nhật Quang</t>
  </si>
  <si>
    <t>Bùi Duy Thắng</t>
  </si>
  <si>
    <t>Trần Thị Thu Thủy</t>
  </si>
  <si>
    <t>Cung Đình Tiến</t>
  </si>
  <si>
    <t>Trịnh Anh Tú</t>
  </si>
  <si>
    <t>Nguyễn Thanh Tuấn</t>
  </si>
  <si>
    <t>Lê Sơn Tùng</t>
  </si>
  <si>
    <t>Hoàng Anh Vũ</t>
  </si>
  <si>
    <t>Lê Hữu Bảo Anh</t>
  </si>
  <si>
    <t>Nguyễn Sơn Anh</t>
  </si>
  <si>
    <t>Trần Văn Tài Anh</t>
  </si>
  <si>
    <t>Nguyễn Duy Bảo</t>
  </si>
  <si>
    <t>Phan Minh Châu</t>
  </si>
  <si>
    <t>Phạm Thế Công</t>
  </si>
  <si>
    <t>Nguyễn Văn Diệu</t>
  </si>
  <si>
    <t>Ngô Đình Dũng</t>
  </si>
  <si>
    <t>Trần Lê Trung Dũng</t>
  </si>
  <si>
    <t>Nguyễn Đỗ Đạt</t>
  </si>
  <si>
    <t>Lại Minh Đức</t>
  </si>
  <si>
    <t>Nguyễn Trọng Đức</t>
  </si>
  <si>
    <t>Hạ Trường Giang</t>
  </si>
  <si>
    <t>Đỗ Thiện Hiếu</t>
  </si>
  <si>
    <t>Nguyễn Thế Hiếu</t>
  </si>
  <si>
    <t>Đào Minh Hồng</t>
  </si>
  <si>
    <t>Hoàng Nguyên Hùng</t>
  </si>
  <si>
    <t>Nguyễn Đình Huy</t>
  </si>
  <si>
    <t>Trịnh Minh Khánh</t>
  </si>
  <si>
    <t>Nguyễn Tri Khoa</t>
  </si>
  <si>
    <t>Phan Tuấn Kiệt</t>
  </si>
  <si>
    <t>Ngô Đại Lâm</t>
  </si>
  <si>
    <t>Trần Huy Linh</t>
  </si>
  <si>
    <t>Phạm Viết Long</t>
  </si>
  <si>
    <t>Lê Nho Mạnh</t>
  </si>
  <si>
    <t>Mai Hoàng Minh</t>
  </si>
  <si>
    <t>Vũ Duy Minh</t>
  </si>
  <si>
    <t>Lê Thị Huyền My</t>
  </si>
  <si>
    <t>Vũ Hoàng Hồ Ngọc</t>
  </si>
  <si>
    <t>Nguyễn Tiến Minh Nhật</t>
  </si>
  <si>
    <t>Đinh Gia Phong</t>
  </si>
  <si>
    <t>Đặng Đình Phú</t>
  </si>
  <si>
    <t>Dương Trần Đức Phương</t>
  </si>
  <si>
    <t>Nguyễn Đăng Tiến Thành</t>
  </si>
  <si>
    <t>Trần Tuấn Thiện</t>
  </si>
  <si>
    <t>Đào Đình Tiến</t>
  </si>
  <si>
    <t>Vũ Đăng Tú</t>
  </si>
  <si>
    <t>Phan Bảo Tuấn</t>
  </si>
  <si>
    <t>Nguyễn Xuân Tuất</t>
  </si>
  <si>
    <t>Đào Nhật Anh</t>
  </si>
  <si>
    <t>Nguyễn Đức Duy Anh</t>
  </si>
  <si>
    <t>Phạm Minh Anh</t>
  </si>
  <si>
    <t>Nguyễn Kim Bách</t>
  </si>
  <si>
    <t>Đỗ Kim Chi</t>
  </si>
  <si>
    <t>Đặng Đăng Doanh</t>
  </si>
  <si>
    <t>Nguyễn Lâm Dũng</t>
  </si>
  <si>
    <t>Bùi Minh Duy</t>
  </si>
  <si>
    <t>Đỗ Giang Thành Đạt</t>
  </si>
  <si>
    <t>Nguyễn Minh Đạt</t>
  </si>
  <si>
    <t>Nguyễn Phúc Điền</t>
  </si>
  <si>
    <t>Lê Kế Đức</t>
  </si>
  <si>
    <t>Nguyễn Văn Đức</t>
  </si>
  <si>
    <t>Rần Thị Ngọc Hân</t>
  </si>
  <si>
    <t>Đào Lâm Hoàng</t>
  </si>
  <si>
    <t>Nguyễn Tiến Hợi</t>
  </si>
  <si>
    <t>Nguyễn Duy Hùng</t>
  </si>
  <si>
    <t>Hoàng Khánh Huy</t>
  </si>
  <si>
    <t>Đỗ Xuân Khiêm</t>
  </si>
  <si>
    <t>Ngô Trung Kiên</t>
  </si>
  <si>
    <t>Phạm Phan Nhật Lâm</t>
  </si>
  <si>
    <t>Lê Hải Long</t>
  </si>
  <si>
    <t>Trương Thành Long</t>
  </si>
  <si>
    <t>Lê Ngọc Phương Mai</t>
  </si>
  <si>
    <t>Đỗ Đức Minh</t>
  </si>
  <si>
    <t>Nguyễn Minh</t>
  </si>
  <si>
    <t>Đỗ Thiên Nga</t>
  </si>
  <si>
    <t>Lại Đăng Nguyên</t>
  </si>
  <si>
    <t>Trần Long Nhật</t>
  </si>
  <si>
    <t>Lê Đức Phong</t>
  </si>
  <si>
    <t>Hà Thành Phú</t>
  </si>
  <si>
    <t>Lưu Quỳnh Phương</t>
  </si>
  <si>
    <t>Nguyễn Thanh Quang</t>
  </si>
  <si>
    <t>Đỗ Đức Quân</t>
  </si>
  <si>
    <t>Phan Như Minh Quân</t>
  </si>
  <si>
    <t>Phạm Trường Sơn</t>
  </si>
  <si>
    <t>Phạm Thị Thanh Thảo</t>
  </si>
  <si>
    <t>Nguyễn Đắc Thịnh</t>
  </si>
  <si>
    <t>Lê Đức Tiến</t>
  </si>
  <si>
    <t>Phạm Nguyễn Huyền Trang</t>
  </si>
  <si>
    <t>Vũ Minh Triết</t>
  </si>
  <si>
    <t>Trần Đức Tuân</t>
  </si>
  <si>
    <t>Tạ Minh Tuấn</t>
  </si>
  <si>
    <t>Trương Vũ Khánh Vân</t>
  </si>
  <si>
    <t>Cao Xuân Hùng Vương</t>
  </si>
  <si>
    <t>Đặng Ngọc Anh</t>
  </si>
  <si>
    <t>Lương Thị Chung Anh</t>
  </si>
  <si>
    <t>Nguyễn Khánh Chi</t>
  </si>
  <si>
    <t>Lê Phú Cường</t>
  </si>
  <si>
    <t>Phạm Tiến Duật</t>
  </si>
  <si>
    <t>Chu Đức Duy</t>
  </si>
  <si>
    <t>Nguyễn Khắc Đại</t>
  </si>
  <si>
    <t>Đỗ Như Đạt</t>
  </si>
  <si>
    <t>Trần Bá Định</t>
  </si>
  <si>
    <t>Phùng Minh Đức</t>
  </si>
  <si>
    <t>Nhâm Đỗ Thái Hà</t>
  </si>
  <si>
    <t>Nguyễn Thị Bến Hậu</t>
  </si>
  <si>
    <t>Lê Nguyễn Minh Hiếu</t>
  </si>
  <si>
    <t>Phùng Trọng Hiếu</t>
  </si>
  <si>
    <t>Mai Lê Hoàng</t>
  </si>
  <si>
    <t>Hồ Văn Hợp</t>
  </si>
  <si>
    <t>Nguyễn Trọng Hùng</t>
  </si>
  <si>
    <t>Trần Đức Hùng</t>
  </si>
  <si>
    <t>Kim Gia Huy</t>
  </si>
  <si>
    <t>Đào Khánh Huyền</t>
  </si>
  <si>
    <t>Nguyễn Thị Bảo Khánh</t>
  </si>
  <si>
    <t>Hồ Anh Khoa</t>
  </si>
  <si>
    <t>Nguyễn Mậu Trung Kiên</t>
  </si>
  <si>
    <t>Nguyễn Đức Lân</t>
  </si>
  <si>
    <t>Lưu Ngọc Long</t>
  </si>
  <si>
    <t>Phạm Đức Lộc</t>
  </si>
  <si>
    <t>Nguyễn Phương Mai</t>
  </si>
  <si>
    <t>Khổng Quang Minh</t>
  </si>
  <si>
    <t>Bùi Văn Nghĩa</t>
  </si>
  <si>
    <t>Nguyễn Hữu Nguyên</t>
  </si>
  <si>
    <t>Nguyễn Cao Phong</t>
  </si>
  <si>
    <t>Trần Minh Phú</t>
  </si>
  <si>
    <t>Võ Văn Quốc</t>
  </si>
  <si>
    <t>Nguyễn Ngọc Nhã Quyên</t>
  </si>
  <si>
    <t>Trần Minh Sơn</t>
  </si>
  <si>
    <t>Phạm Phú Thành</t>
  </si>
  <si>
    <t>Nguyễn Hữu Thọ</t>
  </si>
  <si>
    <t>Nguyễn Văn Toại</t>
  </si>
  <si>
    <t>Lê Anh Trí</t>
  </si>
  <si>
    <t>Dương Đăng Tuấn</t>
  </si>
  <si>
    <t>Lê Trọng Tùng</t>
  </si>
  <si>
    <t>Nguyễn Đình Việt</t>
  </si>
  <si>
    <t>Bùi Đăng Việt Anh</t>
  </si>
  <si>
    <t>Đỗ Thị Phương Anh</t>
  </si>
  <si>
    <t>Nghiêm Nguyễn Hải Anh</t>
  </si>
  <si>
    <t>Trần Lê Hải Anh</t>
  </si>
  <si>
    <t>Lê Đình Bách</t>
  </si>
  <si>
    <t>Ngô Gia Bảo</t>
  </si>
  <si>
    <t>Trương Chí Bình</t>
  </si>
  <si>
    <t>Lương Thị Diệp</t>
  </si>
  <si>
    <t>Đàm Trần Duy Dũng</t>
  </si>
  <si>
    <t>Đỗ Thái Dương</t>
  </si>
  <si>
    <t>Nguyễn Kim Đạt</t>
  </si>
  <si>
    <t>Đặng Tài Anh Đức</t>
  </si>
  <si>
    <t>Nguyễn Thiên Giáp</t>
  </si>
  <si>
    <t>Nguyễn Danh Hải</t>
  </si>
  <si>
    <t>Hồ Ngọc Hiền</t>
  </si>
  <si>
    <t>Vũ Thị Bích Hợp</t>
  </si>
  <si>
    <t>Nguyễn Nhật Huy</t>
  </si>
  <si>
    <t>Đỗ Quang Hưng</t>
  </si>
  <si>
    <t>Mai Phạm Quốc Khánh</t>
  </si>
  <si>
    <t>Giang Trung Kiên</t>
  </si>
  <si>
    <t>Hoàng Diệu Linh</t>
  </si>
  <si>
    <t>Nguyễn Tất Linh</t>
  </si>
  <si>
    <t>Phan Văn Nhật Linh</t>
  </si>
  <si>
    <t>Võ Ngọc Linh</t>
  </si>
  <si>
    <t>Bùi Hoàng Nhất Minh</t>
  </si>
  <si>
    <t>Hoàng Hải Nam</t>
  </si>
  <si>
    <t>Nguyễn Thị Kim Ngân</t>
  </si>
  <si>
    <t>Nguyễn Hoàng Minh Ngọc</t>
  </si>
  <si>
    <t>Trần Thanh Nhật</t>
  </si>
  <si>
    <t>Lê Công Xuân Phúc</t>
  </si>
  <si>
    <t>Nguyễn Hải Quang</t>
  </si>
  <si>
    <t>Nguyễn Đình Sơn</t>
  </si>
  <si>
    <t>Trần Nguyễn Phương Thảo</t>
  </si>
  <si>
    <t>Phạm Phúc Thịnh</t>
  </si>
  <si>
    <t>Nguyễn Thị Quỳnh Trâm</t>
  </si>
  <si>
    <t>Nguyễn Phúc Trọng</t>
  </si>
  <si>
    <t>Nguyễn Anh Tùng</t>
  </si>
  <si>
    <t>Lê Việt</t>
  </si>
  <si>
    <t>Ngụy Hoàng Vũ</t>
  </si>
  <si>
    <t>Bùi Phan Quỳnh Anh</t>
  </si>
  <si>
    <t>Lê Đức Huy Anh</t>
  </si>
  <si>
    <t>Nguyễn Tương Thị Quỳnh Anh</t>
  </si>
  <si>
    <t>Trần Nam Anh</t>
  </si>
  <si>
    <t>Phạm Việt Bách</t>
  </si>
  <si>
    <t>Bùi Thị Bưởi</t>
  </si>
  <si>
    <t>Nguyễn Mai Hồng Diệp</t>
  </si>
  <si>
    <t>Hồ Nguyên Dũng</t>
  </si>
  <si>
    <t>Trịnh Đức Dũng</t>
  </si>
  <si>
    <t>Đồng Hải Dương</t>
  </si>
  <si>
    <t>Thái Viết Đức</t>
  </si>
  <si>
    <t>Đỗ Phạm Nguyệt Hà</t>
  </si>
  <si>
    <t>Trịnh Văn Hiệp</t>
  </si>
  <si>
    <t>Lê Thị Hồng Hoa</t>
  </si>
  <si>
    <t>Nguyễn Thị Hoa</t>
  </si>
  <si>
    <t>Tạ Minh Huế</t>
  </si>
  <si>
    <t>Đoàn Minh Huy</t>
  </si>
  <si>
    <t>Nguyễn Dương Phúc Hưng</t>
  </si>
  <si>
    <t>Nguyễn Thị Ngọc Khánh</t>
  </si>
  <si>
    <t>Đỗ Tuấn Kiệt</t>
  </si>
  <si>
    <t>Nguyễn Ngọc Bảo Kỳ</t>
  </si>
  <si>
    <t>Lê Phương Linh</t>
  </si>
  <si>
    <t>Trần Nguyễn Khánh Linh</t>
  </si>
  <si>
    <t>Đỗ Quốc Long</t>
  </si>
  <si>
    <t>Nguyễn Ngọc Mai</t>
  </si>
  <si>
    <t>Chử Đức Minh</t>
  </si>
  <si>
    <t>Trịnh Hoàng Minh</t>
  </si>
  <si>
    <t>Lê Phương Nam</t>
  </si>
  <si>
    <t>Nguyễn Thị Ngân</t>
  </si>
  <si>
    <t>Phan Bảo Ngọc</t>
  </si>
  <si>
    <t>Đoàn Thị Thảo Nguyên</t>
  </si>
  <si>
    <t>Nông Hoàng Tuệ Nhi</t>
  </si>
  <si>
    <t>Bùi Hồng Nhung</t>
  </si>
  <si>
    <t>Lữ Thanh Phúc</t>
  </si>
  <si>
    <t>Nguyễn Khắc Nhật Quang</t>
  </si>
  <si>
    <t>Mạc Trường Sơn</t>
  </si>
  <si>
    <t>Tô Đình Thành</t>
  </si>
  <si>
    <t>Trịnh Văn Thịnh</t>
  </si>
  <si>
    <t>Nguyễn Vũ Mạnh Tiến</t>
  </si>
  <si>
    <t>Phạm Anh Trọng</t>
  </si>
  <si>
    <t>Ngô Minh Tuấn</t>
  </si>
  <si>
    <t>Nguyễn Viết Tùng</t>
  </si>
  <si>
    <t>Phạm Hoàng Việt</t>
  </si>
  <si>
    <t>Tạ Quang Vũ</t>
  </si>
  <si>
    <t>Lê Quỳnh Anh</t>
  </si>
  <si>
    <t>Nguyễn Thị Mai Anh</t>
  </si>
  <si>
    <t>Nguyễn Thị Như Anh</t>
  </si>
  <si>
    <t>Vũ Anh</t>
  </si>
  <si>
    <t>Vũ Bảo Châu</t>
  </si>
  <si>
    <t>Nguyễn Khánh Dung</t>
  </si>
  <si>
    <t>Nguyễn Bá Dũng</t>
  </si>
  <si>
    <t>Vũ Trí Dũng</t>
  </si>
  <si>
    <t>Nguyễn Viết Nhất Duy</t>
  </si>
  <si>
    <t>Hoàng Nam Dương</t>
  </si>
  <si>
    <t>Đỗ Hồng Đăng</t>
  </si>
  <si>
    <t>Lê Quốc Giang</t>
  </si>
  <si>
    <t>Chu Thị Hạnh</t>
  </si>
  <si>
    <t>Nguyễn Mạnh Hiển</t>
  </si>
  <si>
    <t>Đinh Đức Hiếu</t>
  </si>
  <si>
    <t>Phạm Hồng Hòa</t>
  </si>
  <si>
    <t>Nguyễn Vĩnh Hoàng</t>
  </si>
  <si>
    <t>Nguyễn Thị Minh Huệ</t>
  </si>
  <si>
    <t>Trần Tuấn Hùng</t>
  </si>
  <si>
    <t>Lê Tuấn Huy</t>
  </si>
  <si>
    <t>Lê Khánh Huyền</t>
  </si>
  <si>
    <t>Trần Quốc Hưng</t>
  </si>
  <si>
    <t>Vũ Đức Khang</t>
  </si>
  <si>
    <t>Lại Tuấn Kiệt</t>
  </si>
  <si>
    <t>Nguyễn Mạnh Long</t>
  </si>
  <si>
    <t>Nguyễn Như Mai</t>
  </si>
  <si>
    <t>Đỗ Ngọc Minh</t>
  </si>
  <si>
    <t>Đặng Trần Hoàng Nam</t>
  </si>
  <si>
    <t>Cao Đình Nghĩa</t>
  </si>
  <si>
    <t>Trần Bích Ngọc</t>
  </si>
  <si>
    <t>Nguyễn Trần Yến Nhi</t>
  </si>
  <si>
    <t>Lê Thị Quỳnh Như</t>
  </si>
  <si>
    <t>Đoàn Nhật Phương</t>
  </si>
  <si>
    <t>Nguyễn Ngọc Minh Quang</t>
  </si>
  <si>
    <t>Đỗ Danh Phi Quân</t>
  </si>
  <si>
    <t>Nguyễn Hoàng Thông</t>
  </si>
  <si>
    <t>Ngô Hữu Ngọc Tiến</t>
  </si>
  <si>
    <t>Phan Mạnh Toàn</t>
  </si>
  <si>
    <t>Đỗ Tràng Toản</t>
  </si>
  <si>
    <t>Phan Gia Vinh</t>
  </si>
  <si>
    <t>Mai Đức Anh</t>
  </si>
  <si>
    <t>Nguyễn Thị Tuệ Anh</t>
  </si>
  <si>
    <t>Vương Đức Anh</t>
  </si>
  <si>
    <t>Nguyễn Vũ Hải Ân</t>
  </si>
  <si>
    <t>Chu Đức Bảo</t>
  </si>
  <si>
    <t>Đỗ Thị Quỳnh Chi</t>
  </si>
  <si>
    <t>Nguyễn Linh Chi</t>
  </si>
  <si>
    <t>Nguyễn Danh Dũng</t>
  </si>
  <si>
    <t>Phùng Bá Minh Duy</t>
  </si>
  <si>
    <t>Trần Văn Dương</t>
  </si>
  <si>
    <t>Nguyễn Toàn Đức</t>
  </si>
  <si>
    <t>Trần Hương Giang</t>
  </si>
  <si>
    <t>Bùi Xuân Hải</t>
  </si>
  <si>
    <t>Đào Gia Hào</t>
  </si>
  <si>
    <t>Phan Thế Hiển</t>
  </si>
  <si>
    <t>Ngô Phạm Hiếu</t>
  </si>
  <si>
    <t>Kiều Việt Hoàn</t>
  </si>
  <si>
    <t>Trần Xuân Hoàng</t>
  </si>
  <si>
    <t>Chu Tuấn Hùng</t>
  </si>
  <si>
    <t>Chu Mạnh Kiên</t>
  </si>
  <si>
    <t>Trần Đắc Hoàng Lâm</t>
  </si>
  <si>
    <t>Phạm Phương Linh</t>
  </si>
  <si>
    <t>Trịnh Ngọc Linh</t>
  </si>
  <si>
    <t>Trần Tất Long</t>
  </si>
  <si>
    <t>Nguyễn Ngọc Hồng Minh</t>
  </si>
  <si>
    <t>Lê Thái Nguyên</t>
  </si>
  <si>
    <t>Nguyễn Triệu Yến Nhi</t>
  </si>
  <si>
    <t>Nguyễn Đức Ninh</t>
  </si>
  <si>
    <t>Đặng Thị Lan Oanh</t>
  </si>
  <si>
    <t>Nguyễn Lan Phương</t>
  </si>
  <si>
    <t>Kiều Duy Mạnh Quân</t>
  </si>
  <si>
    <t>Vũ Đức Sơn</t>
  </si>
  <si>
    <t>Đoàn Thị Phương Thanh</t>
  </si>
  <si>
    <t>Phan Văn Thắng</t>
  </si>
  <si>
    <t>Nguyễn Hà Thu</t>
  </si>
  <si>
    <t>Vũ Minh Thư</t>
  </si>
  <si>
    <t>Trần Xuân Triều</t>
  </si>
  <si>
    <t>Đỗ Văn Nhật Tuân</t>
  </si>
  <si>
    <t>Phạm Thanh Tuấn</t>
  </si>
  <si>
    <t>Trần Đại Quang Vinh</t>
  </si>
  <si>
    <t>Đặng Đức Anh</t>
  </si>
  <si>
    <t>Ninh Quế Anh</t>
  </si>
  <si>
    <t>Trần Đức Huy Anh</t>
  </si>
  <si>
    <t>Võ Thị Ngọc Ánh</t>
  </si>
  <si>
    <t>Phan Trọng Bách</t>
  </si>
  <si>
    <t>Lục Gia Bảo</t>
  </si>
  <si>
    <t>Vũ Minh Diện</t>
  </si>
  <si>
    <t>Bùi Thế Dũng</t>
  </si>
  <si>
    <t>Nguyễn Hoành Dũng</t>
  </si>
  <si>
    <t>Lê Thành Duy</t>
  </si>
  <si>
    <t>Lý Thành Đạt</t>
  </si>
  <si>
    <t>Bùi Trung Đức</t>
  </si>
  <si>
    <t>Vũ Hà Giang</t>
  </si>
  <si>
    <t>Đào Thiên Hải</t>
  </si>
  <si>
    <t>Tô Bảo Hân</t>
  </si>
  <si>
    <t>Nguyễn Gia Hiếu</t>
  </si>
  <si>
    <t>Dương Anh Hoàng</t>
  </si>
  <si>
    <t>Vũ Nguyên Hoàng</t>
  </si>
  <si>
    <t>Đặng Duy Hưng</t>
  </si>
  <si>
    <t>Lê Tuấn Khánh</t>
  </si>
  <si>
    <t>Đồng Duy Kiên</t>
  </si>
  <si>
    <t>Trương Quốc Kiệt</t>
  </si>
  <si>
    <t>Đặng Thành Linh</t>
  </si>
  <si>
    <t>Trương Thị Khánh Linh</t>
  </si>
  <si>
    <t>Nguyễn Đình Phước Lộc</t>
  </si>
  <si>
    <t>Nguyễn Tá Mạnh</t>
  </si>
  <si>
    <t>Ngô Xuân Anh Minh</t>
  </si>
  <si>
    <t>Nguyễn Trần Đức Minh</t>
  </si>
  <si>
    <t>Đỗ Văn Nam</t>
  </si>
  <si>
    <t>Đinh Hà Ngân</t>
  </si>
  <si>
    <t>Bùi Hà Bảo Ngọc</t>
  </si>
  <si>
    <t>Lê Mạnh Nhật</t>
  </si>
  <si>
    <t>Hoàng Minh Phú</t>
  </si>
  <si>
    <t>Phùng Mai Phương</t>
  </si>
  <si>
    <t>Phan Minh Quang</t>
  </si>
  <si>
    <t>Đinh Trung Thành</t>
  </si>
  <si>
    <t>Đào Phương Thảo</t>
  </si>
  <si>
    <t>Lê Tuấn Thiêm</t>
  </si>
  <si>
    <t>Nguyễn Thị Thu</t>
  </si>
  <si>
    <t>Nguyễn Khắc Trọng</t>
  </si>
  <si>
    <t>Phùng Anh Tuấn</t>
  </si>
  <si>
    <t>Chu Trần Việt</t>
  </si>
  <si>
    <t>Trương Tuấn Việt</t>
  </si>
  <si>
    <t>Vương Quý Vinh</t>
  </si>
  <si>
    <t>Phạm Thành An</t>
  </si>
  <si>
    <t>Đỗ Hồng Anh</t>
  </si>
  <si>
    <t>Nguyễn Minh Nhật Anh</t>
  </si>
  <si>
    <t>Đậu Đình Gia Bảo</t>
  </si>
  <si>
    <t>Lê Hữu Bằng</t>
  </si>
  <si>
    <t>Nguyễn Cao Công</t>
  </si>
  <si>
    <t>Tạ Hữu Cường</t>
  </si>
  <si>
    <t>Nguyễn Trung Du</t>
  </si>
  <si>
    <t>Phùng Anh Dũng</t>
  </si>
  <si>
    <t>Nguyễn Công Đại</t>
  </si>
  <si>
    <t>Nguyễn Bảo Đăng</t>
  </si>
  <si>
    <t>Vũ Tiến Đăng</t>
  </si>
  <si>
    <t>Lê Thiện Giáp</t>
  </si>
  <si>
    <t>Vương Thúy Hằng</t>
  </si>
  <si>
    <t>Dương Bá Việt Hoàng</t>
  </si>
  <si>
    <t>Dương Văn Huy</t>
  </si>
  <si>
    <t>Đặng Gia Hưng</t>
  </si>
  <si>
    <t>Nguyễn Viết Hưng</t>
  </si>
  <si>
    <t>Đào Đình Khánh</t>
  </si>
  <si>
    <t>Phùng Đức Kiên</t>
  </si>
  <si>
    <t>Bùi Hà Linh</t>
  </si>
  <si>
    <t>Trần Xuân Lộc</t>
  </si>
  <si>
    <t>Ngô Văn Ngà</t>
  </si>
  <si>
    <t>Hoàng Ánh Ngọc</t>
  </si>
  <si>
    <t>Lê Công Nhật</t>
  </si>
  <si>
    <t>Đặng Trấn Phong</t>
  </si>
  <si>
    <t>Đặng Đức Phú</t>
  </si>
  <si>
    <t>Lê Ngọc Phước</t>
  </si>
  <si>
    <t>Đinh Minh Quang</t>
  </si>
  <si>
    <t>Phạm Tuấn Quang</t>
  </si>
  <si>
    <t>Phạm Quốc Quân</t>
  </si>
  <si>
    <t>Lã Quốc Sử</t>
  </si>
  <si>
    <t>Nguyễn Thanh Tâm</t>
  </si>
  <si>
    <t>Nguyễn Quốc Thái</t>
  </si>
  <si>
    <t>Phạm Hữu Chí Thành</t>
  </si>
  <si>
    <t>Nguyễn Viết Thông</t>
  </si>
  <si>
    <t>Hoàng Xuân Trình</t>
  </si>
  <si>
    <t>Vũ Hoàng Tùng</t>
  </si>
  <si>
    <t>Trần Thị Mai Uyên</t>
  </si>
  <si>
    <t>Đinh Anh Vũ</t>
  </si>
  <si>
    <t>Võ Trường An</t>
  </si>
  <si>
    <t>Hà Duy Anh</t>
  </si>
  <si>
    <t>Nguyễn Duy Tú Anh</t>
  </si>
  <si>
    <t>Nguyễn Trần Minh Anh</t>
  </si>
  <si>
    <t>Ngô Nhật Ánh</t>
  </si>
  <si>
    <t>Phạm Duy Bằng</t>
  </si>
  <si>
    <t>Vũ Trí Cao</t>
  </si>
  <si>
    <t>Trần Thành Công</t>
  </si>
  <si>
    <t>Võ Tá Lê Cường</t>
  </si>
  <si>
    <t>Vũ Hà Thùy Dung</t>
  </si>
  <si>
    <t>Phạm Phúc Đại</t>
  </si>
  <si>
    <t>Trần Tuấn Điệp</t>
  </si>
  <si>
    <t>Hoàng Như Hải</t>
  </si>
  <si>
    <t>Nguyễn Thanh Hiếu</t>
  </si>
  <si>
    <t>Hoàng Viết Hoàng</t>
  </si>
  <si>
    <t>Triệu Quốc Huân</t>
  </si>
  <si>
    <t>Lưu Gia Huy</t>
  </si>
  <si>
    <t>Đinh Nguyễn Hưng</t>
  </si>
  <si>
    <t>Đặng Gia Khánh</t>
  </si>
  <si>
    <t>Hoàng Minh Khôi</t>
  </si>
  <si>
    <t>Tống Trung Kiên</t>
  </si>
  <si>
    <t>Hoàng Việt Linh</t>
  </si>
  <si>
    <t>Trần Hải Long</t>
  </si>
  <si>
    <t>Cao Doãn Lợi</t>
  </si>
  <si>
    <t>Tăng Xuân Lợi</t>
  </si>
  <si>
    <t>Lê Thị Thu Ngân</t>
  </si>
  <si>
    <t>Trần Thị Hồng Ngọc</t>
  </si>
  <si>
    <t>Nguyễn Bá Nhật</t>
  </si>
  <si>
    <t>Mai Thế Phong</t>
  </si>
  <si>
    <t>Trịnh Đông Phú</t>
  </si>
  <si>
    <t>Trịnh Đình Quang</t>
  </si>
  <si>
    <t>Đàm Minh Quý</t>
  </si>
  <si>
    <t>Chu Bá Sơn</t>
  </si>
  <si>
    <t>Dương Nguyễn Thạch Sơn</t>
  </si>
  <si>
    <t>Trần Duy Thái</t>
  </si>
  <si>
    <t>Phan Xuân Thành</t>
  </si>
  <si>
    <t>Lương Ngọc Khánh Thiện</t>
  </si>
  <si>
    <t>Mai Văn Thuần</t>
  </si>
  <si>
    <t>Lê Thị Thủy Tiên</t>
  </si>
  <si>
    <t>Trương Đức Toàn</t>
  </si>
  <si>
    <t>Lê Hữu Trọng</t>
  </si>
  <si>
    <t>Vũ Thái Tuấn</t>
  </si>
  <si>
    <t>Hoàng Văn Tưởng</t>
  </si>
  <si>
    <t>Lê Đình Việt</t>
  </si>
  <si>
    <t>Bùi Duy Tuấn Anh</t>
  </si>
  <si>
    <t>Hoàng Hà Anh</t>
  </si>
  <si>
    <t>Nguyễn Dương Diệu Anh</t>
  </si>
  <si>
    <t>Đinh Hoàng Bách</t>
  </si>
  <si>
    <t>Lê Vũ Bình</t>
  </si>
  <si>
    <t>Hồ Huyền Chi</t>
  </si>
  <si>
    <t>Nguyễn Phương Chi</t>
  </si>
  <si>
    <t>Nguyễn Bá Thái Dương</t>
  </si>
  <si>
    <t>Trương Thành Đạt</t>
  </si>
  <si>
    <t>Nguyễn Văn Đăng</t>
  </si>
  <si>
    <t>Trần Ngọc Minh Đức</t>
  </si>
  <si>
    <t>Mẫn Đức Hiệp</t>
  </si>
  <si>
    <t>Nguyễn Cao Hoàng</t>
  </si>
  <si>
    <t>Chu Quốc Hùng</t>
  </si>
  <si>
    <t>Mai Khánh Huy</t>
  </si>
  <si>
    <t>Phan Duy Huy</t>
  </si>
  <si>
    <t>Đỗ Gia Hưng</t>
  </si>
  <si>
    <t>Phạm Hoàng Hưng</t>
  </si>
  <si>
    <t>Đặng Nam Khánh</t>
  </si>
  <si>
    <t>Trần Đức Kiên</t>
  </si>
  <si>
    <t>Nguyễn Hồng Lan</t>
  </si>
  <si>
    <t>Lê Thế Linh</t>
  </si>
  <si>
    <t>Vũ Minh Long</t>
  </si>
  <si>
    <t>Phan Thị Lợi</t>
  </si>
  <si>
    <t>Nguyễn Hoàng Mai</t>
  </si>
  <si>
    <t>Bùi Trần Bảo Minh</t>
  </si>
  <si>
    <t>Nguyễn Đình Minh</t>
  </si>
  <si>
    <t>Dương Quang Nghĩa</t>
  </si>
  <si>
    <t>Nguyễn Hạnh Nguyên</t>
  </si>
  <si>
    <t>Trần Thảo Nhi</t>
  </si>
  <si>
    <t>Đặng Công Phúc</t>
  </si>
  <si>
    <t>Dương Đình Đức Quang</t>
  </si>
  <si>
    <t>Đinh Nho Quân</t>
  </si>
  <si>
    <t>Đỗ Thị Như Quỳnh</t>
  </si>
  <si>
    <t>Nguyễn Tú Tài</t>
  </si>
  <si>
    <t>Nguyễn Ngọc Thanh</t>
  </si>
  <si>
    <t>Bạch Quốc Thịnh</t>
  </si>
  <si>
    <t>Trần Đức Thuận</t>
  </si>
  <si>
    <t>Lê Tuấn Trung</t>
  </si>
  <si>
    <t>Nguyễn Đức Tuệ</t>
  </si>
  <si>
    <t>Nguyễn Trung Tưởng</t>
  </si>
  <si>
    <t>Nguyễn Hữu Vũ</t>
  </si>
  <si>
    <t>Nguyễn Trung Vũ</t>
  </si>
  <si>
    <t>Vũ Ngọc Bách</t>
  </si>
  <si>
    <t>Nguyễn Hòa Bình</t>
  </si>
  <si>
    <t>Lê Nguyên Chương</t>
  </si>
  <si>
    <t>Mai Đức Cường</t>
  </si>
  <si>
    <t>Đậu Đức Dũng</t>
  </si>
  <si>
    <t>Vũ Quang Dũng</t>
  </si>
  <si>
    <t>Nguyễn Viết Ngọc Duy</t>
  </si>
  <si>
    <t>Nguyễn Huy Đông Dương</t>
  </si>
  <si>
    <t>Vũ Thành Đạt</t>
  </si>
  <si>
    <t>Nguyễn Vũ Hoàng Hải</t>
  </si>
  <si>
    <t>Nguyễn Khắc Hiệp</t>
  </si>
  <si>
    <t>Nguyễn Trọng Hoàng</t>
  </si>
  <si>
    <t>Hồ Quang Hùng</t>
  </si>
  <si>
    <t>Trần Phúc Hưng</t>
  </si>
  <si>
    <t>Trương Bảo Kiên</t>
  </si>
  <si>
    <t>Bùi Minh Lâm</t>
  </si>
  <si>
    <t>Vũ Tuấn Long</t>
  </si>
  <si>
    <t>Đào Đức Minh</t>
  </si>
  <si>
    <t>Đinh Bá Trung Nghĩa</t>
  </si>
  <si>
    <t>Phạm Đoàn Nguyên</t>
  </si>
  <si>
    <t>Nguyễn Tự Kỳ Phong</t>
  </si>
  <si>
    <t>Dương Phú Quang</t>
  </si>
  <si>
    <t>Nguyễn Duy Tấn San</t>
  </si>
  <si>
    <t>Lưu Văn Hoàng Sơn</t>
  </si>
  <si>
    <t>Đặng Minh Tâm</t>
  </si>
  <si>
    <t>Nguyễn Thế Thanh</t>
  </si>
  <si>
    <t>Lê Phú Thắng</t>
  </si>
  <si>
    <t>Đỗ Đức Thịnh</t>
  </si>
  <si>
    <t>Nguyễn Bá Thủy</t>
  </si>
  <si>
    <t>Nguyễn Nho Tiến</t>
  </si>
  <si>
    <t>Lê Vũ Quốc Trung</t>
  </si>
  <si>
    <t>Đoàn Minh Tuấn</t>
  </si>
  <si>
    <t>Đặng Sơn Tùng</t>
  </si>
  <si>
    <t>Phùng Sơn Vương</t>
  </si>
  <si>
    <t>Đặng Hải Anh</t>
  </si>
  <si>
    <t>Lê Đình Minh Anh</t>
  </si>
  <si>
    <t>Nguyễn Giang Việt Anh</t>
  </si>
  <si>
    <t>Nguyễn Hoàng Gia Bảo</t>
  </si>
  <si>
    <t>Nguyễn Kiến Thái Bình</t>
  </si>
  <si>
    <t>Nguyễn Nhật Cường</t>
  </si>
  <si>
    <t>Nguyễn Thành Danh</t>
  </si>
  <si>
    <t>Bùi Vĩnh Duy</t>
  </si>
  <si>
    <t>Triệu Văn Duy</t>
  </si>
  <si>
    <t>Lê Tiến Đạt</t>
  </si>
  <si>
    <t>Trần Lê Hải Đăng</t>
  </si>
  <si>
    <t>Đào Văn Hoàng Gia</t>
  </si>
  <si>
    <t>Nguyễn Hữu Hanh</t>
  </si>
  <si>
    <t>Tô Đức Huy Hoàng</t>
  </si>
  <si>
    <t>Mai Ngọc Hùng</t>
  </si>
  <si>
    <t>Lê Bá Duy Hưng</t>
  </si>
  <si>
    <t>Trần Vũ Duy Hưng</t>
  </si>
  <si>
    <t>Đinh Thái Hữu Khánh</t>
  </si>
  <si>
    <t>Vũ Long Khánh</t>
  </si>
  <si>
    <t>Vũ Anh Kiệt</t>
  </si>
  <si>
    <t>Phạm Tuấn Linh</t>
  </si>
  <si>
    <t>Hoa Công Lộc</t>
  </si>
  <si>
    <t>Phan Minh</t>
  </si>
  <si>
    <t>Đỗ Trung Nghĩa</t>
  </si>
  <si>
    <t>Trần Duy Nguyễn</t>
  </si>
  <si>
    <t>Nguyễn Hữu Việt Phúc</t>
  </si>
  <si>
    <t>Lê Bá Minh Quang</t>
  </si>
  <si>
    <t>La Văn Quân</t>
  </si>
  <si>
    <t>Đỗ Văn Sang</t>
  </si>
  <si>
    <t>Nguyễn Minh Thái Sơn</t>
  </si>
  <si>
    <t>Nguyễn An Thái</t>
  </si>
  <si>
    <t>Ngô Quốc Thắng</t>
  </si>
  <si>
    <t>Lưu Quang Thịnh</t>
  </si>
  <si>
    <t>Trần Văn Thuyết</t>
  </si>
  <si>
    <t>Phạm Khắc Quốc Trung</t>
  </si>
  <si>
    <t>Hà Đình Tuấn</t>
  </si>
  <si>
    <t>Đặng Thảo Vy</t>
  </si>
  <si>
    <t>Đoàn Tuấn Anh</t>
  </si>
  <si>
    <t>Lê Trịnh Kim Anh</t>
  </si>
  <si>
    <t>Trịnh Nam Anh</t>
  </si>
  <si>
    <t>Trịnh Việt Anh</t>
  </si>
  <si>
    <t>Nguyễn Thế Bảo</t>
  </si>
  <si>
    <t>Nguyễn Phúc Bình</t>
  </si>
  <si>
    <t>Lê Hồng Diên</t>
  </si>
  <si>
    <t>Lê Trung Dũng</t>
  </si>
  <si>
    <t>Trịnh Hoàng Duy</t>
  </si>
  <si>
    <t>Trịnh Thùy Dương</t>
  </si>
  <si>
    <t>Ngụy Duy Đạt</t>
  </si>
  <si>
    <t>Trần Văn Hải Đăng</t>
  </si>
  <si>
    <t>Ngô Văn Giang</t>
  </si>
  <si>
    <t>Nguyễn Vũ Minh Hiếu</t>
  </si>
  <si>
    <t>Trần Quốc Hoàng</t>
  </si>
  <si>
    <t>Nguyễn Danh Khải</t>
  </si>
  <si>
    <t>Lê Huy Khoa</t>
  </si>
  <si>
    <t>Nghiêm Trung Kiên</t>
  </si>
  <si>
    <t>Trần Quang Lâm</t>
  </si>
  <si>
    <t>Lương Đình Long</t>
  </si>
  <si>
    <t>Nguyễn Quang Mạnh</t>
  </si>
  <si>
    <t>Đỗ Tiến Minh</t>
  </si>
  <si>
    <t>Đậu Hoài Nam</t>
  </si>
  <si>
    <t>Vũ Hải Nam</t>
  </si>
  <si>
    <t>Lê Quang Nghĩa</t>
  </si>
  <si>
    <t>Nguyễn Quảng Nhân</t>
  </si>
  <si>
    <t>Trần Hữu Phát</t>
  </si>
  <si>
    <t>Phan Tuấn Phong</t>
  </si>
  <si>
    <t>Nguyễn Xuân Sáng</t>
  </si>
  <si>
    <t>Nguyễn Vũ Sơn</t>
  </si>
  <si>
    <t>Nguyễn Hữu Tâm</t>
  </si>
  <si>
    <t>Nguyễn Anh Thái</t>
  </si>
  <si>
    <t>Đặng Văn Thành</t>
  </si>
  <si>
    <t>Trịnh Huy Thịnh</t>
  </si>
  <si>
    <t>Vũ Đăng Tiến</t>
  </si>
  <si>
    <t>Nguyễn Ngọc Trang</t>
  </si>
  <si>
    <t>Trần Minh Trung</t>
  </si>
  <si>
    <t>Ngô Thế Tuấn</t>
  </si>
  <si>
    <t>Roãn Thanh Tùng</t>
  </si>
  <si>
    <t>Nguyễn Khánh Vinh</t>
  </si>
  <si>
    <t>Nguyễn Mai Xuân</t>
  </si>
  <si>
    <t>Đỗ Công Duy Anh</t>
  </si>
  <si>
    <t>QH-2025-I/CQ-I-IT7</t>
  </si>
  <si>
    <t>Mai Quang Anh</t>
  </si>
  <si>
    <t>Nguyễn Hồ Đức Anh</t>
  </si>
  <si>
    <t>Hoàng Xuân Bách</t>
  </si>
  <si>
    <t>Vũ Văn Bảo</t>
  </si>
  <si>
    <t>Nguyễn Cao Đức Cảnh</t>
  </si>
  <si>
    <t>Phạm Quang Cường</t>
  </si>
  <si>
    <t>Ngô Văn Doanh</t>
  </si>
  <si>
    <t>Đỗ Nguyên Đăng</t>
  </si>
  <si>
    <t>Vũ Đình Giang</t>
  </si>
  <si>
    <t>Nguyễn Thị Thanh Hằng</t>
  </si>
  <si>
    <t>Trần Huy Hùng</t>
  </si>
  <si>
    <t>Nguyễn Khánh Huyền</t>
  </si>
  <si>
    <t>Nguyễn Sỹ Tuấn Hưng</t>
  </si>
  <si>
    <t>Dương Nguyên Khánh</t>
  </si>
  <si>
    <t>Ngô Vũ Đình Khoa</t>
  </si>
  <si>
    <t>Cao Dương Lễ</t>
  </si>
  <si>
    <t>Phan Văn Lộc</t>
  </si>
  <si>
    <t>Khúc Ngọc Minh</t>
  </si>
  <si>
    <t>Hoàng Nam</t>
  </si>
  <si>
    <t>Phan Huy Nghĩa</t>
  </si>
  <si>
    <t>Nguyễn Bá Nin</t>
  </si>
  <si>
    <t>Đặng Gia Phong</t>
  </si>
  <si>
    <t>Vũ Nam Phong</t>
  </si>
  <si>
    <t>Lương Trần Giang Phú</t>
  </si>
  <si>
    <t>Trần Ngọc Phúc</t>
  </si>
  <si>
    <t>Nguyễn Tiến Sĩ</t>
  </si>
  <si>
    <t>Phạm Ngọc Sơn</t>
  </si>
  <si>
    <t>Trần Danh Thắng</t>
  </si>
  <si>
    <t>Lê Đình Thông</t>
  </si>
  <si>
    <t>Đinh Khánh Toàn</t>
  </si>
  <si>
    <t>Vũ Minh Trí</t>
  </si>
  <si>
    <t>Trần Duy Tùng</t>
  </si>
  <si>
    <t>Trần Thế Vinh</t>
  </si>
  <si>
    <t>Hoàng Huy Anh</t>
  </si>
  <si>
    <t>Đỗ Hữu Chiến</t>
  </si>
  <si>
    <t>Bùi Minh Cường</t>
  </si>
  <si>
    <t>Ngô Quang Danh</t>
  </si>
  <si>
    <t>Lê Mạnh Dũng</t>
  </si>
  <si>
    <t>Vũ Văn Dũng</t>
  </si>
  <si>
    <t>Võ Hữu Duy</t>
  </si>
  <si>
    <t>Cáp Văn Minh Đạt</t>
  </si>
  <si>
    <t>Trần Viết Đạt</t>
  </si>
  <si>
    <t>Trương Khải Đăng</t>
  </si>
  <si>
    <t>Đỗ Mai Hải Hà</t>
  </si>
  <si>
    <t>Đậu Song Hào</t>
  </si>
  <si>
    <t>Phạm Công Hoan</t>
  </si>
  <si>
    <t>Trần Anh Hoàng</t>
  </si>
  <si>
    <t>Phạm Việt Hùng</t>
  </si>
  <si>
    <t>Bùi Vũ Gia Huy</t>
  </si>
  <si>
    <t>Trần Xuân Hưng</t>
  </si>
  <si>
    <t>Lô Duy Khánh</t>
  </si>
  <si>
    <t>Nguyễn Bá Đức Kiên</t>
  </si>
  <si>
    <t>Lê Ngọc Tuấn Kiệt</t>
  </si>
  <si>
    <t>Nguyễn Đức Lâm</t>
  </si>
  <si>
    <t>Vũ Xuân Lâm</t>
  </si>
  <si>
    <t>Nguyễn Diệu Huyền Lê</t>
  </si>
  <si>
    <t>Lê Viết Mạnh</t>
  </si>
  <si>
    <t>Nguyễn Đức Tuấn Minh</t>
  </si>
  <si>
    <t>Vũ Nhật Minh</t>
  </si>
  <si>
    <t>Lê Văn Nam</t>
  </si>
  <si>
    <t>Hoàng Hồng Nguyên</t>
  </si>
  <si>
    <t>Đinh Bang Ninh</t>
  </si>
  <si>
    <t>Nguyễn Quốc Phi</t>
  </si>
  <si>
    <t>Đàm Vân Phong</t>
  </si>
  <si>
    <t>Hoàng Đức Phong</t>
  </si>
  <si>
    <t>Đỗ Hùng Sơn</t>
  </si>
  <si>
    <t>Phạm Thanh Sơn</t>
  </si>
  <si>
    <t>Phạm Hồng Thịnh</t>
  </si>
  <si>
    <t>Đỗ Đức Thuận</t>
  </si>
  <si>
    <t>Nguyễn Xuân Minh Trí</t>
  </si>
  <si>
    <t>Trần Huy Trung</t>
  </si>
  <si>
    <t>Nguyễn Bá Tùng</t>
  </si>
  <si>
    <t>Đinh Vạn Hoàng Anh</t>
  </si>
  <si>
    <t>Lê Đình Việt Anh</t>
  </si>
  <si>
    <t>Phan Lê Quốc Bảo</t>
  </si>
  <si>
    <t>Vũ Đình Bình</t>
  </si>
  <si>
    <t>Ngọ Văn Chiến</t>
  </si>
  <si>
    <t>Trần Ngọc Diệp</t>
  </si>
  <si>
    <t>Lại Hữu Duy</t>
  </si>
  <si>
    <t>Phan Đình Dương</t>
  </si>
  <si>
    <t>Trịnh Đức Đạt</t>
  </si>
  <si>
    <t>Trương Khắc Hải Đăng</t>
  </si>
  <si>
    <t>Phạm Thịnh Đức</t>
  </si>
  <si>
    <t>Đặng Minh Hải</t>
  </si>
  <si>
    <t>Phạm Bá Hiệp</t>
  </si>
  <si>
    <t>Nguyễn Kim Việt Hoàng</t>
  </si>
  <si>
    <t>Lê Quý Hùng</t>
  </si>
  <si>
    <t>Thái Gia Huy</t>
  </si>
  <si>
    <t>Vũ Thế Quang Huy</t>
  </si>
  <si>
    <t>Mai Xuân Hưng</t>
  </si>
  <si>
    <t>Nguyễn Đăng Khiêm</t>
  </si>
  <si>
    <t>Ngô Văn Trung Kiên</t>
  </si>
  <si>
    <t>Dương Đặng Hoàng Lân</t>
  </si>
  <si>
    <t>Nguyễn Doãn Hoàng Mạnh</t>
  </si>
  <si>
    <t>Đào Tuấn Minh</t>
  </si>
  <si>
    <t>Mai Văn Nhật Minh</t>
  </si>
  <si>
    <t>Tô Quang Minh</t>
  </si>
  <si>
    <t>Nguyễn Giang Nam</t>
  </si>
  <si>
    <t>Vi Đức Hải Nam</t>
  </si>
  <si>
    <t>Phạm Bảo Nguyên</t>
  </si>
  <si>
    <t>Phạm Tiến Phong</t>
  </si>
  <si>
    <t>Lê Thanh Phú</t>
  </si>
  <si>
    <t>Trương Hồng Phúc</t>
  </si>
  <si>
    <t>Nguyễn Khắc Quang</t>
  </si>
  <si>
    <t>Phạm Thanh Quý</t>
  </si>
  <si>
    <t>Đinh Ngọc Sơn</t>
  </si>
  <si>
    <t>Vũ Trường Sơn</t>
  </si>
  <si>
    <t>Phạm Bá Quốc Thái</t>
  </si>
  <si>
    <t>Nguyễn Chí Thanh</t>
  </si>
  <si>
    <t>Lê Bá Thịnh</t>
  </si>
  <si>
    <t>Trần Như Thuần</t>
  </si>
  <si>
    <t>Ngô Phương Thúy</t>
  </si>
  <si>
    <t>Nguyễn Quý Trọng</t>
  </si>
  <si>
    <t>Đỗ Chí Trường</t>
  </si>
  <si>
    <t>Nguyễn Tiến Trường</t>
  </si>
  <si>
    <t>Phạm Nguyễn Anh Tuấn</t>
  </si>
  <si>
    <t>Ngô Xuân Tùng</t>
  </si>
  <si>
    <t>Trần Thế Việt</t>
  </si>
  <si>
    <t>Đỗ Minh Vũ</t>
  </si>
  <si>
    <t>Lê Đăng Vũ</t>
  </si>
  <si>
    <t>Nguyễn Tiến Long Vũ</t>
  </si>
  <si>
    <t>Đàm Đức Anh</t>
  </si>
  <si>
    <t>Kiều Đức Anh</t>
  </si>
  <si>
    <t>Nguyễn Đức Quyền Anh</t>
  </si>
  <si>
    <t>Nguyễn Xuân Chinh</t>
  </si>
  <si>
    <t>Nguyễn Đình Chuyên</t>
  </si>
  <si>
    <t>Vi Việt Dũng</t>
  </si>
  <si>
    <t>Phạm Trọng Công Dương</t>
  </si>
  <si>
    <t>Nguyễn Hữu Đình</t>
  </si>
  <si>
    <t>Đinh Thị Hà</t>
  </si>
  <si>
    <t>Trần Ngọc Hải</t>
  </si>
  <si>
    <t>Trần Ngọc Hào</t>
  </si>
  <si>
    <t>Hoàng Tiến Hiểu</t>
  </si>
  <si>
    <t>Hoàng Tiến Hợi</t>
  </si>
  <si>
    <t>Đặng Tuấn Hùng</t>
  </si>
  <si>
    <t>Đào Xuân Huy</t>
  </si>
  <si>
    <t>Đặng Đức Huy</t>
  </si>
  <si>
    <t>Vũ Bảo Khánh</t>
  </si>
  <si>
    <t>Vũ Duy Khánh</t>
  </si>
  <si>
    <t>Lê Đăng Khoa</t>
  </si>
  <si>
    <t>Hoàng Duy Long</t>
  </si>
  <si>
    <t>Trần Huy Long</t>
  </si>
  <si>
    <t>Hoàng Công Mạnh</t>
  </si>
  <si>
    <t>Đoàn Lê Minh</t>
  </si>
  <si>
    <t>Trần Khánh Minh</t>
  </si>
  <si>
    <t>Dương Nhật Nam</t>
  </si>
  <si>
    <t>Phạm Quang Nghị</t>
  </si>
  <si>
    <t>Trần Quảng Nguyên</t>
  </si>
  <si>
    <t>Cao Tuấn Phan</t>
  </si>
  <si>
    <t>Ngô Hồng Phong</t>
  </si>
  <si>
    <t>Nguyễn Ngọc Phương</t>
  </si>
  <si>
    <t>Phạm Hùng Thái</t>
  </si>
  <si>
    <t>Vũ Đức Thành</t>
  </si>
  <si>
    <t>Giang Văn Thắng</t>
  </si>
  <si>
    <t>Trần Đăng Thắng</t>
  </si>
  <si>
    <t>Lê Đức Thịnh</t>
  </si>
  <si>
    <t>Vũ Văn Trung</t>
  </si>
  <si>
    <t>Hoàng Công Anh Tuấn</t>
  </si>
  <si>
    <t>Ngô Văn Tuấn</t>
  </si>
  <si>
    <t>Phạm Anh Vũ</t>
  </si>
  <si>
    <t>Ngọ Viết An</t>
  </si>
  <si>
    <t>Trần Bảo An</t>
  </si>
  <si>
    <t>Ngô Thế Anh</t>
  </si>
  <si>
    <t>Phạm Gia Anh</t>
  </si>
  <si>
    <t>Trần Quang Duy Anh</t>
  </si>
  <si>
    <t>Kiều Nguyễn Gia Bảo</t>
  </si>
  <si>
    <t>Trần Doãn Bằng</t>
  </si>
  <si>
    <t>Nguyễn Hoàng Bảo Châu</t>
  </si>
  <si>
    <t>Đinh Văn Dũng</t>
  </si>
  <si>
    <t>Nguyễn Như Duy</t>
  </si>
  <si>
    <t>Vũ Ngọc Đại</t>
  </si>
  <si>
    <t>Vũ Minh Đạt</t>
  </si>
  <si>
    <t>Hà Hải Đăng</t>
  </si>
  <si>
    <t>Ngô Minh Đức</t>
  </si>
  <si>
    <t>Khuất Hoàng Hà</t>
  </si>
  <si>
    <t>Đinh Đại Hải</t>
  </si>
  <si>
    <t>Đỗ Đình Hiếu</t>
  </si>
  <si>
    <t>Vũ Ngọc Hiếu</t>
  </si>
  <si>
    <t>Dương Đình Khải</t>
  </si>
  <si>
    <t>Nguyễn An Quốc Khánh</t>
  </si>
  <si>
    <t>Vũ Bảo Danh Khoa</t>
  </si>
  <si>
    <t>Hoàng Duy Lâm</t>
  </si>
  <si>
    <t>Lê Tuấn Linh</t>
  </si>
  <si>
    <t>Bùi Ngọc Hải Long</t>
  </si>
  <si>
    <t>Đào Duy Lợi</t>
  </si>
  <si>
    <t>Bùi Bình Minh</t>
  </si>
  <si>
    <t>Đinh Hải Nam</t>
  </si>
  <si>
    <t>Ngô Văn Nam</t>
  </si>
  <si>
    <t>Bùi Hữu Trung Nghĩa</t>
  </si>
  <si>
    <t>Bùi Đinh Ngọc</t>
  </si>
  <si>
    <t>Nguyễn Ngọc Đức Nguyên</t>
  </si>
  <si>
    <t>Huỳnh Thiên Phúc</t>
  </si>
  <si>
    <t>Đoàn Vũ Quang</t>
  </si>
  <si>
    <t>Nguyễn Ngọc Sang</t>
  </si>
  <si>
    <t>Đỗ Tất Thành</t>
  </si>
  <si>
    <t>Phạm Nguyễn Đức Thành</t>
  </si>
  <si>
    <t>Lê Chiến Thắng</t>
  </si>
  <si>
    <t>Ngô Hữu Thuận</t>
  </si>
  <si>
    <t>Trần Văn Tiến</t>
  </si>
  <si>
    <t>Trần Khắc Trung</t>
  </si>
  <si>
    <t>Hoàng Anh Tú</t>
  </si>
  <si>
    <t>Ngô Anh Tuấn</t>
  </si>
  <si>
    <t>Nguyễn Phú Tùng</t>
  </si>
  <si>
    <t>Trần Ngọc Tùng</t>
  </si>
  <si>
    <t>Đới Hà Minh Việt</t>
  </si>
  <si>
    <t>Lê Công Quốc Việt</t>
  </si>
  <si>
    <t>Triệu Mai Chi</t>
  </si>
  <si>
    <t>Bùi Lê Chung</t>
  </si>
  <si>
    <t>Lê Tuấn Cường</t>
  </si>
  <si>
    <t>Đồng Mạnh Duy</t>
  </si>
  <si>
    <t>Vương Văn Đạt</t>
  </si>
  <si>
    <t>Nguyễn Thế Đăng</t>
  </si>
  <si>
    <t>Nguyễn Khắc Hà</t>
  </si>
  <si>
    <t>Đinh Tuấn Hải</t>
  </si>
  <si>
    <t>Lương Ngọc Hoan</t>
  </si>
  <si>
    <t>Nguyễn Thị Khánh Huyền</t>
  </si>
  <si>
    <t>Trần Quang Hưng</t>
  </si>
  <si>
    <t>Phan Danh Tuấn Khanh</t>
  </si>
  <si>
    <t>Nguyễn Đình Khiêm</t>
  </si>
  <si>
    <t>Ngô Quang Lâm</t>
  </si>
  <si>
    <t>Nguyễn Chí Thùy Linh</t>
  </si>
  <si>
    <t>Phan Nguyễn Văn Minh</t>
  </si>
  <si>
    <t>Phùng Nguyên Minh</t>
  </si>
  <si>
    <t>Đoàn Trần Hải Nam</t>
  </si>
  <si>
    <t>Lại Như Hiếu Nghĩa</t>
  </si>
  <si>
    <t>Phan Thế Ngọc</t>
  </si>
  <si>
    <t>Đặng Trọng Nhân</t>
  </si>
  <si>
    <t>Nguyễn Vũ Phong</t>
  </si>
  <si>
    <t>Hoàng Văn Phúc</t>
  </si>
  <si>
    <t>Phạm Đình Quân</t>
  </si>
  <si>
    <t>Vũ Bá Tấn</t>
  </si>
  <si>
    <t>Bùi Ngọc Thạch</t>
  </si>
  <si>
    <t>Nguyễn Sỹ Thành</t>
  </si>
  <si>
    <t>Phan Đình Thành</t>
  </si>
  <si>
    <t>Nguyễn Gia Việt Toàn</t>
  </si>
  <si>
    <t>Nguyễn Ngọc Trí</t>
  </si>
  <si>
    <t>Nguyễn Nhật Trường</t>
  </si>
  <si>
    <t>Lê Minh Tú</t>
  </si>
  <si>
    <t>Phạm Anh Tùng</t>
  </si>
  <si>
    <t>Chu Thị Kiều Anh</t>
  </si>
  <si>
    <t>Hà Thế Anh</t>
  </si>
  <si>
    <t>Trần Đình Anh</t>
  </si>
  <si>
    <t>Trần Sỹ Bắc</t>
  </si>
  <si>
    <t>Đoàn Công Chiến</t>
  </si>
  <si>
    <t>Nguyễn Thùy Dung</t>
  </si>
  <si>
    <t>Hà Danh Duy</t>
  </si>
  <si>
    <t>Đinh Thái Dương</t>
  </si>
  <si>
    <t>Triệu Hải Dương</t>
  </si>
  <si>
    <t>Nguyễn Công Điệp</t>
  </si>
  <si>
    <t>Trịnh Tiến Đức</t>
  </si>
  <si>
    <t>Nguyễn Hữu Hải</t>
  </si>
  <si>
    <t>Nguyễn Viết Hiếu</t>
  </si>
  <si>
    <t>Phạm Quang Hiếu</t>
  </si>
  <si>
    <t>Hạ Công Khánh</t>
  </si>
  <si>
    <t>Nguyễn Anh Khoa</t>
  </si>
  <si>
    <t>Bùi Nguyễn Thế Lâm</t>
  </si>
  <si>
    <t>Nguyễn Quốc Lân</t>
  </si>
  <si>
    <t>Nguyễn Đức Linh</t>
  </si>
  <si>
    <t>Phùng Quang Long</t>
  </si>
  <si>
    <t>Phan Hoàng Tiến Mạnh</t>
  </si>
  <si>
    <t>Bùi Trà My</t>
  </si>
  <si>
    <t>Đặng Phúc Ninh</t>
  </si>
  <si>
    <t>Lê Đình Phát</t>
  </si>
  <si>
    <t>Trần Phong Phú</t>
  </si>
  <si>
    <t>Dương Minh Phương</t>
  </si>
  <si>
    <t>Nguyễn Trần Minh Quân</t>
  </si>
  <si>
    <t>Phan Hữu Quyết</t>
  </si>
  <si>
    <t>Vũ Trọng Tấn</t>
  </si>
  <si>
    <t>Đinh Đức Thành</t>
  </si>
  <si>
    <t>Phạm Đăng Thành</t>
  </si>
  <si>
    <t>Nguyễn Đức Thiện</t>
  </si>
  <si>
    <t>Lê Ngọc Toàn</t>
  </si>
  <si>
    <t>Nguyễn Hà Nin Tơn</t>
  </si>
  <si>
    <t>Phùng Đình Triệu</t>
  </si>
  <si>
    <t>Phạm Đức Nam Trường</t>
  </si>
  <si>
    <t>Mẫn Đức Sơn Tùng</t>
  </si>
  <si>
    <t>Phan Thanh Tùng</t>
  </si>
  <si>
    <t>Nguyễn Doãn Yên</t>
  </si>
  <si>
    <t>Cao Việt Anh</t>
  </si>
  <si>
    <t>Đỗ Như Bảo</t>
  </si>
  <si>
    <t>Nguyễn Trần Ngọc Bảo</t>
  </si>
  <si>
    <t>Mai Văn Danh</t>
  </si>
  <si>
    <t>Nông Tùng Diện</t>
  </si>
  <si>
    <t>Trần Trọng Đại</t>
  </si>
  <si>
    <t>Phùng Ngô Hoàn Hảo</t>
  </si>
  <si>
    <t>Bùi Doãn Hiệp</t>
  </si>
  <si>
    <t>Hà Minh Hiệp</t>
  </si>
  <si>
    <t>Chu Minh Hiếu</t>
  </si>
  <si>
    <t>Ngụy Trung Hiếu</t>
  </si>
  <si>
    <t>Trần Trường Huy</t>
  </si>
  <si>
    <t>Phạm Thị Thu Huyền</t>
  </si>
  <si>
    <t>Phan Tuấn Hưng</t>
  </si>
  <si>
    <t>Hà Hoàng Trung Kiên</t>
  </si>
  <si>
    <t>Lê Duy Lợi</t>
  </si>
  <si>
    <t>Ngô Đức Mạnh</t>
  </si>
  <si>
    <t>Lê Việt Nhật</t>
  </si>
  <si>
    <t>Phạm Như Nhật Nhật</t>
  </si>
  <si>
    <t>Lê Thuận Phong</t>
  </si>
  <si>
    <t>Lê Trọng Phúc</t>
  </si>
  <si>
    <t>Vũ Tấn Phúc</t>
  </si>
  <si>
    <t>Nguyễn Vũ Thái Sơn</t>
  </si>
  <si>
    <t>Đinh Tiến Thành</t>
  </si>
  <si>
    <t>Nguyễn Tất Thắng</t>
  </si>
  <si>
    <t>Đặng Văn Thiệu</t>
  </si>
  <si>
    <t>Lê Hoài Thu</t>
  </si>
  <si>
    <t>Lê Công Trung</t>
  </si>
  <si>
    <t>Vương Chí Sơn Trường</t>
  </si>
  <si>
    <t>Đặng Hữu Tuệ</t>
  </si>
  <si>
    <t>Nguyễn Long Vũ</t>
  </si>
  <si>
    <t>Dương Văn An</t>
  </si>
  <si>
    <t>Nguyễn Phạm Lan Anh</t>
  </si>
  <si>
    <t>Nguyễn Trường Anh</t>
  </si>
  <si>
    <t>Hà Sỹ Bình</t>
  </si>
  <si>
    <t>Võ Quyết Chiến</t>
  </si>
  <si>
    <t>Đỗ Việt Cường</t>
  </si>
  <si>
    <t>Nguyễn Chí Cường</t>
  </si>
  <si>
    <t>Phùng Dũng</t>
  </si>
  <si>
    <t>Đồng Đăng Đạt</t>
  </si>
  <si>
    <t>Nguyễn Danh Đô</t>
  </si>
  <si>
    <t>Nguyễn Thị Hương Giang</t>
  </si>
  <si>
    <t>Trần Nguyên Hạo</t>
  </si>
  <si>
    <t>Lê Tiến Hiệp</t>
  </si>
  <si>
    <t>Đinh Trung Hiếu</t>
  </si>
  <si>
    <t>Nguyễn Duy Học</t>
  </si>
  <si>
    <t>Vũ An Huy</t>
  </si>
  <si>
    <t>Vũ Gia Khoa</t>
  </si>
  <si>
    <t>Nguyễn Thị Loan</t>
  </si>
  <si>
    <t>Nguyễn Đại Lộc</t>
  </si>
  <si>
    <t>Bùi Trần Mạnh</t>
  </si>
  <si>
    <t>Trương Đức Mạnh</t>
  </si>
  <si>
    <t>Lê Mạnh Nghĩa</t>
  </si>
  <si>
    <t>Bùi Hạnh Nguyên</t>
  </si>
  <si>
    <t>Đinh Thiện Nhân</t>
  </si>
  <si>
    <t>Trần Tiến Phát</t>
  </si>
  <si>
    <t>Dương Quốc Phú</t>
  </si>
  <si>
    <t>Đào Duy Phúc</t>
  </si>
  <si>
    <t>Lê Minh Quang</t>
  </si>
  <si>
    <t>Hoàng Ngọc Quyền</t>
  </si>
  <si>
    <t>Bùi Mạnh Quỳnh</t>
  </si>
  <si>
    <t>Đỗ Đại Sơn</t>
  </si>
  <si>
    <t>Đỗ Thị Thùy Trang</t>
  </si>
  <si>
    <t>Đinh Văn Trung</t>
  </si>
  <si>
    <t>Phạm Đức Tuân</t>
  </si>
  <si>
    <t>Vũ Văn Tuấn</t>
  </si>
  <si>
    <t>Phạm Thị Tú Uyên</t>
  </si>
  <si>
    <t>Dương Anh Vũ</t>
  </si>
  <si>
    <t>Đoàn Thành An</t>
  </si>
  <si>
    <t>Nguyễn Vũ Anh</t>
  </si>
  <si>
    <t>Đinh Thiên Ân</t>
  </si>
  <si>
    <t>Đỗ Mạnh Gia Bảo</t>
  </si>
  <si>
    <t>Phan Nguyễn Thảo Cầm</t>
  </si>
  <si>
    <t>Ngô Việt Dũng</t>
  </si>
  <si>
    <t>Vũ Đinh Trung Dũng</t>
  </si>
  <si>
    <t>Vũ Minh Hải Đăng</t>
  </si>
  <si>
    <t>Chu Việt Đức</t>
  </si>
  <si>
    <t>Đặng Vinh Hiển</t>
  </si>
  <si>
    <t>Đặng Quang Hưng</t>
  </si>
  <si>
    <t>Chu Nguyên Khôi</t>
  </si>
  <si>
    <t>Nguyễn Bá Kiên</t>
  </si>
  <si>
    <t>Nguyễn Văn Lực</t>
  </si>
  <si>
    <t>Đinh Hoàng Minh</t>
  </si>
  <si>
    <t>Nguyễn Thế Minh</t>
  </si>
  <si>
    <t>Bùi Trung Ngọc</t>
  </si>
  <si>
    <t>Nguyễn Anh Nhân</t>
  </si>
  <si>
    <t>Lê Ngọc Phú</t>
  </si>
  <si>
    <t>Nguyễn Hải Phúc</t>
  </si>
  <si>
    <t>Trần Xuân Phúc</t>
  </si>
  <si>
    <t>Lê Thanh Quang</t>
  </si>
  <si>
    <t>Nguyễn Duy Quyền</t>
  </si>
  <si>
    <t>Nguyễn Xinh Sắn</t>
  </si>
  <si>
    <t>Bùi Mạnh Thắng</t>
  </si>
  <si>
    <t>Nguyễn Gia Toàn</t>
  </si>
  <si>
    <t>Nguyễn Khắc Triệu</t>
  </si>
  <si>
    <t>Hà Quang Trung</t>
  </si>
  <si>
    <t>Đỗ Hoàng Tuấn</t>
  </si>
  <si>
    <t>Phạm Đình Tuấn</t>
  </si>
  <si>
    <t>Nguyễn Thế Đạt Tuệ</t>
  </si>
  <si>
    <t>Vũ Thị Hà Vi</t>
  </si>
  <si>
    <t>Nguyễn Hiền Tuấn Anh</t>
  </si>
  <si>
    <t>Nguyễn Thị Phương Anh</t>
  </si>
  <si>
    <t>Hoàng Gia Bách</t>
  </si>
  <si>
    <t>Nguyễn Hữu Nguyên Bảo</t>
  </si>
  <si>
    <t>Nguyễn Tùng Chi</t>
  </si>
  <si>
    <t>Nguyễn Minh Công</t>
  </si>
  <si>
    <t>Bùi Thiên Đại</t>
  </si>
  <si>
    <t>Vũ Nguyễn Hải Đăng</t>
  </si>
  <si>
    <t>Hoàng Xuân Đức</t>
  </si>
  <si>
    <t>Kim Hoàng Hải</t>
  </si>
  <si>
    <t>Đỗ Đức Hiển</t>
  </si>
  <si>
    <t>Nguyễn Doãn Minh Hiếu</t>
  </si>
  <si>
    <t>Nguyễn Quốc Hùng</t>
  </si>
  <si>
    <t>Trần Xuân Huy</t>
  </si>
  <si>
    <t>Hồ Xuân Nam Khánh</t>
  </si>
  <si>
    <t>Phạm Đức Minh Khôi</t>
  </si>
  <si>
    <t>Bùi Thế Kiên</t>
  </si>
  <si>
    <t>Nguyễn Quốc Lập</t>
  </si>
  <si>
    <t>Nguyễn Phượng Long</t>
  </si>
  <si>
    <t>Phạm Tiến Lưu</t>
  </si>
  <si>
    <t>Đỗ Nhất Nam</t>
  </si>
  <si>
    <t>Hoàng Hữu Ngọc</t>
  </si>
  <si>
    <t>Nguyễn Minh Nguyệt</t>
  </si>
  <si>
    <t>Nguyễn Duy Phát</t>
  </si>
  <si>
    <t>Tô Thiên Phú</t>
  </si>
  <si>
    <t>Vũ Hữu Phúc</t>
  </si>
  <si>
    <t>Trần Thị Thảo Phương</t>
  </si>
  <si>
    <t>Ông Ngọc Quang</t>
  </si>
  <si>
    <t>Phan Đình Quý</t>
  </si>
  <si>
    <t>Đỗ Văn Quyết</t>
  </si>
  <si>
    <t>Nguyễn Quốc Siêu</t>
  </si>
  <si>
    <t>Đinh Thị Thu Trang</t>
  </si>
  <si>
    <t>Trần Bá Trọng</t>
  </si>
  <si>
    <t>Trần Văn Truyền</t>
  </si>
  <si>
    <t>Lê Tuấn Tú</t>
  </si>
  <si>
    <t>Ma Quang Tuấn</t>
  </si>
  <si>
    <t>Phạm Khánh Tùng</t>
  </si>
  <si>
    <t>Vũ Hữu Khánh An</t>
  </si>
  <si>
    <t>Đỗ Quang Bảo</t>
  </si>
  <si>
    <t>Trịnh Đình Gia Bảo</t>
  </si>
  <si>
    <t>Đặng Quốc Đạt</t>
  </si>
  <si>
    <t>Nguyễn Đăng Đạt</t>
  </si>
  <si>
    <t>Nguyễn Hoàng Hải Đăng</t>
  </si>
  <si>
    <t>Mai Văn Đức</t>
  </si>
  <si>
    <t>Vũ Danh Thiên Đức</t>
  </si>
  <si>
    <t>Đàm Thanh Hà</t>
  </si>
  <si>
    <t>Nguyễn Mai Hoa</t>
  </si>
  <si>
    <t>Cao Chí Hưng</t>
  </si>
  <si>
    <t>Lê Gia Hưng</t>
  </si>
  <si>
    <t>Đàm Hải Khôi</t>
  </si>
  <si>
    <t>Nguyễn Lê Tùng Lâm</t>
  </si>
  <si>
    <t>Vũ Hoàng Lâm</t>
  </si>
  <si>
    <t>Nguyễn Phúc Minh</t>
  </si>
  <si>
    <t>Trịnh Quốc Gia Minh</t>
  </si>
  <si>
    <t>Bùi Nguyễn Trà My</t>
  </si>
  <si>
    <t>Nguyễn Đỗ Phương Nam</t>
  </si>
  <si>
    <t>Lê Gia Nguyên</t>
  </si>
  <si>
    <t>Vũ Chí Nhân</t>
  </si>
  <si>
    <t>Đào Dương Nam Phương</t>
  </si>
  <si>
    <t>Phùng Việt Quang</t>
  </si>
  <si>
    <t>Nguyễn Thành Tâm</t>
  </si>
  <si>
    <t>Trần Trọng Thắng</t>
  </si>
  <si>
    <t>Trương Minh Thế</t>
  </si>
  <si>
    <t>Bùi Kiên Trung</t>
  </si>
  <si>
    <t>Đinh Đặng Thành Trung</t>
  </si>
  <si>
    <t>Hoàng Tuấn Vĩ</t>
  </si>
  <si>
    <t>Nguyễn Đạt Hoàng Vũ</t>
  </si>
  <si>
    <t>Trần Hồng Anh</t>
  </si>
  <si>
    <t>Đàm Đình Bảo</t>
  </si>
  <si>
    <t>Phạm Hoàng Quốc Bảo</t>
  </si>
  <si>
    <t>Nguyễn Quang Bắc</t>
  </si>
  <si>
    <t>Đỗ Mạnh Chiến</t>
  </si>
  <si>
    <t>Lê Đình Đạt</t>
  </si>
  <si>
    <t>Trịnh Quang Đông</t>
  </si>
  <si>
    <t>Trần Ngọc Hoàn</t>
  </si>
  <si>
    <t>Huỳnh Tấn Huy</t>
  </si>
  <si>
    <t>Hoàng Gia Hưng</t>
  </si>
  <si>
    <t>Lô Khải Hưng</t>
  </si>
  <si>
    <t>Nguyễn Đức Khang</t>
  </si>
  <si>
    <t>Phạm Văn Khiêm</t>
  </si>
  <si>
    <t>Trần Duy Khương</t>
  </si>
  <si>
    <t>Lương Đăng Kiên</t>
  </si>
  <si>
    <t>Chu Văn Lợi</t>
  </si>
  <si>
    <t>Hoàng Bình Minh</t>
  </si>
  <si>
    <t>Trần Bảo Minh</t>
  </si>
  <si>
    <t>Vũ Bảo Minh</t>
  </si>
  <si>
    <t>Bùi Đức Hoài Nam</t>
  </si>
  <si>
    <t>Hoàng Trung Nghĩa</t>
  </si>
  <si>
    <t>Nguyễn Trần Gia Nguyên</t>
  </si>
  <si>
    <t>Ngô Phương Nhi</t>
  </si>
  <si>
    <t>Kiều Quốc Phòng</t>
  </si>
  <si>
    <t>Nguyễn Trung Quốc</t>
  </si>
  <si>
    <t>Hoàng Đức Tâm</t>
  </si>
  <si>
    <t>Nguyễn Quyết Thắng</t>
  </si>
  <si>
    <t>Trịnh Quang Thắng</t>
  </si>
  <si>
    <t>Trần Mạnh Tiến</t>
  </si>
  <si>
    <t>Tăng Minh Trí</t>
  </si>
  <si>
    <t>Phạm Quang Trung</t>
  </si>
  <si>
    <t>Nguyễn Đức Trường</t>
  </si>
  <si>
    <t>Bùi Đức Tuyên</t>
  </si>
  <si>
    <t>Nguyễn Khánh Vân</t>
  </si>
  <si>
    <t>Tống Thành Việt</t>
  </si>
  <si>
    <t>Hoàng Mạnh Vũ</t>
  </si>
  <si>
    <t>Phạm Nguyễn Nguyên Vũ</t>
  </si>
  <si>
    <t>Kiều Ngọc Khánh An</t>
  </si>
  <si>
    <t>Chu Hoàng Anh</t>
  </si>
  <si>
    <t>Hoàng Hoàng Anh</t>
  </si>
  <si>
    <t>Ngô Nam Anh</t>
  </si>
  <si>
    <t>Nguyễn Thị Minh Anh</t>
  </si>
  <si>
    <t>Nguyễn Văn Việt Anh</t>
  </si>
  <si>
    <t>Trần Xuân Bắc</t>
  </si>
  <si>
    <t>Trần Ngọc Duy</t>
  </si>
  <si>
    <t>Nguyễn Cao Đạt</t>
  </si>
  <si>
    <t>Nhâm Thành Đạt</t>
  </si>
  <si>
    <t>Dương Anh Đức</t>
  </si>
  <si>
    <t>Trần Thị Thanh Hà</t>
  </si>
  <si>
    <t>Đỗ Đức Hảo</t>
  </si>
  <si>
    <t>QH-2025-I/CQ-S-AE2</t>
  </si>
  <si>
    <t>Hà Tâm Hùng</t>
  </si>
  <si>
    <t>Phan Vũ Nguyên Huy</t>
  </si>
  <si>
    <t>Vũ Mai Hương</t>
  </si>
  <si>
    <t>Nguyễn Trần Phương Ly</t>
  </si>
  <si>
    <t>Mai Chí Nam</t>
  </si>
  <si>
    <t>Khuất Trọng Nguyên</t>
  </si>
  <si>
    <t>Nguyễn Lê Minh Nguyên</t>
  </si>
  <si>
    <t>Khương Thanh Phong</t>
  </si>
  <si>
    <t>Lương Đức Phương</t>
  </si>
  <si>
    <t>Nguyễn Viết Quỳnh</t>
  </si>
  <si>
    <t>Nguyễn Như Sơn</t>
  </si>
  <si>
    <t>Nguyễn Trần Tân</t>
  </si>
  <si>
    <t>Nguyễn Chiến Thắng</t>
  </si>
  <si>
    <t>Nguyễn Huyền Trang</t>
  </si>
  <si>
    <t>Trần Thị Quỳnh Trang</t>
  </si>
  <si>
    <t>Vũ Thanh Trúc</t>
  </si>
  <si>
    <t>Cao Huy Tuấn</t>
  </si>
  <si>
    <t>Nguyễn Mạnh Tuấn</t>
  </si>
  <si>
    <t>Dương Quang Tùng</t>
  </si>
  <si>
    <t>Nguyễn Đình Phong Vân</t>
  </si>
  <si>
    <t>Trần Thị Thanh Xuân</t>
  </si>
  <si>
    <t>Lê Khánh An</t>
  </si>
  <si>
    <t>Vũ Bình An</t>
  </si>
  <si>
    <t>Đỗ Minh Anh</t>
  </si>
  <si>
    <t>Lê Đình Gia Anh</t>
  </si>
  <si>
    <t>Nguyễn Lương Hùng Anh</t>
  </si>
  <si>
    <t>Bùi Thanh Bách</t>
  </si>
  <si>
    <t>Bùi Huy Bảo</t>
  </si>
  <si>
    <t>Hà Nhị Bình</t>
  </si>
  <si>
    <t>Hoàng Minh Chính</t>
  </si>
  <si>
    <t>Đặng Anh Duy</t>
  </si>
  <si>
    <t>Vũ Quỳnh Dương</t>
  </si>
  <si>
    <t>Đoàn Gia Đức</t>
  </si>
  <si>
    <t>Phùng Ngọc Hà</t>
  </si>
  <si>
    <t>Nguyễn Thị Bích Hồng</t>
  </si>
  <si>
    <t>Nguyễn Tiến Hùng</t>
  </si>
  <si>
    <t>Trịnh Đình Hùng</t>
  </si>
  <si>
    <t>Đinh Gia Huy</t>
  </si>
  <si>
    <t>Hà Lê Quốc Khánh</t>
  </si>
  <si>
    <t>Hán Trung Kiên</t>
  </si>
  <si>
    <t>Nguyễn Đức Tuấn Kiệt</t>
  </si>
  <si>
    <t>Nguyễn Đình Phúc Lâm</t>
  </si>
  <si>
    <t>Đinh Thị Hồng Liễu</t>
  </si>
  <si>
    <t>Đặng Duy Lộc</t>
  </si>
  <si>
    <t>Phạm Hồ Khánh Ly</t>
  </si>
  <si>
    <t>Nguyễn Tạ Tuấn Minh</t>
  </si>
  <si>
    <t>Lê Bảo Nam</t>
  </si>
  <si>
    <t>Đỗ Đào Nguyên</t>
  </si>
  <si>
    <t>Lê Khôi Nguyên</t>
  </si>
  <si>
    <t>Đặng Thị Thu Phương</t>
  </si>
  <si>
    <t>Chu Minh Quang</t>
  </si>
  <si>
    <t>Vũ Khánh Sơn</t>
  </si>
  <si>
    <t>Chu Minh Tấn</t>
  </si>
  <si>
    <t>Lê Tuấn Thanh</t>
  </si>
  <si>
    <t>Vũ Tuấn Thịnh</t>
  </si>
  <si>
    <t>Chu Quỳnh Trang</t>
  </si>
  <si>
    <t>Nguyễn Phương Trang</t>
  </si>
  <si>
    <t>Đàm Văn Trung</t>
  </si>
  <si>
    <t>Lê Công Tuấn</t>
  </si>
  <si>
    <t>Phí Mạnh Tuấn</t>
  </si>
  <si>
    <t>Dương Trường Vũ</t>
  </si>
  <si>
    <t>Mã sinh viên</t>
  </si>
  <si>
    <t>Họ và tên</t>
  </si>
  <si>
    <t>Ngành học</t>
  </si>
  <si>
    <t>Dân tộc</t>
  </si>
  <si>
    <t>Đối tượng</t>
  </si>
  <si>
    <t>Tổng HP trong HK niên chế (đ)</t>
  </si>
  <si>
    <t>Kinh phí nhà nước cấp bù (đ)</t>
  </si>
  <si>
    <t>KP nhà trường hỗ trợ (đ)</t>
  </si>
  <si>
    <t>KP SV phải nộp (đ)</t>
  </si>
  <si>
    <t>Ghi chú</t>
  </si>
  <si>
    <t>KTMT</t>
  </si>
  <si>
    <t>Kinh</t>
  </si>
  <si>
    <t>Con Thương binh/bệnh binh</t>
  </si>
  <si>
    <t>Miễn HP (Chuẩn)</t>
  </si>
  <si>
    <t>CNTT</t>
  </si>
  <si>
    <t>KTRB</t>
  </si>
  <si>
    <t>CNKT CĐT</t>
  </si>
  <si>
    <t>CNKTXD</t>
  </si>
  <si>
    <t>Hoàng Hải Lý</t>
  </si>
  <si>
    <t>CNTT ĐHTTNB</t>
  </si>
  <si>
    <t>Sinh viên bị khuyết tật</t>
  </si>
  <si>
    <t>Đỗ Tiến Thành</t>
  </si>
  <si>
    <t>KTĐK&amp;TĐH</t>
  </si>
  <si>
    <t>Miễn HP (Chuẩn mức 1)</t>
  </si>
  <si>
    <t>Phạm Đức Hoàng</t>
  </si>
  <si>
    <t>Trần Văn Dy</t>
  </si>
  <si>
    <t>TTNT</t>
  </si>
  <si>
    <t>Nguyễn Lâm Tùng Bách</t>
  </si>
  <si>
    <t>Vũ Văn Ngọc</t>
  </si>
  <si>
    <t>VLKT</t>
  </si>
  <si>
    <t>Nguyễn Bảo Khánh</t>
  </si>
  <si>
    <t>CN HKVT</t>
  </si>
  <si>
    <t>Miễn HP (Chuẩn mức 2)</t>
  </si>
  <si>
    <t>Vũ Danh Thái</t>
  </si>
  <si>
    <t>CNNN</t>
  </si>
  <si>
    <t>Miễn HP (Chuẩn mức 3)</t>
  </si>
  <si>
    <t>Hoàng Bùi Huy</t>
  </si>
  <si>
    <t>Con người nhiễm CĐHH</t>
  </si>
  <si>
    <t>Sinh viên bị mồ côi cả cha và mẹ</t>
  </si>
  <si>
    <t>Đỗ Chung Chiến</t>
  </si>
  <si>
    <t>Lê Thiêm Giang</t>
  </si>
  <si>
    <t>Lương Văn Kết</t>
  </si>
  <si>
    <t>14/02/2004</t>
  </si>
  <si>
    <t>Tày</t>
  </si>
  <si>
    <t>14/04/2004</t>
  </si>
  <si>
    <t>Nùng</t>
  </si>
  <si>
    <t>Nguyễn Quốc An</t>
  </si>
  <si>
    <t>26/10/2004</t>
  </si>
  <si>
    <t>CNKT ĐTVT</t>
  </si>
  <si>
    <t>Nguyễn Hoàng Phương</t>
  </si>
  <si>
    <t>Mường</t>
  </si>
  <si>
    <t xml:space="preserve">Nguyễn Phương Linh </t>
  </si>
  <si>
    <t>02/02/2007</t>
  </si>
  <si>
    <t xml:space="preserve">Kinh </t>
  </si>
  <si>
    <t>18/11/2007</t>
  </si>
  <si>
    <t>CNVL</t>
  </si>
  <si>
    <t>8/26/2006</t>
  </si>
  <si>
    <t>TKCN&amp;ĐH</t>
  </si>
  <si>
    <t>Sinh viên bị khuyết tật (vận động)</t>
  </si>
  <si>
    <t>07/11/2006</t>
  </si>
  <si>
    <t xml:space="preserve">Nguyễn Thúy Bích Hằng </t>
  </si>
  <si>
    <t>18/05/2007</t>
  </si>
  <si>
    <t xml:space="preserve">TKCN&amp;ĐH </t>
  </si>
  <si>
    <t>13/09/2005</t>
  </si>
  <si>
    <t>CNHKVT</t>
  </si>
  <si>
    <t xml:space="preserve">Đào Đức Dũng </t>
  </si>
  <si>
    <t>27/06/2007</t>
  </si>
  <si>
    <t>CNSH</t>
  </si>
  <si>
    <t>Sinh viên mồ côi cả bố và mẹ</t>
  </si>
  <si>
    <t>Phạm Thị Thu Thuỳ</t>
  </si>
  <si>
    <t>17/05/2005</t>
  </si>
  <si>
    <t>05/11/2006</t>
  </si>
  <si>
    <t>Thái</t>
  </si>
  <si>
    <t>Tổng miễn HP (Chuẩn):</t>
  </si>
  <si>
    <t>DTTS, ở vùng III/vùng ĐBKK</t>
  </si>
  <si>
    <t>Giảm 70%HP (Chuẩn)</t>
  </si>
  <si>
    <t xml:space="preserve">CNTT </t>
  </si>
  <si>
    <t>KTNL</t>
  </si>
  <si>
    <t>Dao</t>
  </si>
  <si>
    <t>Ma Công Hiệu</t>
  </si>
  <si>
    <t>04/12/2002</t>
  </si>
  <si>
    <t>Trần Văn Công</t>
  </si>
  <si>
    <t>Giảm 70%HP (Chuẩn mức 1)</t>
  </si>
  <si>
    <t>Lường Thị Hảo</t>
  </si>
  <si>
    <t>Lương Mạnh Linh</t>
  </si>
  <si>
    <t>Lê Hoàng Anh Lượng</t>
  </si>
  <si>
    <t xml:space="preserve">Hoàng Thái Sơn </t>
  </si>
  <si>
    <t>Lao Văn Hùng</t>
  </si>
  <si>
    <t>Dương Đình Vương</t>
  </si>
  <si>
    <t>Vi Ngọc Trí</t>
  </si>
  <si>
    <t>01/11/2003</t>
  </si>
  <si>
    <t>CKT</t>
  </si>
  <si>
    <t>Đỗ Hoài Nam</t>
  </si>
  <si>
    <t>Tống Việt Tùng</t>
  </si>
  <si>
    <t>04/03/2003</t>
  </si>
  <si>
    <t>Trương Đức Quang</t>
  </si>
  <si>
    <t xml:space="preserve">Bùi Đức Mạnh </t>
  </si>
  <si>
    <t xml:space="preserve">Mường </t>
  </si>
  <si>
    <t>Giảm 70%HP (Chuẩn mức 2)</t>
  </si>
  <si>
    <t>12/02/2005</t>
  </si>
  <si>
    <t>Giảm 70%HP (chuẩn)</t>
  </si>
  <si>
    <t>Mông</t>
  </si>
  <si>
    <t>Hoa</t>
  </si>
  <si>
    <t>13/11/2005</t>
  </si>
  <si>
    <t xml:space="preserve">Hoàng Thị Ngọc Sơn </t>
  </si>
  <si>
    <t>10/02/2007</t>
  </si>
  <si>
    <t xml:space="preserve">Nùng </t>
  </si>
  <si>
    <t>Giảm 70% HP (Chuẩn)</t>
  </si>
  <si>
    <t>22/06/2007</t>
  </si>
  <si>
    <t>Tổng giảm 70%HP (Chuẩn):</t>
  </si>
  <si>
    <t>MMT&amp;TTDL</t>
  </si>
  <si>
    <t>Con cán bộ bị TNLĐ</t>
  </si>
  <si>
    <t>Giảm 50%HP (Chuẩn)</t>
  </si>
  <si>
    <t>Phạm Ngọc Nhất</t>
  </si>
  <si>
    <t>Nguyễn Minh Điệp</t>
  </si>
  <si>
    <t>Giảm 50%HP (Chuẩn mức 1)</t>
  </si>
  <si>
    <t>Phạm Long Nhật</t>
  </si>
  <si>
    <t>Trần Đức Đăng Khôi</t>
  </si>
  <si>
    <t>Phạm Khắc Tiệp</t>
  </si>
  <si>
    <t>Hồ Hà Ngọc Nhất</t>
  </si>
  <si>
    <t>17/08/2006</t>
  </si>
  <si>
    <t>Tổng giảm 50%HP (Chuẩn):</t>
  </si>
  <si>
    <t>Tổng MGHP chuẩn:</t>
  </si>
  <si>
    <t>HTTT</t>
  </si>
  <si>
    <t>Con liệt sĩ</t>
  </si>
  <si>
    <t>Miễn HP (ĐMKTKT)</t>
  </si>
  <si>
    <t>KHMT</t>
  </si>
  <si>
    <t>Con người nhiễm chất độc hóa học</t>
  </si>
  <si>
    <t>Con Thương binh/Bệnh binh</t>
  </si>
  <si>
    <t>Phạm Xuân Đạt</t>
  </si>
  <si>
    <t>18/08/2006</t>
  </si>
  <si>
    <t>10/25/2006</t>
  </si>
  <si>
    <t>CNKT ĐT-VT</t>
  </si>
  <si>
    <t>24/03/2007</t>
  </si>
  <si>
    <t>21/04/2007</t>
  </si>
  <si>
    <t>14/12/2007</t>
  </si>
  <si>
    <t>18/10/2007</t>
  </si>
  <si>
    <t>19/08/2007</t>
  </si>
  <si>
    <t>15/10/2007</t>
  </si>
  <si>
    <t>10/06/2007</t>
  </si>
  <si>
    <t>11/01/2007</t>
  </si>
  <si>
    <t xml:space="preserve">Nguyễn Anh Sơn </t>
  </si>
  <si>
    <t>08/10/2007</t>
  </si>
  <si>
    <t>Sinh viên bị khuyết tật (nhìn)</t>
  </si>
  <si>
    <t>20/12/2007</t>
  </si>
  <si>
    <t>12/12/2006</t>
  </si>
  <si>
    <t>02/11/2007</t>
  </si>
  <si>
    <t>Sinh viên bị khuyết tật (vận động, nghe,nói, nhìn)</t>
  </si>
  <si>
    <t>07/11/2005</t>
  </si>
  <si>
    <t>15/04/2006</t>
  </si>
  <si>
    <t>09/09/2006</t>
  </si>
  <si>
    <t>22/09/2006</t>
  </si>
  <si>
    <t>08/07/2007</t>
  </si>
  <si>
    <t>01/11/2007</t>
  </si>
  <si>
    <t>24/02/2006</t>
  </si>
  <si>
    <t xml:space="preserve">KTĐK&amp;TĐH </t>
  </si>
  <si>
    <t>Tổng miễn HP ĐMKTKT:</t>
  </si>
  <si>
    <t>Giảm 70%HP (ĐMKTKT)</t>
  </si>
  <si>
    <t>03/02/2006</t>
  </si>
  <si>
    <t>Giảm 70% HP (ĐMKTKT)</t>
  </si>
  <si>
    <t>H'Mông</t>
  </si>
  <si>
    <t>11/24/2005</t>
  </si>
  <si>
    <t>03/06/2006</t>
  </si>
  <si>
    <t>Đặng Trần Nguyên</t>
  </si>
  <si>
    <t>Mường</t>
  </si>
  <si>
    <t>23/01/2007</t>
  </si>
  <si>
    <t>28/04/2007</t>
  </si>
  <si>
    <t>Tổng giảm 70%HP ĐMKTKT:</t>
  </si>
  <si>
    <t>Phạm Phúc Việt Anh</t>
  </si>
  <si>
    <t>Giảm 50%HP (ĐMKTKT)</t>
  </si>
  <si>
    <t>Trần Lê Duy</t>
  </si>
  <si>
    <t>12/24/2006</t>
  </si>
  <si>
    <t>10/06/2006</t>
  </si>
  <si>
    <t>Giảm 50% HP (ĐMKTKT)</t>
  </si>
  <si>
    <t xml:space="preserve">Trần Văn Báu </t>
  </si>
  <si>
    <t>06/09/2006</t>
  </si>
  <si>
    <t xml:space="preserve">Trần Đức Trọng </t>
  </si>
  <si>
    <t>08/03/2006</t>
  </si>
  <si>
    <t>22/04/2006</t>
  </si>
  <si>
    <t>29/10/2006</t>
  </si>
  <si>
    <t>06/12/2007</t>
  </si>
  <si>
    <t>06/07/2007</t>
  </si>
  <si>
    <t>29/12/2007</t>
  </si>
  <si>
    <t>21/11/2007</t>
  </si>
  <si>
    <t>25/06/2007</t>
  </si>
  <si>
    <t>16/11/2007</t>
  </si>
  <si>
    <t>31/10/2007</t>
  </si>
  <si>
    <t>09/12/2007</t>
  </si>
  <si>
    <t>18/02/2007</t>
  </si>
  <si>
    <t>06/01/2006</t>
  </si>
  <si>
    <t>28/06/2007</t>
  </si>
  <si>
    <t>Tổng giảm 50%HP ĐMKTKT:</t>
  </si>
  <si>
    <t>Tổng MGHP ĐMKTKT:</t>
  </si>
  <si>
    <t>Miễn HP (TT23)</t>
  </si>
  <si>
    <t>Tổng miễn HP TT23:</t>
  </si>
  <si>
    <t>Nông Ngọc Sơn</t>
  </si>
  <si>
    <t>12/10/2002</t>
  </si>
  <si>
    <t>Giảm 70%HP (TT23)</t>
  </si>
  <si>
    <t>25/12/2004</t>
  </si>
  <si>
    <t>Tổng giảm 70%HP TT23:</t>
  </si>
  <si>
    <t>Giảm 50%HP (TT23)</t>
  </si>
  <si>
    <t>08/12/2004</t>
  </si>
  <si>
    <t>Tổng giảm 50%HP TT23:</t>
  </si>
  <si>
    <t>Tổng MGHP TT23:</t>
  </si>
  <si>
    <t>TT23</t>
  </si>
  <si>
    <t>Vũ Đình Vương</t>
  </si>
  <si>
    <t>Đinh Hoàng Nam</t>
  </si>
  <si>
    <t xml:space="preserve"> </t>
  </si>
  <si>
    <t>Lớp khóa học</t>
  </si>
  <si>
    <t>Nghành</t>
  </si>
  <si>
    <t>Mã LMH</t>
  </si>
  <si>
    <t>Tên môn học</t>
  </si>
  <si>
    <t>Nhóm</t>
  </si>
  <si>
    <t>Số TC</t>
  </si>
  <si>
    <t>Hình thức học</t>
  </si>
  <si>
    <t>CL</t>
  </si>
  <si>
    <t>ĐK lần đầu</t>
  </si>
  <si>
    <t>Lê Thị Mỹ Ngọc</t>
  </si>
  <si>
    <t>Nguyễn Kiều Phong</t>
  </si>
  <si>
    <t>Trần Hữu Thành</t>
  </si>
  <si>
    <t>Đặng Thái Hà</t>
  </si>
  <si>
    <t>Nguyễn Viết Cường</t>
  </si>
  <si>
    <t>Nguyễn Việt Đan</t>
  </si>
  <si>
    <t>Hà Hoàng Tiến Đạt</t>
  </si>
  <si>
    <t>Nguyễn Duy Trường Giang</t>
  </si>
  <si>
    <t>Nguyễn An Minh</t>
  </si>
  <si>
    <t>Nguyễn Việt Tú</t>
  </si>
  <si>
    <t>Cao Chí Hiếu</t>
  </si>
  <si>
    <t>Nguyễn Phan Hùng</t>
  </si>
  <si>
    <t>Lê Ngọc Nhật Tân</t>
  </si>
  <si>
    <t>Ngô Văn Minh Thắng</t>
  </si>
  <si>
    <t>Lê Vũ Đức Mạnh</t>
  </si>
  <si>
    <t>Đinh Thái Tuấn</t>
  </si>
  <si>
    <t>Lương Quốc Khánh</t>
  </si>
  <si>
    <t>Lê Đình Nghĩa</t>
  </si>
  <si>
    <t>Ngô Tuấn Anh</t>
  </si>
  <si>
    <t>Doãn Minh Hoàng</t>
  </si>
  <si>
    <t>Nguyễn Việt Khánh</t>
  </si>
  <si>
    <t>Lê Thế Quang</t>
  </si>
  <si>
    <t>Lại Đức Thắng</t>
  </si>
  <si>
    <t>Bùi Đỗ Nhật Nam Anh</t>
  </si>
  <si>
    <t>Nguyễn Lê Hải Châu</t>
  </si>
  <si>
    <t>Đinh Xuân Hiền</t>
  </si>
  <si>
    <t>Nguyễn Minh Quang Hiếu</t>
  </si>
  <si>
    <t>Nguyễn Bùi Việt Hoàng</t>
  </si>
  <si>
    <t>Vũ Đức Kiên</t>
  </si>
  <si>
    <t>Nguyễn Xuân Long</t>
  </si>
  <si>
    <t>Nguyễn Xương Hiếu</t>
  </si>
  <si>
    <t>Phan Anh Quân</t>
  </si>
  <si>
    <t>Đặng Nguyễn Nguyên Duy</t>
  </si>
  <si>
    <t>Đinh Thị Trà My</t>
  </si>
  <si>
    <t>HP (đ)</t>
  </si>
  <si>
    <t>Định mức:</t>
  </si>
  <si>
    <t>QH-2021 trở về trước: 508,000đ/TC</t>
  </si>
  <si>
    <t>QH-2023,2024: 924,000đ/TC</t>
  </si>
  <si>
    <t>800,000đ/TC</t>
  </si>
  <si>
    <t>1,079,000đ/TC</t>
  </si>
  <si>
    <t>Học phí (đ)</t>
  </si>
  <si>
    <t>4,000,000đ/Tháng</t>
  </si>
  <si>
    <t>Số tháng</t>
  </si>
  <si>
    <t>3,400,000đ/Tháng</t>
  </si>
  <si>
    <t>HP niên chế</t>
  </si>
  <si>
    <t>3,500,000đ/Tháng</t>
  </si>
  <si>
    <t>TT23: 3,500,000đ/tháng</t>
  </si>
  <si>
    <t>ĐMKTKT: 4,000,000đ/tháng</t>
  </si>
  <si>
    <t>ĐẠI HỌC QUỐC GIA HÀ NỘI</t>
  </si>
  <si>
    <t>CỘNG HÒA XÃ HỘI CHỦ NGHĨA VIỆT NAM</t>
  </si>
  <si>
    <t>TRƯỜNG ĐẠI HỌC CÔNG NGHỆ</t>
  </si>
  <si>
    <t>Độc lập - Tự do - Hạnh phúc</t>
  </si>
  <si>
    <t xml:space="preserve">Định mức: </t>
  </si>
  <si>
    <t>Hình thức</t>
  </si>
  <si>
    <t>DANH SÁCH SINH VIÊN CTĐT CHUẨN THUỘC KHÓA QH-2023, 2024, 2025</t>
  </si>
  <si>
    <t>DANH SÁCH SINH VIÊN CTĐT THEO ĐMKTKT THUỘC KHÓA QH-2023, 2024, 2025</t>
  </si>
  <si>
    <t>DANH SÁCH SINH VIÊN NGƯỜI NƯỚC NGOÀI</t>
  </si>
  <si>
    <t>CNKTCĐT</t>
  </si>
  <si>
    <t xml:space="preserve">Tổng: </t>
  </si>
  <si>
    <t>Số tiền HP trước khi cấp HB (đ)</t>
  </si>
  <si>
    <t>Số tiền HP sau khi cấp HB (đ)</t>
  </si>
  <si>
    <t>Chuẩn: 3,400,000đ/tháng</t>
  </si>
  <si>
    <t>Cấp HB = 1 năm HP</t>
  </si>
  <si>
    <r>
      <rPr>
        <i/>
        <sz val="11"/>
        <color theme="1"/>
        <rFont val="Times New Roman"/>
        <family val="1"/>
        <scheme val="major"/>
      </rPr>
      <t>Số tiền sinh viên phải nộp:</t>
    </r>
    <r>
      <rPr>
        <b/>
        <i/>
        <sz val="11"/>
        <color theme="1"/>
        <rFont val="Times New Roman"/>
        <family val="1"/>
        <scheme val="major"/>
      </rPr>
      <t xml:space="preserve"> Không đồng./.</t>
    </r>
  </si>
  <si>
    <t>DANH SÁCH SINH VIÊN LÀ THỦ KHOA (THEO TỪNG PHƯƠNG THỨC XÉT TUYỂN) KHÓA QH-2025</t>
  </si>
  <si>
    <t>QH-2022 HL, CTĐ, TCTD: 816,000đ/TC</t>
  </si>
  <si>
    <t xml:space="preserve">                           Các ngành còn lại: 816,000đ/TC;</t>
  </si>
  <si>
    <t xml:space="preserve">QH-2022 ĐKLĐ: Ngành CNNN: 545,000đ/TC; Ngành CNKTXD &amp; CNHKVT: 677,000đ/TC; </t>
  </si>
  <si>
    <t>DANH SÁCH SINH VIÊN CTĐT CLC THEO TT23 THUỘC KHÓA QH-2021, 2022</t>
  </si>
  <si>
    <t>DANH SÁCH SINH VIÊN TRƯỜNG ĐHCN ĐƯỢC MIỄN GIẢM HỌC PHÍ</t>
  </si>
  <si>
    <t xml:space="preserve">1. Đối với khóa QH-2021 chuẩn trở về trước: 1,850,000đ/tháng; </t>
  </si>
  <si>
    <t xml:space="preserve">2. Đối với khóa QH-2022 chuẩn: Ngành CNNN: 2,000,000đ/tháng; Ngành CNHKVT, CNKTXD: 2,500,000đ/tháng; Các ngành khác: 3,000,000đ/tháng; </t>
  </si>
  <si>
    <t>3. Đối với khóa QH-2023, QH-2024, QH-2025 chuẩn: 3,400,000đ/tháng;</t>
  </si>
  <si>
    <t>4. Đối với khóa QH-2023, QH-2024, QH-2025  ĐMKTKT: 4,000,000đ/tháng;</t>
  </si>
  <si>
    <t>5. Đối với CTĐT CLC theo TT23: 3,500,000đ/tháng;</t>
  </si>
  <si>
    <t>6. Nhà nước cấp bù theo định mức tối đa là 1,850,000đ/sinh viên/tháng, phần chênh lệch học phí Nhà trường sẽ cấp hỗ trợ.</t>
  </si>
  <si>
    <t>Chử Tuấn Bình</t>
  </si>
  <si>
    <t>Đào Tiến Phú</t>
  </si>
  <si>
    <t>Khoa học dữ liệu</t>
  </si>
  <si>
    <t>Hưởng chính sách (dự kiến)</t>
  </si>
  <si>
    <t>.</t>
  </si>
  <si>
    <t>I.</t>
  </si>
  <si>
    <t>CTĐT THEO ĐỊNH MỨC CHUẨN</t>
  </si>
  <si>
    <t>Miễn HP (Chuẩn 2021 về trước)</t>
  </si>
  <si>
    <t>DTTS, thuộc hộ nghèo/cận nghèo</t>
  </si>
  <si>
    <t>Triệu Minh Nhật</t>
  </si>
  <si>
    <t xml:space="preserve">Tày </t>
  </si>
  <si>
    <t>23/03/2004</t>
  </si>
  <si>
    <t>Phàn Quý Đường</t>
  </si>
  <si>
    <t>04/04/2004</t>
  </si>
  <si>
    <t>Miễn HP (chuẩn)</t>
  </si>
  <si>
    <t xml:space="preserve">Lô Thị Diệu Son </t>
  </si>
  <si>
    <t xml:space="preserve">Lê Thị Thuỳ </t>
  </si>
  <si>
    <t>27/03/2006</t>
  </si>
  <si>
    <t>Thổ</t>
  </si>
  <si>
    <t>Giảm 70%HP (Chuẩn 2021 về trước)</t>
  </si>
  <si>
    <t>Giảm 70% HP (Chuẩn mức 1)</t>
  </si>
  <si>
    <t>23/11/2004</t>
  </si>
  <si>
    <t>03/01/2003</t>
  </si>
  <si>
    <t>16/08/2005</t>
  </si>
  <si>
    <t>27/02/2005</t>
  </si>
  <si>
    <t>18/09/2005</t>
  </si>
  <si>
    <t>12/08/2005</t>
  </si>
  <si>
    <t xml:space="preserve">Dương MInh Đức </t>
  </si>
  <si>
    <t>18/07/2006</t>
  </si>
  <si>
    <t>26/08/2006</t>
  </si>
  <si>
    <t>15/01/2006</t>
  </si>
  <si>
    <t>04/12/2006</t>
  </si>
  <si>
    <t>23/11/2007</t>
  </si>
  <si>
    <t>Giảm 50%HP (Chuẩn 2021 về trước)</t>
  </si>
  <si>
    <t>27/07/2007</t>
  </si>
  <si>
    <t>Giảm 50% HP (Chuẩn)</t>
  </si>
  <si>
    <t>II.</t>
  </si>
  <si>
    <t>CTĐT THEO ĐỊNH MỨC KINH TẾ KỸ THUẬT</t>
  </si>
  <si>
    <t>05/03/2004</t>
  </si>
  <si>
    <t xml:space="preserve">Hoàng Long Vũ </t>
  </si>
  <si>
    <t>05/08/2006</t>
  </si>
  <si>
    <t>Sinh viên có cả bố và mẹ đều không có khả năng nuôi con</t>
  </si>
  <si>
    <t>15/06/2007</t>
  </si>
  <si>
    <t>Con người có công với cách mạng</t>
  </si>
  <si>
    <t>30/08/2007</t>
  </si>
  <si>
    <t>29/09/2007</t>
  </si>
  <si>
    <t>19/02/2007</t>
  </si>
  <si>
    <t>16/06/2007</t>
  </si>
  <si>
    <t>15/01/2007</t>
  </si>
  <si>
    <t>01/10/2007</t>
  </si>
  <si>
    <t>13/05/2007</t>
  </si>
  <si>
    <t>29/10/2007</t>
  </si>
  <si>
    <t>22/01/2005</t>
  </si>
  <si>
    <t>23/09/2005</t>
  </si>
  <si>
    <t>09/07/2005</t>
  </si>
  <si>
    <t>27/12/2006</t>
  </si>
  <si>
    <t>05/03/2006</t>
  </si>
  <si>
    <t>22/07/2006</t>
  </si>
  <si>
    <t>15/09/2006</t>
  </si>
  <si>
    <t>09/07/2006</t>
  </si>
  <si>
    <t>12/02/2006</t>
  </si>
  <si>
    <t xml:space="preserve">Bùi Thái Sơn </t>
  </si>
  <si>
    <t>07/03/2006</t>
  </si>
  <si>
    <t>05/08/2007</t>
  </si>
  <si>
    <t>03/11/2007</t>
  </si>
  <si>
    <t>07/06/2007</t>
  </si>
  <si>
    <t>03/12/2007</t>
  </si>
  <si>
    <t xml:space="preserve">Hà Nhị Bình </t>
  </si>
  <si>
    <t>17/10/2007</t>
  </si>
  <si>
    <t>20/05/2007</t>
  </si>
  <si>
    <t>07/04/2007</t>
  </si>
  <si>
    <t>27/04/2007</t>
  </si>
  <si>
    <t>19/04/2007</t>
  </si>
  <si>
    <t>26/10/2007</t>
  </si>
  <si>
    <t>09/03/2007</t>
  </si>
  <si>
    <t>III.</t>
  </si>
  <si>
    <t>20/09/2004</t>
  </si>
  <si>
    <t>Giảm 70% HP (TT23)</t>
  </si>
  <si>
    <t>NỘP HỌC PHÍ NIÊN CHẾ TRONG HỌC KỲ II NĂM HỌC 2025-2026</t>
  </si>
  <si>
    <t>(Kèm theo Quyết định số:            /QĐ-ĐHCN, ngày           tháng          năm 2026, của Hiệu trưởng Trường Đại học Công nghệ)</t>
  </si>
  <si>
    <t>(Kèm theo Quyết định số:             /QĐ-ĐHCN, ngày            tháng            năm 2026, 
của Hiệu trưởng Trường Đại học Công nghệ)</t>
  </si>
  <si>
    <t>NGUYEN MINH HANG</t>
  </si>
  <si>
    <r>
      <rPr>
        <i/>
        <sz val="11"/>
        <color theme="1"/>
        <rFont val="Times New Roman"/>
        <family val="1"/>
        <scheme val="major"/>
      </rPr>
      <t xml:space="preserve">Số tiền bằng chữ: </t>
    </r>
    <r>
      <rPr>
        <b/>
        <i/>
        <sz val="11"/>
        <color theme="1"/>
        <rFont val="Times New Roman"/>
        <family val="1"/>
        <scheme val="major"/>
      </rPr>
      <t>Năm mươi lăm triệu đồng./.</t>
    </r>
  </si>
  <si>
    <t xml:space="preserve">NỘP HỌC PHÍ NIÊN CHẾ TRONG HỌC KỲ II NĂM HỌC 2025-2026 </t>
  </si>
  <si>
    <t>DANH SÁCH SINH VIÊN CTĐT THEO TT23
NỘP HỌC PHÍ HỌC LẠI, CẢI THIỆN ĐIỂM, TỰ CHỌN TỰ DO 
TRONG HỌC KỲ II NĂM HỌC 2025-2026</t>
  </si>
  <si>
    <t>DANH SÁCH SINH VIÊN CTĐT CHUẨN, BẰNG KÉP
NỘP HỌC PHÍ HỌC LẦN ĐẦU, HỌC LẠI, CẢI THIỆN ĐIỂM, TỰ CHỌN TỰ DO 
TRONG HỌC KỲ II NĂM HỌC 2025-2026</t>
  </si>
  <si>
    <t>DANH SÁCH SINH VIÊN CTĐT THEO ĐMKTKT
NỘP HỌC PHÍ HỌC LẠI, CẢI THIỆN ĐIỂM, TỰ CHỌN TỰ DO 
TRONG HỌC KỲ II NĂM HỌC 2025-2026</t>
  </si>
  <si>
    <t>Sinh viên mồ côi bố/mẹ, người còn lại không có khả năng nuôi dưỡng</t>
  </si>
  <si>
    <t>Tổng MGHP toàn trường (gồm 256 sinh viên):</t>
  </si>
  <si>
    <t>Đã đủ kì HP</t>
  </si>
  <si>
    <r>
      <t xml:space="preserve">Bằng chữ: </t>
    </r>
    <r>
      <rPr>
        <b/>
        <i/>
        <sz val="11"/>
        <color theme="1"/>
        <rFont val="Times New Roman"/>
        <family val="1"/>
        <scheme val="major"/>
      </rPr>
      <t>Một trăm hai mươi ba tỉ, một trăm bốn mươi triệu đồng./.</t>
    </r>
  </si>
  <si>
    <t>KMHT</t>
  </si>
  <si>
    <t>KHDL</t>
  </si>
  <si>
    <t>QH-2015-I/CQ-C-D</t>
  </si>
  <si>
    <t>PES1025 3</t>
  </si>
  <si>
    <t>Bóng đá</t>
  </si>
  <si>
    <t>Hoàng Đình Hoan</t>
  </si>
  <si>
    <t>QH-2017-I/CQ-A-E</t>
  </si>
  <si>
    <t>PES1130 2</t>
  </si>
  <si>
    <t>Pickleball</t>
  </si>
  <si>
    <t>Lê Đàm Hồng Đức</t>
  </si>
  <si>
    <t>QH-2019-I/CQ-C-CE</t>
  </si>
  <si>
    <t>PES1025 2</t>
  </si>
  <si>
    <t>Đào Quang Thái Dương</t>
  </si>
  <si>
    <t>QH-2020-I/CQ-I-IT1</t>
  </si>
  <si>
    <t>INT4050</t>
  </si>
  <si>
    <t>Khóa luận tốt nghiệp</t>
  </si>
  <si>
    <t>Lê Quang Kiên</t>
  </si>
  <si>
    <t>INT3509 1</t>
  </si>
  <si>
    <t>Dự án</t>
  </si>
  <si>
    <t>INT3132 70</t>
  </si>
  <si>
    <t>Dự án công nghệ</t>
  </si>
  <si>
    <t>INT4005 1</t>
  </si>
  <si>
    <t>Thực tập tốt nghiệp</t>
  </si>
  <si>
    <t>Nguyễn Trí Minh Tuấn</t>
  </si>
  <si>
    <t>QH-2020-I/CQ-I-IT2</t>
  </si>
  <si>
    <t>ELT2041 4</t>
  </si>
  <si>
    <t>Điện tử số</t>
  </si>
  <si>
    <t>Nguyễn Duy Khương</t>
  </si>
  <si>
    <t>QH-2020-I/CQ-I-IT20</t>
  </si>
  <si>
    <t>CNTTNB</t>
  </si>
  <si>
    <t>PES1075 1</t>
  </si>
  <si>
    <t>Bóng chuyền hơi</t>
  </si>
  <si>
    <t>PES1020 1</t>
  </si>
  <si>
    <t>Bóng rổ 1</t>
  </si>
  <si>
    <t>QH-2020-I/CQ-G-AT</t>
  </si>
  <si>
    <t>PES1075 2</t>
  </si>
  <si>
    <t>PES1020 4</t>
  </si>
  <si>
    <t>AGT4000</t>
  </si>
  <si>
    <t>Đồ án tốt nghiệp</t>
  </si>
  <si>
    <t>PES1050 4</t>
  </si>
  <si>
    <t>Teakwondo</t>
  </si>
  <si>
    <t>INT3509 3</t>
  </si>
  <si>
    <t>BSA2002 21</t>
  </si>
  <si>
    <t>Nguyên lý marketing</t>
  </si>
  <si>
    <t>Hoàng Anh Thắng</t>
  </si>
  <si>
    <t>Dương Kim Long</t>
  </si>
  <si>
    <t>QH-2020-I/CQ-E-RE</t>
  </si>
  <si>
    <t>RBE3042 2</t>
  </si>
  <si>
    <t>Cảm biến và Đo lường cho Robot</t>
  </si>
  <si>
    <t>QH-2020-I/CQ-I-IT3</t>
  </si>
  <si>
    <t>FLF1107 mien</t>
  </si>
  <si>
    <t>Tiếng Anh B1</t>
  </si>
  <si>
    <t>PES1020 5</t>
  </si>
  <si>
    <t>Đặng Ngọc Cường</t>
  </si>
  <si>
    <t>INT3509 2</t>
  </si>
  <si>
    <t>INT3202 1</t>
  </si>
  <si>
    <t>Hệ quản trị cơ sở dữ liệu</t>
  </si>
  <si>
    <t>INT4002 70</t>
  </si>
  <si>
    <t>Thực tập doanh nghiệp</t>
  </si>
  <si>
    <t>Nguyễn Xuân Quang</t>
  </si>
  <si>
    <t>Đinh Duy Hùng</t>
  </si>
  <si>
    <t>PES1025 1</t>
  </si>
  <si>
    <t>RBE 3051 1</t>
  </si>
  <si>
    <t>Cơ học hệ nhiều vật</t>
  </si>
  <si>
    <t>RBE3002 1</t>
  </si>
  <si>
    <t>Gia công và thiết kế CAD/CAM/CAE</t>
  </si>
  <si>
    <t>RBE4004 70</t>
  </si>
  <si>
    <t>Thực tập ngành kỹ thuật Robot</t>
  </si>
  <si>
    <t>Đồng Văn Mạnh</t>
  </si>
  <si>
    <t>QH-2020-I/CQ-E-CE</t>
  </si>
  <si>
    <t>FLF1107 7</t>
  </si>
  <si>
    <t>Trần Văn Ngợi</t>
  </si>
  <si>
    <t>INT2044 1</t>
  </si>
  <si>
    <t>Lý thuyết thông tin</t>
  </si>
  <si>
    <t>Trần Quang Trung</t>
  </si>
  <si>
    <t>PES1020 6</t>
  </si>
  <si>
    <t>Hoàng Viết Dương</t>
  </si>
  <si>
    <t>QH-2020-I/CQ-P-EE</t>
  </si>
  <si>
    <t>PES1020 2</t>
  </si>
  <si>
    <t>Nguyễn Mai Hiếu</t>
  </si>
  <si>
    <t>EET2021 1</t>
  </si>
  <si>
    <t>Thực tập kỹ thuật năng lượng 1</t>
  </si>
  <si>
    <t>EET2029 1</t>
  </si>
  <si>
    <t>Ứng dụng trí tuệ nhân tạo trong các hệ thống năng lượng</t>
  </si>
  <si>
    <t>Dương Ngọc Giang</t>
  </si>
  <si>
    <t>QH-2020-I/CQ-C-CE2</t>
  </si>
  <si>
    <t>PES1015 2</t>
  </si>
  <si>
    <t>Bóng chuyền 1</t>
  </si>
  <si>
    <t>CTE 4050</t>
  </si>
  <si>
    <t>Võ Phương Nam</t>
  </si>
  <si>
    <t>PES1020 3</t>
  </si>
  <si>
    <t>Đào Ngọc Quý</t>
  </si>
  <si>
    <t>Nguyễn Trọng Thái</t>
  </si>
  <si>
    <t>QH-2020-I/CQ-C-CE1</t>
  </si>
  <si>
    <t>Diệp Sơn Nam</t>
  </si>
  <si>
    <t>QH-2020-I/CQ-S-AE</t>
  </si>
  <si>
    <t>ELT2035 1</t>
  </si>
  <si>
    <t>Tín hiệu và hệ thống</t>
  </si>
  <si>
    <t>Hà Tiến Thành</t>
  </si>
  <si>
    <t>PES1050 2</t>
  </si>
  <si>
    <t>ELT3098 1</t>
  </si>
  <si>
    <t>Truyền thông vệ tinh</t>
  </si>
  <si>
    <t>Vũ Minh Điềm</t>
  </si>
  <si>
    <t>QH-2021-I/CQ-I-IT2</t>
  </si>
  <si>
    <t>INT3307 1</t>
  </si>
  <si>
    <t>An toàn và an ninh mạng</t>
  </si>
  <si>
    <t>INT3115 1</t>
  </si>
  <si>
    <t>Thiết kế giao diện người dùng</t>
  </si>
  <si>
    <t>INT3404 1</t>
  </si>
  <si>
    <t>Xử lý ảnh</t>
  </si>
  <si>
    <t>Ngô Văn Tuân</t>
  </si>
  <si>
    <t>QH-2021-I/CQ-I-IT15</t>
  </si>
  <si>
    <t>INT 4054</t>
  </si>
  <si>
    <t>QH-2021-I/CQ-I-IT20</t>
  </si>
  <si>
    <t>Trương Tuấn Dũng</t>
  </si>
  <si>
    <t>QH-2021-I/CQ-I-IT1</t>
  </si>
  <si>
    <t>PHI1002 2</t>
  </si>
  <si>
    <t>Chủ nghĩa xã hội khoa học</t>
  </si>
  <si>
    <t>PES 1003 5</t>
  </si>
  <si>
    <t>Giáo dục thể chất cơ bản</t>
  </si>
  <si>
    <t>INT3505 1</t>
  </si>
  <si>
    <t>Kiến trúc hướng dịch vụ</t>
  </si>
  <si>
    <t>INT 2020 1</t>
  </si>
  <si>
    <t>Phân tích thiết kế các hệ thống thông tin</t>
  </si>
  <si>
    <t>PES1130 1</t>
  </si>
  <si>
    <t>QH-2021-I/CQ-I-IT3</t>
  </si>
  <si>
    <t>Hoàng Văn Huy</t>
  </si>
  <si>
    <t>INT2213 11</t>
  </si>
  <si>
    <t>Mạng máy tính</t>
  </si>
  <si>
    <t>Trần Thọ Mạnh</t>
  </si>
  <si>
    <t>ELT3144 2</t>
  </si>
  <si>
    <t>Xử lý tín hiệu số</t>
  </si>
  <si>
    <t>Lê Khả Thái Sơn</t>
  </si>
  <si>
    <t>Hoàng Bùi Quế Anh</t>
  </si>
  <si>
    <t>QH-2021-I/CQ-G-AT</t>
  </si>
  <si>
    <t>Phạm Khắc Hiếu</t>
  </si>
  <si>
    <t>QH-2021-I/CQ-M-AT</t>
  </si>
  <si>
    <t>Lã Việt Cường</t>
  </si>
  <si>
    <t>INT 3139 1</t>
  </si>
  <si>
    <t>Thực hành phát triển phần mềm</t>
  </si>
  <si>
    <t>Lê Viết Đạt</t>
  </si>
  <si>
    <t>INT3140 2</t>
  </si>
  <si>
    <t>Tiếng Nhật trong công nghệ thông tin 1</t>
  </si>
  <si>
    <t>Đào Ngọc Hải Đăng</t>
  </si>
  <si>
    <t>ELT2041 2</t>
  </si>
  <si>
    <t>Lê Tiến Vũ</t>
  </si>
  <si>
    <t>Trần Đức Hưng</t>
  </si>
  <si>
    <t>QH-2021-I/CQ-E-CE</t>
  </si>
  <si>
    <t>ELT3077 1</t>
  </si>
  <si>
    <t>Hệ thống robot thông minh</t>
  </si>
  <si>
    <t>Trần Văn Việt</t>
  </si>
  <si>
    <t>Hàn Ngọc Minh</t>
  </si>
  <si>
    <t>INE1050 70</t>
  </si>
  <si>
    <t>Kinh tế vi mô</t>
  </si>
  <si>
    <t>Nguyễn Hữu Phước</t>
  </si>
  <si>
    <t>INT2211 17</t>
  </si>
  <si>
    <t>Cơ sở dữ liệu</t>
  </si>
  <si>
    <t>ELT3207 1</t>
  </si>
  <si>
    <t>Cơ sở đo lường và điều khiển số</t>
  </si>
  <si>
    <t>PES1050 3</t>
  </si>
  <si>
    <t>Lê Thanh Bình</t>
  </si>
  <si>
    <t>JAP4023mien</t>
  </si>
  <si>
    <t>Tiếng Nhật 2A</t>
  </si>
  <si>
    <t>JAP4024mien</t>
  </si>
  <si>
    <t>Tiếng Nhật 2B</t>
  </si>
  <si>
    <t>JAP4025mien</t>
  </si>
  <si>
    <t>Tiếng Nhật 3A</t>
  </si>
  <si>
    <t>JAP4026mien</t>
  </si>
  <si>
    <t>Tiếng Nhật 3B</t>
  </si>
  <si>
    <t>Hàn Nguyên Trường</t>
  </si>
  <si>
    <t>QH-2021-I/CQ-E-RE</t>
  </si>
  <si>
    <t>PEC1008 1</t>
  </si>
  <si>
    <t>Kinh tế chính trị Mác - Lênin</t>
  </si>
  <si>
    <t>INE1050 71</t>
  </si>
  <si>
    <t>Nguyễn Kim Huy</t>
  </si>
  <si>
    <t>EMA3134 2</t>
  </si>
  <si>
    <t>Hệ thống điều khiển nhúng</t>
  </si>
  <si>
    <t>INT2213 9</t>
  </si>
  <si>
    <t>QH-2021-I/CQ-S-AE</t>
  </si>
  <si>
    <t>AER4050</t>
  </si>
  <si>
    <t>Nguyễn Đồng Hưng</t>
  </si>
  <si>
    <t>INT3117 2</t>
  </si>
  <si>
    <t>Kiểm thử và đảm bảo chất lượng phần mềm</t>
  </si>
  <si>
    <t>INT3120 2</t>
  </si>
  <si>
    <t>Phát triển ứng dụng di động</t>
  </si>
  <si>
    <t>Hà Đức Anh</t>
  </si>
  <si>
    <t>Nguyễn Phạm Dũng</t>
  </si>
  <si>
    <t>INT3401 1</t>
  </si>
  <si>
    <t>Bùi Trần Duy Đông</t>
  </si>
  <si>
    <t>INE1051 23</t>
  </si>
  <si>
    <t>Kinh tế vĩ mô</t>
  </si>
  <si>
    <t>Nguyễn Vũ Phương Đông</t>
  </si>
  <si>
    <t>AGT2009 1</t>
  </si>
  <si>
    <t>Công nghệ nano trong nông nghiệp</t>
  </si>
  <si>
    <t>AGT3023 1</t>
  </si>
  <si>
    <t>Công nghệ nhân giống cây trồng và vật nuôi</t>
  </si>
  <si>
    <t>Trần Bá Đức</t>
  </si>
  <si>
    <t>THL1057 7</t>
  </si>
  <si>
    <t>Nhà nước và pháp luật đại cương</t>
  </si>
  <si>
    <t>Vũ Văn Toàn</t>
  </si>
  <si>
    <t>Đỗ Việt Trung</t>
  </si>
  <si>
    <t>ELT4068</t>
  </si>
  <si>
    <t>Nguyễn Quang Đạo</t>
  </si>
  <si>
    <t>Bùi Anh Đức</t>
  </si>
  <si>
    <t>ELT3203 1</t>
  </si>
  <si>
    <t>Thiết kế mạch tích hợp tương tự</t>
  </si>
  <si>
    <t>Phạm Minh Hoàn</t>
  </si>
  <si>
    <t>QH-2021-I/CQ-P-EE</t>
  </si>
  <si>
    <t>Phạm Đăng Quang Lễ</t>
  </si>
  <si>
    <t>EET4000</t>
  </si>
  <si>
    <t>Nguyễn Hồ Hải Nam</t>
  </si>
  <si>
    <t>EET2019 1</t>
  </si>
  <si>
    <t>Hệ thống điện và mạng lưới</t>
  </si>
  <si>
    <t>EET2017 2</t>
  </si>
  <si>
    <t>Kỹ thuật điện và thiết bị</t>
  </si>
  <si>
    <t>EPN2051 1</t>
  </si>
  <si>
    <t>Seminar và thảo luận nhóm về công nghệ nano và ứng dụng</t>
  </si>
  <si>
    <t>FLF1107 2</t>
  </si>
  <si>
    <t>Ngô Văn Thắng</t>
  </si>
  <si>
    <t>PHI1002 1</t>
  </si>
  <si>
    <t>Vũ Xuân Huy</t>
  </si>
  <si>
    <t>Vũ Đình Hoan</t>
  </si>
  <si>
    <t>QH-2021-I/CQ-M-EM</t>
  </si>
  <si>
    <t>Hoàng Minh Đăng Quang</t>
  </si>
  <si>
    <t>Trần Quyết Thắng</t>
  </si>
  <si>
    <t>Lê Nguyễn Tùng</t>
  </si>
  <si>
    <t>ELT2028 4</t>
  </si>
  <si>
    <t>Chuyên nghiệp trong công nghệ</t>
  </si>
  <si>
    <t>INT2208 13</t>
  </si>
  <si>
    <t>Công nghệ phần mềm</t>
  </si>
  <si>
    <t>FLF1107 9</t>
  </si>
  <si>
    <t>EMA3124 1</t>
  </si>
  <si>
    <t>Vật liệu học cơ sở</t>
  </si>
  <si>
    <t>Vũ Quang Vũ</t>
  </si>
  <si>
    <t>UET1002 10</t>
  </si>
  <si>
    <t>Kỹ năng khởi nghiệp</t>
  </si>
  <si>
    <t>EMA4015 2</t>
  </si>
  <si>
    <t>QH-2021-I/CQ-C-CE1</t>
  </si>
  <si>
    <t>CTE3027 1</t>
  </si>
  <si>
    <t>Cấp thoát nước</t>
  </si>
  <si>
    <t>CTE2013 1</t>
  </si>
  <si>
    <t>Cơ sở Quy hoạch</t>
  </si>
  <si>
    <t>CTE3046 2</t>
  </si>
  <si>
    <t>Kết cấu thép</t>
  </si>
  <si>
    <t>CTE2012 1</t>
  </si>
  <si>
    <t>Kinh tế xây dựng</t>
  </si>
  <si>
    <t>CTE3067 1</t>
  </si>
  <si>
    <t>Kỹ thuật điện</t>
  </si>
  <si>
    <t>CTE3016 1</t>
  </si>
  <si>
    <t>Phong thủy trong xây dựng</t>
  </si>
  <si>
    <t>CTE3057 2</t>
  </si>
  <si>
    <t>Phương pháp phần tử hữu hạn trong kỹ thuật xây dựng</t>
  </si>
  <si>
    <t>Vũ Trung Hiếu Anh</t>
  </si>
  <si>
    <t>QH-2021-I/CQ-C-CE2</t>
  </si>
  <si>
    <t>PES1015 1</t>
  </si>
  <si>
    <t>Nguyễn Trường Đăng</t>
  </si>
  <si>
    <t>Mai Thanh Đức</t>
  </si>
  <si>
    <t>CTE3006 2</t>
  </si>
  <si>
    <t>Địa chất công trình</t>
  </si>
  <si>
    <t>Nguyễn Đức Giang</t>
  </si>
  <si>
    <t>Đặng Hoàng Hiệp</t>
  </si>
  <si>
    <t>Lưu Văn Hiếu</t>
  </si>
  <si>
    <t>CTE3066 1</t>
  </si>
  <si>
    <t>Tổ chức thi công</t>
  </si>
  <si>
    <t>Phan Huy Hoàng</t>
  </si>
  <si>
    <t>CTE3001 2</t>
  </si>
  <si>
    <t>Nền và móng</t>
  </si>
  <si>
    <t>CTE2011 2</t>
  </si>
  <si>
    <t>Vật liệu xây dựng</t>
  </si>
  <si>
    <t>Trương Nhật Minh</t>
  </si>
  <si>
    <t>Mai Phương Nam</t>
  </si>
  <si>
    <t>Phan Đăng Nam</t>
  </si>
  <si>
    <t>Dương Kỳ Anh</t>
  </si>
  <si>
    <t>AER2008 2</t>
  </si>
  <si>
    <t>Sức bền vật liệu</t>
  </si>
  <si>
    <t>Vũ Việt Đức</t>
  </si>
  <si>
    <t>AER4002 70</t>
  </si>
  <si>
    <t>Trần Chí Hoàng</t>
  </si>
  <si>
    <t>MNS1052 2</t>
  </si>
  <si>
    <t>Khoa học quản lý đại cương</t>
  </si>
  <si>
    <t>AER3028 1</t>
  </si>
  <si>
    <t>Thiết kế, tích hợp vệ tinh nhỏ và đồ án</t>
  </si>
  <si>
    <t>Vũ Đức Lương</t>
  </si>
  <si>
    <t>Lục Thành Lương</t>
  </si>
  <si>
    <t>ELT3241 1</t>
  </si>
  <si>
    <t>Các vấn đề hiện đại của Kỹ thuật máy tính</t>
  </si>
  <si>
    <t>Trần Đức Hiệu</t>
  </si>
  <si>
    <t>QH-2022-I/CQ-G-AT</t>
  </si>
  <si>
    <t>Nguyễn Đan Trường</t>
  </si>
  <si>
    <t>AGT3105 1</t>
  </si>
  <si>
    <t>Chuyên đề nông nghiệp số</t>
  </si>
  <si>
    <t>EVS1001 1</t>
  </si>
  <si>
    <t>Môi trường và phát triển</t>
  </si>
  <si>
    <t>Nguyễn Ngọc Tình</t>
  </si>
  <si>
    <t>INT3401 3</t>
  </si>
  <si>
    <t>Chu Mạnh Tùng</t>
  </si>
  <si>
    <t>HIS1001 2</t>
  </si>
  <si>
    <t>Lịch sử Đảng Cộng sản Việt Nam</t>
  </si>
  <si>
    <t>Đỗ Minh Thu</t>
  </si>
  <si>
    <t>Nguyễn Phú Sáng</t>
  </si>
  <si>
    <t>PEC1008 4</t>
  </si>
  <si>
    <t>Nguyễn Văn Dư</t>
  </si>
  <si>
    <t>PEC1008 7</t>
  </si>
  <si>
    <t>Phạm Thị Thu Hoài</t>
  </si>
  <si>
    <t>UET1002 7</t>
  </si>
  <si>
    <t>Nguyễn Thị Vân</t>
  </si>
  <si>
    <t>Lê Thị Khánh Huyền</t>
  </si>
  <si>
    <t>Trần Thị Hằng</t>
  </si>
  <si>
    <t>Đinh Thị Thùy Trang</t>
  </si>
  <si>
    <t>Hoàng Mạnh Lộc</t>
  </si>
  <si>
    <t>Hoàng Ngọc Yến</t>
  </si>
  <si>
    <t>Phạm Quang Vũ</t>
  </si>
  <si>
    <t>PEC1008 10</t>
  </si>
  <si>
    <t>BSA2002 1</t>
  </si>
  <si>
    <t>Nguyễn Bá Hoàng Anh</t>
  </si>
  <si>
    <t>QH-2022-I/CQ-I-IT2</t>
  </si>
  <si>
    <t>INT3131 70</t>
  </si>
  <si>
    <t>Dự án khoa học</t>
  </si>
  <si>
    <t>Nguyễn Bằng Anh</t>
  </si>
  <si>
    <t>QH-2022-I/CQ-I-IT15</t>
  </si>
  <si>
    <t>INT3403 1</t>
  </si>
  <si>
    <t>Đồ họa máy tính</t>
  </si>
  <si>
    <t>INT3228 1</t>
  </si>
  <si>
    <t>Thiết kế và phân tích thực nghiệm</t>
  </si>
  <si>
    <t>INT3418 1</t>
  </si>
  <si>
    <t>Thuật toán nâng cao và ứng dụng</t>
  </si>
  <si>
    <t>INT3229 2</t>
  </si>
  <si>
    <t>Kỹ thuật và công nghệ dữ liệu lớn</t>
  </si>
  <si>
    <t>Trần Vũ Đức Huy</t>
  </si>
  <si>
    <t>QH-2022-I/CQ-I-IT1</t>
  </si>
  <si>
    <t>INT3307 21</t>
  </si>
  <si>
    <t>Nguyễn Văn Lợi</t>
  </si>
  <si>
    <t>Đào Lê Bảo Minh</t>
  </si>
  <si>
    <t>INT3406 2</t>
  </si>
  <si>
    <t>Xử lý ngôn ngữ tự nhiên</t>
  </si>
  <si>
    <t>Nguyễn Tân Nguyên</t>
  </si>
  <si>
    <t>Mẫn Thị Bích Phương</t>
  </si>
  <si>
    <t>INT2214 9</t>
  </si>
  <si>
    <t>Nguyên lý hệ điều hành</t>
  </si>
  <si>
    <t>INT3102 4</t>
  </si>
  <si>
    <t>Phương pháp tính</t>
  </si>
  <si>
    <t>Lưu Huy Thành</t>
  </si>
  <si>
    <t>La Nguyễn Thị Trâm</t>
  </si>
  <si>
    <t>Đặng Nguyễn Duy Trúc</t>
  </si>
  <si>
    <t>INT3418 2</t>
  </si>
  <si>
    <t>Phạm Xuân Trung</t>
  </si>
  <si>
    <t>Bùi Nguyễn Công Bằng</t>
  </si>
  <si>
    <t>Nguyễn Hùng Dũng</t>
  </si>
  <si>
    <t>Đặng Thanh Quang</t>
  </si>
  <si>
    <t>Nguyễn Hữu Phú</t>
  </si>
  <si>
    <t>Nguyễn Đình Nguyên</t>
  </si>
  <si>
    <t>HIS1001 33</t>
  </si>
  <si>
    <t>Mễ Quang Huy</t>
  </si>
  <si>
    <t>Tiên Minh Hòa</t>
  </si>
  <si>
    <t>INT3202 2</t>
  </si>
  <si>
    <t>Lương Ngọc Tuấn</t>
  </si>
  <si>
    <t>Đoàn Văn Giáp</t>
  </si>
  <si>
    <t>Vi Văn Quân</t>
  </si>
  <si>
    <t>Lôi Đình Nhất</t>
  </si>
  <si>
    <t>Bùi Đức Đăng</t>
  </si>
  <si>
    <t>Lương Thế Quyền</t>
  </si>
  <si>
    <t>Trần Thanh Thảo</t>
  </si>
  <si>
    <t>Nguyễn Văn Sáng</t>
  </si>
  <si>
    <t>MAT1042 71</t>
  </si>
  <si>
    <t>Giải tích 2</t>
  </si>
  <si>
    <t>INT 3103 3</t>
  </si>
  <si>
    <t>Tối ưu hóa</t>
  </si>
  <si>
    <t>Vũ Văn Hậu</t>
  </si>
  <si>
    <t>Bùi Văn Hòa</t>
  </si>
  <si>
    <t>INT3323 1</t>
  </si>
  <si>
    <t>Phát triển ứng dụng Internet of Things</t>
  </si>
  <si>
    <t>Nguyễn Quang Ninh</t>
  </si>
  <si>
    <t>Đinh Thị Phương Thanh</t>
  </si>
  <si>
    <t>Nguyễn Việt An</t>
  </si>
  <si>
    <t>MAT1042 70</t>
  </si>
  <si>
    <t>INT3225 3</t>
  </si>
  <si>
    <t>Trí tuệ kinh doanh</t>
  </si>
  <si>
    <t>Tô Hữu Bằng</t>
  </si>
  <si>
    <t>Đinh Đức Tài</t>
  </si>
  <si>
    <t>UET1002 9</t>
  </si>
  <si>
    <t>THL1057 2</t>
  </si>
  <si>
    <t>INT3306 1</t>
  </si>
  <si>
    <t>Phát triển ứng dụng Web</t>
  </si>
  <si>
    <t>Nguyễn Đức Bảo Thắng</t>
  </si>
  <si>
    <t>Trần Lê Quý Đăng</t>
  </si>
  <si>
    <t>Hoàng Công Hữu</t>
  </si>
  <si>
    <t>Vy Anh Dũng</t>
  </si>
  <si>
    <t>POL1001 31</t>
  </si>
  <si>
    <t>Tư tưởng Hồ Chí Minh</t>
  </si>
  <si>
    <t>Nguyễn Hà Vương Ngọc</t>
  </si>
  <si>
    <t>PES 1003 4</t>
  </si>
  <si>
    <t>BSA2002 70</t>
  </si>
  <si>
    <t>Nguyễn Xuân Khải</t>
  </si>
  <si>
    <t>Nguyễn Ngọc Tùng</t>
  </si>
  <si>
    <t>Diệp Xuân Linh</t>
  </si>
  <si>
    <t>Nguyễn Văn Sớm</t>
  </si>
  <si>
    <t>Bằng Văn Chiến</t>
  </si>
  <si>
    <t>Đỗ Trọng Bình</t>
  </si>
  <si>
    <t>Lê Tiến Thực</t>
  </si>
  <si>
    <t>Trịnh Quốc Khánh</t>
  </si>
  <si>
    <t>Nguyễn Đình Trường</t>
  </si>
  <si>
    <t>INT2208 18</t>
  </si>
  <si>
    <t>INE1051 26</t>
  </si>
  <si>
    <t>FLF1108 6</t>
  </si>
  <si>
    <t>Tiếng Anh B2</t>
  </si>
  <si>
    <t>Nguyễn Thị Cát Tường</t>
  </si>
  <si>
    <t>Trần Hậu Nam</t>
  </si>
  <si>
    <t>Lê Quang Thắng</t>
  </si>
  <si>
    <t>Hoàng Đức Bách</t>
  </si>
  <si>
    <t>Lê Vũ Việt Anh</t>
  </si>
  <si>
    <t>Hoàng Lê Kim Long</t>
  </si>
  <si>
    <t>Lý Hồng Đức</t>
  </si>
  <si>
    <t>Dương Minh Hoàng</t>
  </si>
  <si>
    <t>Hoàng Thiên Trường</t>
  </si>
  <si>
    <t>POL1001 32</t>
  </si>
  <si>
    <t>Nguyễn Kiên Trung</t>
  </si>
  <si>
    <t>Lê Bá Quang Minh</t>
  </si>
  <si>
    <t>Mai Hoàng Bách</t>
  </si>
  <si>
    <t>Bùi Tùng Lâm</t>
  </si>
  <si>
    <t>INT3120 3</t>
  </si>
  <si>
    <t>QH-2022-I/CQ-M-AT</t>
  </si>
  <si>
    <t>EMA4003 1</t>
  </si>
  <si>
    <t>Đồ án: Thiết kế hệ thống điều khiển trong Công nghiệp</t>
  </si>
  <si>
    <t>EMA3134 1</t>
  </si>
  <si>
    <t>EMA3135 1</t>
  </si>
  <si>
    <t>SCADA</t>
  </si>
  <si>
    <t>EMA4007 1</t>
  </si>
  <si>
    <t>Thực tập Kỹ thuật định hướng Kỹ thuật điều khiển và tự động hóa</t>
  </si>
  <si>
    <t>EMA 3071 1</t>
  </si>
  <si>
    <t>Ứng dụng máy tính trong đo lường và điều khiển</t>
  </si>
  <si>
    <t>Phạm Quốc Công</t>
  </si>
  <si>
    <t>Đỗ Hoàng Giang</t>
  </si>
  <si>
    <t>INT2208 10</t>
  </si>
  <si>
    <t>EMA4004 1</t>
  </si>
  <si>
    <t>Đồ án: Thiết kế hệ thống đo lường tự động trong Công nghiệp</t>
  </si>
  <si>
    <t>EMA2043 1</t>
  </si>
  <si>
    <t>Lập trình nâng cao ứng dụng trong đo lường, điều khiển</t>
  </si>
  <si>
    <t>EMA3135 2</t>
  </si>
  <si>
    <t>EMA 3071 2</t>
  </si>
  <si>
    <t>Dương Văn Nam</t>
  </si>
  <si>
    <t>Vũ Trọng Mạnh</t>
  </si>
  <si>
    <t>Nguyễn Trọng Tiến</t>
  </si>
  <si>
    <t>EMA2043 2</t>
  </si>
  <si>
    <t>Nguyễn Đức Hoàng Việt</t>
  </si>
  <si>
    <t>UET1002 8</t>
  </si>
  <si>
    <t>Đào Quang Tiến</t>
  </si>
  <si>
    <t>Long Quang Khải</t>
  </si>
  <si>
    <t>Kiều Văn Liêm</t>
  </si>
  <si>
    <t>Hồ Sỹ Hưng</t>
  </si>
  <si>
    <t>PES1050 1</t>
  </si>
  <si>
    <t>Trần Quang Dũng</t>
  </si>
  <si>
    <t>Nguyễn Đỗ Quốc Bảo</t>
  </si>
  <si>
    <t>Phan Nhật Anh</t>
  </si>
  <si>
    <t>HIS1001 21</t>
  </si>
  <si>
    <t>Trần Chí Trường</t>
  </si>
  <si>
    <t>Triệu Quang Đông</t>
  </si>
  <si>
    <t>Tạ Đình Giáp</t>
  </si>
  <si>
    <t>Nguyễn Bá Năng</t>
  </si>
  <si>
    <t>Lê Phương Đông</t>
  </si>
  <si>
    <t>Dương Hoàng Hải</t>
  </si>
  <si>
    <t>Bùi Thiên Vương</t>
  </si>
  <si>
    <t>EMA3085 1</t>
  </si>
  <si>
    <t>Robot công nghiệp</t>
  </si>
  <si>
    <t>Bùi Quang Thắng</t>
  </si>
  <si>
    <t>Nguyễn Hữu Hiệp</t>
  </si>
  <si>
    <t>Bùi Công Liêm</t>
  </si>
  <si>
    <t>Phí Anh Nhân</t>
  </si>
  <si>
    <t>EMA3017 1</t>
  </si>
  <si>
    <t>Cảm biến và cơ cấu chấp hành</t>
  </si>
  <si>
    <t>EMA2043 4</t>
  </si>
  <si>
    <t>Cao Văn Mạnh</t>
  </si>
  <si>
    <t>PES 1003 3</t>
  </si>
  <si>
    <t>Đào Đức Lương</t>
  </si>
  <si>
    <t>Quách Đức Mạnh</t>
  </si>
  <si>
    <t>Phạm Xuân Thắng</t>
  </si>
  <si>
    <t>Hoàng Văn Tiến</t>
  </si>
  <si>
    <t>Phạm Minh Đồng</t>
  </si>
  <si>
    <t>HIS1001 3</t>
  </si>
  <si>
    <t>ELT2050 6</t>
  </si>
  <si>
    <t>Nguyên lý kỹ thuật điện tử</t>
  </si>
  <si>
    <t>EMA3131 1</t>
  </si>
  <si>
    <t>Thiết bị điện</t>
  </si>
  <si>
    <t>Hà Đại Dương</t>
  </si>
  <si>
    <t>Trương Xuân Du</t>
  </si>
  <si>
    <t>Lê Văn Giáp</t>
  </si>
  <si>
    <t>Nguyễn Nhật Duy</t>
  </si>
  <si>
    <t>EMA2013 3</t>
  </si>
  <si>
    <t>Lý thuyết điều khiển tự động</t>
  </si>
  <si>
    <t>Vương Hoàng Chiến</t>
  </si>
  <si>
    <t>UET1002 6</t>
  </si>
  <si>
    <t>Dương Hoàng Quân</t>
  </si>
  <si>
    <t>Nguyễn Hữu Công</t>
  </si>
  <si>
    <t>Nguyễn Phùng Việt Anh</t>
  </si>
  <si>
    <t>Nguyễn Như Tâm</t>
  </si>
  <si>
    <t>Lê Văn Thành Long</t>
  </si>
  <si>
    <t>Bùi Nhật Huy</t>
  </si>
  <si>
    <t>Trần Khoa An</t>
  </si>
  <si>
    <t>Bạch Hải Lộc</t>
  </si>
  <si>
    <t>Lại Trung Nghĩa</t>
  </si>
  <si>
    <t>Phạm Duy Phong</t>
  </si>
  <si>
    <t>Bùi Trọng Bảo Long</t>
  </si>
  <si>
    <t>POL1001 37</t>
  </si>
  <si>
    <t>Lê Đức Cảnh</t>
  </si>
  <si>
    <t>EMA2013 2</t>
  </si>
  <si>
    <t>Nguyễn Hưng Nguyên</t>
  </si>
  <si>
    <t>QH-2022-I/CQ-E-CE1</t>
  </si>
  <si>
    <t>ELT3202 1</t>
  </si>
  <si>
    <t>Thiết kế mạch tích hợp số</t>
  </si>
  <si>
    <t>AIT3017 1</t>
  </si>
  <si>
    <t>Thiết kế phần cứng cho Học sâu</t>
  </si>
  <si>
    <t>QH-2022-I/CQ-E-CE2</t>
  </si>
  <si>
    <t>Nghiêm Đình Dương</t>
  </si>
  <si>
    <t>PHI1002 8</t>
  </si>
  <si>
    <t>INT3306 21</t>
  </si>
  <si>
    <t>POL1001 29</t>
  </si>
  <si>
    <t>ELT3244 1</t>
  </si>
  <si>
    <t>IoT và ứng dụng</t>
  </si>
  <si>
    <t>Vũ Thế Quân</t>
  </si>
  <si>
    <t>Vũ Minh Hoàng Tùng</t>
  </si>
  <si>
    <t>INT3412E 1</t>
  </si>
  <si>
    <t>Thị giác máy</t>
  </si>
  <si>
    <t>Nguyễn Đức Triệu</t>
  </si>
  <si>
    <t>Vũ Hải Triều</t>
  </si>
  <si>
    <t>ELT3292 1</t>
  </si>
  <si>
    <t>Điều khiển logic và PLC</t>
  </si>
  <si>
    <t>Lê Phạm Hải Nam</t>
  </si>
  <si>
    <t>Đường Văn Long</t>
  </si>
  <si>
    <t>Nguyễn Phong Tấn</t>
  </si>
  <si>
    <t>PEC1008 23</t>
  </si>
  <si>
    <t>Trịnh Minh Khanh</t>
  </si>
  <si>
    <t>ELT3207 2</t>
  </si>
  <si>
    <t>UET.CS2045 21</t>
  </si>
  <si>
    <t>AIT3003 21</t>
  </si>
  <si>
    <t>Khai phá và phân tích dữ liệu</t>
  </si>
  <si>
    <t>Tô Hồng Khánh</t>
  </si>
  <si>
    <t>ELT3241 2</t>
  </si>
  <si>
    <t>UET.CS2045 26</t>
  </si>
  <si>
    <t>ELT3047 2</t>
  </si>
  <si>
    <t>Kiến trúc máy tính</t>
  </si>
  <si>
    <t>ELT3240 5</t>
  </si>
  <si>
    <t>Nhập môn hệ thống nhúng</t>
  </si>
  <si>
    <t>ELT3144 11</t>
  </si>
  <si>
    <t>Đỗ An Duy</t>
  </si>
  <si>
    <t>Đoàn Hải Dương</t>
  </si>
  <si>
    <t>ELT3293 1</t>
  </si>
  <si>
    <t>Công nghệ vi cơ điện tử</t>
  </si>
  <si>
    <t>Trần Quốc Toản</t>
  </si>
  <si>
    <t>Nguyễn Huy Toàn</t>
  </si>
  <si>
    <t>Trần Ngọc Tú</t>
  </si>
  <si>
    <t>Lê Anh Huy</t>
  </si>
  <si>
    <t>Lê Văn Tuệ</t>
  </si>
  <si>
    <t>Lê Văn Hưng</t>
  </si>
  <si>
    <t>Quách Ngọc Quang</t>
  </si>
  <si>
    <t>Nguyễn Năng Dương</t>
  </si>
  <si>
    <t>Doãn Đức Minh</t>
  </si>
  <si>
    <t>Lương Quốc Hùng</t>
  </si>
  <si>
    <t>Nguyễn Mạnh Phúc Lộc</t>
  </si>
  <si>
    <t>UET.CS2045 22</t>
  </si>
  <si>
    <t>Nông Minh Khánh</t>
  </si>
  <si>
    <t>Giang Văn Huy</t>
  </si>
  <si>
    <t>Tạ Đình Kiên</t>
  </si>
  <si>
    <t>PHI1002 4</t>
  </si>
  <si>
    <t>HIS1001 25</t>
  </si>
  <si>
    <t>Hoàng Ngọc Minh</t>
  </si>
  <si>
    <t>Nguyễn Tuấn Quang</t>
  </si>
  <si>
    <t>PHI1002 5</t>
  </si>
  <si>
    <t>POL1001 15</t>
  </si>
  <si>
    <t>Đỗ Thành Hưng</t>
  </si>
  <si>
    <t>FLF1107 1</t>
  </si>
  <si>
    <t>Phạm Ngọc Đô</t>
  </si>
  <si>
    <t>Dương Minh Vương</t>
  </si>
  <si>
    <t>PEC1008 21</t>
  </si>
  <si>
    <t>Đặng Minh Dương</t>
  </si>
  <si>
    <t>INE1051 21</t>
  </si>
  <si>
    <t>Nguyễn Tuấn Phong</t>
  </si>
  <si>
    <t>Nguyễn Trọng Nam</t>
  </si>
  <si>
    <t>Đỗ Nhất Anh</t>
  </si>
  <si>
    <t>Lê Quốc Việt</t>
  </si>
  <si>
    <t>Nguyễn Thị Kiều Trang</t>
  </si>
  <si>
    <t>Đoàn Đức Mạnh</t>
  </si>
  <si>
    <t>POL1001 38</t>
  </si>
  <si>
    <t>Phạm Anh Tuân</t>
  </si>
  <si>
    <t>Đào Văn Đạt</t>
  </si>
  <si>
    <t>Nguyễn Quốc Toản</t>
  </si>
  <si>
    <t>Cao Lê Phụng</t>
  </si>
  <si>
    <t>Lê Hoàng Trung</t>
  </si>
  <si>
    <t>Lưu Công Hải</t>
  </si>
  <si>
    <t>HIS1001 28</t>
  </si>
  <si>
    <t>Phạm Hữu Hoàng</t>
  </si>
  <si>
    <t>UET.ECE2056 4</t>
  </si>
  <si>
    <t>Vũ Minh Chiến</t>
  </si>
  <si>
    <t>UET1002 4</t>
  </si>
  <si>
    <t>Vũ Quang Duy</t>
  </si>
  <si>
    <t>Cao Song Toàn</t>
  </si>
  <si>
    <t>Trần Đức Việt Anh</t>
  </si>
  <si>
    <t>PHI1002 3</t>
  </si>
  <si>
    <t>Lê Mai Việt Hoàng</t>
  </si>
  <si>
    <t>Đặng Hoàng Nam</t>
  </si>
  <si>
    <t>Lê Doãn Tuân</t>
  </si>
  <si>
    <t>PEC1008 25</t>
  </si>
  <si>
    <t>Nguyễn Hữu Trọng Anh</t>
  </si>
  <si>
    <t>Lâm Chiêu Phan</t>
  </si>
  <si>
    <t>Võ Văn Cường</t>
  </si>
  <si>
    <t>Phan Đình Danh</t>
  </si>
  <si>
    <t>Nguyễn Tuấn Khải</t>
  </si>
  <si>
    <t>HIS1001 27</t>
  </si>
  <si>
    <t>Lê Trương Nguyễn Hoàng</t>
  </si>
  <si>
    <t>ELT2035 5</t>
  </si>
  <si>
    <t>Hưng Minh Tuấn</t>
  </si>
  <si>
    <t>Đào Đình Hưng</t>
  </si>
  <si>
    <t>Lê Thế Minh</t>
  </si>
  <si>
    <t>Dương Minh Kiên</t>
  </si>
  <si>
    <t>Vũ Vân Long</t>
  </si>
  <si>
    <t>QH-2022-I/CQ-A-AI1</t>
  </si>
  <si>
    <t>AIT4050</t>
  </si>
  <si>
    <t>Trần Hùng Đức</t>
  </si>
  <si>
    <t>Bùi Tiến Sâm</t>
  </si>
  <si>
    <t>Quách Đắc Chính</t>
  </si>
  <si>
    <t>QH-2022-I/CQ-A-AI2</t>
  </si>
  <si>
    <t>AIT3005* 8</t>
  </si>
  <si>
    <t>Seminar khoa học</t>
  </si>
  <si>
    <t>AIT3011** 1</t>
  </si>
  <si>
    <t>Ứng dụng trí tuệ nhân tạo trong Y tế</t>
  </si>
  <si>
    <t>AIT3040** 1</t>
  </si>
  <si>
    <t>AIT3018 1</t>
  </si>
  <si>
    <t>Nhận thức, ngôn ngữ và tư duy</t>
  </si>
  <si>
    <t>Trần An Thắng</t>
  </si>
  <si>
    <t>INT3123 1</t>
  </si>
  <si>
    <t>Các thuật toán đồ thị và ứng dụng</t>
  </si>
  <si>
    <t>Nguyễn Trần Hải Ninh</t>
  </si>
  <si>
    <t>Phan Văn Hiếu</t>
  </si>
  <si>
    <t>Lê Anh Tiến</t>
  </si>
  <si>
    <t>AIT4002*** 1</t>
  </si>
  <si>
    <t>Đinh Duy Bách</t>
  </si>
  <si>
    <t>Trần Kim Thành</t>
  </si>
  <si>
    <t>Nguyễn Phan Hiển</t>
  </si>
  <si>
    <t>Lê Hữu Đức</t>
  </si>
  <si>
    <t>Trịnh Minh Hiếu</t>
  </si>
  <si>
    <t>AIT3002# 1</t>
  </si>
  <si>
    <t>Xử lý và phân tích hình ảnh</t>
  </si>
  <si>
    <t>Lê Nguyên Vũ</t>
  </si>
  <si>
    <t>Tạ Nguyên Dũng</t>
  </si>
  <si>
    <t>Khổng Ngọc Anh</t>
  </si>
  <si>
    <t>Bùi Ngọc Khánh</t>
  </si>
  <si>
    <t>AIT3009** 1</t>
  </si>
  <si>
    <t>Ứng dụng trí tuệ nhân tạo cho ngôn ngữ</t>
  </si>
  <si>
    <t>Vũ Minh Khải</t>
  </si>
  <si>
    <t>Bùi Duy Quảng</t>
  </si>
  <si>
    <t>Đỗ Quang Dũng</t>
  </si>
  <si>
    <t>Nguyễn Công Huynh</t>
  </si>
  <si>
    <t>Hồ Minh Hoàng</t>
  </si>
  <si>
    <t>Phó Viết Tiến Anh</t>
  </si>
  <si>
    <t>Bùi Văn Khải</t>
  </si>
  <si>
    <t>Bùi Duy Hải</t>
  </si>
  <si>
    <t>Đỗ Ngọc Anh</t>
  </si>
  <si>
    <t>Chu Thân Nhất</t>
  </si>
  <si>
    <t>Vũ Đình Thọ</t>
  </si>
  <si>
    <t>Nguyễn Huy Hoàng Anh</t>
  </si>
  <si>
    <t>AIT3007 1</t>
  </si>
  <si>
    <t>Học tăng cường và lập kế hoạch</t>
  </si>
  <si>
    <t>Nguyễn Duy Hậu</t>
  </si>
  <si>
    <t>Vũ Minh Đức</t>
  </si>
  <si>
    <t>Ngô Xuân Mạnh</t>
  </si>
  <si>
    <t>INT3011E 4</t>
  </si>
  <si>
    <t>Các vấn đề hiện đại trong KHMT</t>
  </si>
  <si>
    <t>INT3425 4</t>
  </si>
  <si>
    <t>Ngô Huy Hoàn</t>
  </si>
  <si>
    <t>Nguyễn Xuân Hiệp</t>
  </si>
  <si>
    <t>Nguyễn Phương Đông</t>
  </si>
  <si>
    <t>Trần Tiến Nam</t>
  </si>
  <si>
    <t>Nguyễn Văn Thân</t>
  </si>
  <si>
    <t>Nguyễn Ngô Việt Trung</t>
  </si>
  <si>
    <t>Đỗ Hải Hà</t>
  </si>
  <si>
    <t>AIT2004# 3</t>
  </si>
  <si>
    <t>Cơ sở trí tuệ nhân tạo</t>
  </si>
  <si>
    <t>INT3405# 3</t>
  </si>
  <si>
    <t>Học máy</t>
  </si>
  <si>
    <t>Cao Đặng Quốc Vương</t>
  </si>
  <si>
    <t>Phạm Công Đức</t>
  </si>
  <si>
    <t>Hoàng Bùi Tuấn Anh</t>
  </si>
  <si>
    <t>Chu Huỳnh Đức</t>
  </si>
  <si>
    <t>Phạm Đăng Phong</t>
  </si>
  <si>
    <t>Đinh Văn Sinh</t>
  </si>
  <si>
    <t>Vương Ngọc Quân</t>
  </si>
  <si>
    <t>Nguyễn Quang Thao</t>
  </si>
  <si>
    <t>Hà Kim Dương</t>
  </si>
  <si>
    <t>Vũ Đình Quang Huy</t>
  </si>
  <si>
    <t>Hồ Cảnh Quyền</t>
  </si>
  <si>
    <t>Thái Thị Thùy Linh</t>
  </si>
  <si>
    <t>AGT3104 1</t>
  </si>
  <si>
    <t>Ứng dụng trí tuệ nhân tạo trong nông nghiệp</t>
  </si>
  <si>
    <t>Hồ Lê Dương</t>
  </si>
  <si>
    <t>UET1002 1</t>
  </si>
  <si>
    <t>Ngô Văn Kiệt</t>
  </si>
  <si>
    <t>Trần Hồng Đăng</t>
  </si>
  <si>
    <t>Bùi Thế Long</t>
  </si>
  <si>
    <t>Nguyễn Thế An</t>
  </si>
  <si>
    <t>Bàn Hoàng Sơn</t>
  </si>
  <si>
    <t>Dương Phương Hiểu</t>
  </si>
  <si>
    <t>Hoàng Đình Hưng</t>
  </si>
  <si>
    <t>Đàm Văn Hiển</t>
  </si>
  <si>
    <t>Bùi Thế Huy</t>
  </si>
  <si>
    <t>Hoàng Ngọc Hào</t>
  </si>
  <si>
    <t>Cao Xuân Nguyên</t>
  </si>
  <si>
    <t>Trần Quốc Sáng</t>
  </si>
  <si>
    <t>Thái Nguyễn Hoàng Bách</t>
  </si>
  <si>
    <t>Hồ Tú Minh</t>
  </si>
  <si>
    <t>Nguyễn Mạnh Trung</t>
  </si>
  <si>
    <t>QH-2022-I/CQ-P-EP</t>
  </si>
  <si>
    <t>EPN3053 1</t>
  </si>
  <si>
    <t>Kỹ thuật bảo vệ vật liệu và ứng dụng</t>
  </si>
  <si>
    <t>EPN3042 1</t>
  </si>
  <si>
    <t>Niên luận</t>
  </si>
  <si>
    <t>EPN 3040 1</t>
  </si>
  <si>
    <t>Polyme dẫn</t>
  </si>
  <si>
    <t>Nguyễn Doãn Thân</t>
  </si>
  <si>
    <t>EPN4051</t>
  </si>
  <si>
    <t>Đinh Đức Duy</t>
  </si>
  <si>
    <t>Ngô Quốc Đạt</t>
  </si>
  <si>
    <t>Nguyễn Phú Đức</t>
  </si>
  <si>
    <t>FLF1107 4</t>
  </si>
  <si>
    <t>Lê Hoàng Phúc</t>
  </si>
  <si>
    <t>Phùng Phương Nam</t>
  </si>
  <si>
    <t>Đỗ Tiến Mạnh</t>
  </si>
  <si>
    <t>Trương Ngọc Thản</t>
  </si>
  <si>
    <t>Nguyễn Đình Vũ</t>
  </si>
  <si>
    <t>Vũ Thái Học</t>
  </si>
  <si>
    <t>Nhữ Đình Khánh</t>
  </si>
  <si>
    <t>Phạm Tuấn Lộc</t>
  </si>
  <si>
    <t>Hoàng Quang Vinh</t>
  </si>
  <si>
    <t>FLF1107 5</t>
  </si>
  <si>
    <t>Phạm Nguyễn Trọng Khiêm</t>
  </si>
  <si>
    <t>Đặng Ngọc Thương</t>
  </si>
  <si>
    <t>Lưu Văn An</t>
  </si>
  <si>
    <t>Dương Thanh Hoan</t>
  </si>
  <si>
    <t>Vũ Trung Huy</t>
  </si>
  <si>
    <t>Trần Ngọc Hiếu</t>
  </si>
  <si>
    <t>Trần Văn Diễn</t>
  </si>
  <si>
    <t>Đinh Nam Anh</t>
  </si>
  <si>
    <t>Lê Đức Độ</t>
  </si>
  <si>
    <t>Trịnh Thị Nhật An</t>
  </si>
  <si>
    <t>Trần Hoàng Thắng</t>
  </si>
  <si>
    <t>QH-2022-I/CQ-E-RE</t>
  </si>
  <si>
    <t>RBE3042 70</t>
  </si>
  <si>
    <t>RBE3052 1</t>
  </si>
  <si>
    <t>Đồ án ngành Kỹ thuật robot</t>
  </si>
  <si>
    <t>PEC1008 6</t>
  </si>
  <si>
    <t>Võ Đình Quân</t>
  </si>
  <si>
    <t>Hoàng Văn Bảo</t>
  </si>
  <si>
    <t>PES 1003 8</t>
  </si>
  <si>
    <t>PEC1008 8</t>
  </si>
  <si>
    <t>Đào Duy Đạt</t>
  </si>
  <si>
    <t>Sầm Nguyên Vũ</t>
  </si>
  <si>
    <t>Nguyễn Đăng Sỹ</t>
  </si>
  <si>
    <t>Trần Hữu Thắng</t>
  </si>
  <si>
    <t>Phan Thanh Bình</t>
  </si>
  <si>
    <t>Nguyễn Thị Mỹ Duyên</t>
  </si>
  <si>
    <t>Bùi Tiến Mạnh</t>
  </si>
  <si>
    <t>Nguyễn Lê Trung Hải</t>
  </si>
  <si>
    <t>Đinh Hồng Dương Huy</t>
  </si>
  <si>
    <t>EPN2062 2</t>
  </si>
  <si>
    <t>Vật lý chất rắn</t>
  </si>
  <si>
    <t>Hoàng Như Phương</t>
  </si>
  <si>
    <t>Nguyễn Đam San</t>
  </si>
  <si>
    <t>Trương Thanh Bình</t>
  </si>
  <si>
    <t>Lê Thế Vũ</t>
  </si>
  <si>
    <t>EPN2065 1</t>
  </si>
  <si>
    <t>Kỹ thuật vi mạch</t>
  </si>
  <si>
    <t>Trương Tiến Quốc</t>
  </si>
  <si>
    <t>QH-2022-I/CQ-P-EE</t>
  </si>
  <si>
    <t>EET3041 1</t>
  </si>
  <si>
    <t>Đồ án điện gió</t>
  </si>
  <si>
    <t>EET3014 1</t>
  </si>
  <si>
    <t>Đồ án học phần Công nghệ năng lượng Hydro và pin nhiên liệu</t>
  </si>
  <si>
    <t>EET3018 1</t>
  </si>
  <si>
    <t>Đồ án học phần Tích trữ và biến đổi các nguồn năng lượng mới</t>
  </si>
  <si>
    <t>EET3019 1</t>
  </si>
  <si>
    <t>Thực tập Chuyên đề biến đổi và tích trữ các nguồn năng lượng mới</t>
  </si>
  <si>
    <t>EET2015 1</t>
  </si>
  <si>
    <t>Tiếng Anh chuyên ngành kỹ thuật năng lượng</t>
  </si>
  <si>
    <t>Tạ Khắc Thăng</t>
  </si>
  <si>
    <t>Nguyễn Văn Ban</t>
  </si>
  <si>
    <t>HIS1001 1</t>
  </si>
  <si>
    <t>Trần Thanh Tuấn</t>
  </si>
  <si>
    <t>RBE3042 1</t>
  </si>
  <si>
    <t>RBE3002 2</t>
  </si>
  <si>
    <t>INE1051 24</t>
  </si>
  <si>
    <t>Lê Thị Thùy Linh</t>
  </si>
  <si>
    <t>Trần Gia Bách</t>
  </si>
  <si>
    <t>Trương Công Thiện</t>
  </si>
  <si>
    <t>Phan Duy Báu</t>
  </si>
  <si>
    <t>Nguyễn Thế Minh Tuấn</t>
  </si>
  <si>
    <t>EET2011 1</t>
  </si>
  <si>
    <t>Cơ sở quản lý năng lượng</t>
  </si>
  <si>
    <t>Phạm Ngọc Yên</t>
  </si>
  <si>
    <t>QH-2022-I/CQ-M-EM</t>
  </si>
  <si>
    <t>EMA3123 1</t>
  </si>
  <si>
    <t>Ổn định động lực học của kết cấu</t>
  </si>
  <si>
    <t>EMA3126 1</t>
  </si>
  <si>
    <t>Thực tập kỹ thuật định hướng Vật liệu và kết cấu tiên tiến</t>
  </si>
  <si>
    <t>EMA4015 4</t>
  </si>
  <si>
    <t>EMA3022 1</t>
  </si>
  <si>
    <t>Dòng chảy hai pha</t>
  </si>
  <si>
    <t>EMA3023 1</t>
  </si>
  <si>
    <t>Dòng chảy trong môi trường rỗng</t>
  </si>
  <si>
    <t>EMA 3049 1</t>
  </si>
  <si>
    <t>Thực tập kỹ thuật định hướng Thủy khí công nghiệp và môi trường</t>
  </si>
  <si>
    <t>EMA4015 1</t>
  </si>
  <si>
    <t>Lê Bá Trường</t>
  </si>
  <si>
    <t>EMA 2030 1</t>
  </si>
  <si>
    <t>Cơ sở dữ liệu và GIS</t>
  </si>
  <si>
    <t>EMA3063 1</t>
  </si>
  <si>
    <t>Điều khiển kết cấu</t>
  </si>
  <si>
    <t>EMA 3050 1</t>
  </si>
  <si>
    <t>Thực tập kỹ thuật định hướng Cơ học kỹ thuật biển</t>
  </si>
  <si>
    <t>Kiều Thế Vinh</t>
  </si>
  <si>
    <t>Lưu Văn Biên</t>
  </si>
  <si>
    <t>EMA3048 1</t>
  </si>
  <si>
    <t>Thử nghiệm kết cấu thiết bị không gian</t>
  </si>
  <si>
    <t>EMA 3052 3</t>
  </si>
  <si>
    <t>Thực tập kỹ thuật định hướng Công nghệ vũ trụ</t>
  </si>
  <si>
    <t>EMA4015 3</t>
  </si>
  <si>
    <t>EMA3057 2</t>
  </si>
  <si>
    <t>PHI1002 10</t>
  </si>
  <si>
    <t>EMA2037 1</t>
  </si>
  <si>
    <t>Cơ học kỹ thuật 2</t>
  </si>
  <si>
    <t>EMA2040 1</t>
  </si>
  <si>
    <t>Máy CNC và CAD/CAM</t>
  </si>
  <si>
    <t>Hoàng Thế Hải</t>
  </si>
  <si>
    <t>Dương Văn Thiệp</t>
  </si>
  <si>
    <t>Đào Xuân Thành</t>
  </si>
  <si>
    <t>EMA2033 1</t>
  </si>
  <si>
    <t>Cơ sở thiết kế máy</t>
  </si>
  <si>
    <t>Bùi Văn Hồng</t>
  </si>
  <si>
    <t>Vũ Văn Khôi</t>
  </si>
  <si>
    <t>PHI1002 7</t>
  </si>
  <si>
    <t>Phạm Văn Quân</t>
  </si>
  <si>
    <t>UET1002 2</t>
  </si>
  <si>
    <t>HIS1001 4</t>
  </si>
  <si>
    <t>Dương Văn Chương</t>
  </si>
  <si>
    <t>Phạm Văn Chung</t>
  </si>
  <si>
    <t>Chu Văn Hưng</t>
  </si>
  <si>
    <t>EMA3090 1</t>
  </si>
  <si>
    <t>Kỹ thuật hiển thị máy tính</t>
  </si>
  <si>
    <t>EMA2013 6</t>
  </si>
  <si>
    <t>Lê Văn Công</t>
  </si>
  <si>
    <t>BSA2002 71</t>
  </si>
  <si>
    <t>EMA2038 3</t>
  </si>
  <si>
    <t>Nhiệt động lực học kỹ thuật</t>
  </si>
  <si>
    <t>EMA 2015 1</t>
  </si>
  <si>
    <t>Phương pháp thực nghiệm trong cơ học</t>
  </si>
  <si>
    <t>EMA2039 1</t>
  </si>
  <si>
    <t>Thủy khí động lực ứng dụng</t>
  </si>
  <si>
    <t>Đỗ Hải Lâm</t>
  </si>
  <si>
    <t>Phạm Duy Lộc</t>
  </si>
  <si>
    <t>EMA2013 1</t>
  </si>
  <si>
    <t>Đỗ Đức Đô</t>
  </si>
  <si>
    <t>Phạm Tiến Vượng</t>
  </si>
  <si>
    <t>Lưu Xuân Khánh</t>
  </si>
  <si>
    <t>INT2208 8</t>
  </si>
  <si>
    <t>Đỗ Thế Dũng</t>
  </si>
  <si>
    <t>Phạm Hoàng Quân</t>
  </si>
  <si>
    <t>Phan Hiểu Phong</t>
  </si>
  <si>
    <t>Phạm Quốc Trung</t>
  </si>
  <si>
    <t>Lê Minh Khang</t>
  </si>
  <si>
    <t>Nguyễn Bá Thi</t>
  </si>
  <si>
    <t>Nguyễn Việt Quyết</t>
  </si>
  <si>
    <t>Phạm Tuấn Thi</t>
  </si>
  <si>
    <t>Đào Vũ Đông</t>
  </si>
  <si>
    <t>Vũ Xuân Trọng</t>
  </si>
  <si>
    <t>INT1008 70</t>
  </si>
  <si>
    <t>Nhập môn lập trình</t>
  </si>
  <si>
    <t>POL1001 3</t>
  </si>
  <si>
    <t>Dương Huy Hùng</t>
  </si>
  <si>
    <t>Hoàng Văn Hiệp</t>
  </si>
  <si>
    <t>Nguyễn Hữu Phi</t>
  </si>
  <si>
    <t>EMA2038 2</t>
  </si>
  <si>
    <t>PHI1002 9</t>
  </si>
  <si>
    <t>Lường Minh Tuấn</t>
  </si>
  <si>
    <t>Hoàng Quốc Khánh</t>
  </si>
  <si>
    <t>EMA2004 1</t>
  </si>
  <si>
    <t>Cơ học môi trường liên tục</t>
  </si>
  <si>
    <t>Lê Hoàng Lân</t>
  </si>
  <si>
    <t>Lê Hồng Sơn</t>
  </si>
  <si>
    <t>Hoàng Phước Đạt</t>
  </si>
  <si>
    <t>Tạ Hữu Huy</t>
  </si>
  <si>
    <t>Nguyễn Nghĩa Tùng Dương</t>
  </si>
  <si>
    <t>Nguyễn Hữu Đạt</t>
  </si>
  <si>
    <t>Trần Văn Hùng</t>
  </si>
  <si>
    <t>EMA2046 1</t>
  </si>
  <si>
    <t>Một số vấn đề cơ bản cho Kỹ sư toàn cầu</t>
  </si>
  <si>
    <t>Đỗ Hoàng Hiệp</t>
  </si>
  <si>
    <t>Nguyễn Vũ Dũng</t>
  </si>
  <si>
    <t>UET1002 3</t>
  </si>
  <si>
    <t>Đỗ Anh Quân</t>
  </si>
  <si>
    <t>Nguyễn Như Hùng</t>
  </si>
  <si>
    <t>Phạm Đắc Trung</t>
  </si>
  <si>
    <t>Đào Quang Hiệu</t>
  </si>
  <si>
    <t>EMA2038 1</t>
  </si>
  <si>
    <t>Mai Thanh Huân</t>
  </si>
  <si>
    <t>Bùi Đức Lâm</t>
  </si>
  <si>
    <t>Nguyễn Thái Gia Bảo</t>
  </si>
  <si>
    <t>Nguyễn Kim Quang Huy</t>
  </si>
  <si>
    <t>Phạm Thế Vinh</t>
  </si>
  <si>
    <t>Phạm Huy Hòa</t>
  </si>
  <si>
    <t>QH-2022-I/CQ-C-CE1</t>
  </si>
  <si>
    <t>CTE3063 1</t>
  </si>
  <si>
    <t>Đồ án 5A: Thiết kế nhà cao tầng</t>
  </si>
  <si>
    <t>CTE3065 1</t>
  </si>
  <si>
    <t>Thiết kế các công trình đặc biệt</t>
  </si>
  <si>
    <t>CTE4014 1</t>
  </si>
  <si>
    <t>Thực tập BIM trong Xây dựng â€“ Giao thông</t>
  </si>
  <si>
    <t>Dương Thành Huy</t>
  </si>
  <si>
    <t>QH-2022-I/CQ-C-CE2</t>
  </si>
  <si>
    <t>CTE3057 1</t>
  </si>
  <si>
    <t>CTE2013 2</t>
  </si>
  <si>
    <t>CTE4014 2</t>
  </si>
  <si>
    <t>Nguyễn Viết Tình</t>
  </si>
  <si>
    <t>Phùng Mạnh Công</t>
  </si>
  <si>
    <t>Phùng Văn Trọng</t>
  </si>
  <si>
    <t>Lê Duy Thắng</t>
  </si>
  <si>
    <t>CTE3055 2</t>
  </si>
  <si>
    <t>Đồ án 1: Kết cấu công trình</t>
  </si>
  <si>
    <t>CTE3072 1</t>
  </si>
  <si>
    <t>Đồ án 5B: Thiết kế công trình cầu đường</t>
  </si>
  <si>
    <t>CTE3077 1</t>
  </si>
  <si>
    <t>Thi công cầu</t>
  </si>
  <si>
    <t>CTE3076 1</t>
  </si>
  <si>
    <t>Thi công đường</t>
  </si>
  <si>
    <t>CTE3068 1</t>
  </si>
  <si>
    <t>Tin học ứng dụng trong Giao thông</t>
  </si>
  <si>
    <t>Nguyễn Thị Mỹ Lệ</t>
  </si>
  <si>
    <t>Long Thị Cẩm Nhung</t>
  </si>
  <si>
    <t>Nguyễn Nhật Tân</t>
  </si>
  <si>
    <t>Đào Duy Thái</t>
  </si>
  <si>
    <t>Lê Thanh Phan</t>
  </si>
  <si>
    <t>Mai Công Đoàn</t>
  </si>
  <si>
    <t>Đặng Tuấn Phong</t>
  </si>
  <si>
    <t>Đỗ Thúy Ngân</t>
  </si>
  <si>
    <t>Hồ Tiến Thịnh</t>
  </si>
  <si>
    <t>Nguyễn Đắc Hùng</t>
  </si>
  <si>
    <t>Nguyễn Quang Tiến</t>
  </si>
  <si>
    <t>Ngô Huy Hoàng</t>
  </si>
  <si>
    <t>CTE2012 2</t>
  </si>
  <si>
    <t>Hoàng Việt Dũng</t>
  </si>
  <si>
    <t>Nguyễn Kim Việt Anh</t>
  </si>
  <si>
    <t>Đỗ Trần Hợp</t>
  </si>
  <si>
    <t>Nguyễn Hiểu Minh</t>
  </si>
  <si>
    <t>Đặng Nguyễn Việt Anh</t>
  </si>
  <si>
    <t>Tạ Tiến Long</t>
  </si>
  <si>
    <t>Phạm Quang Khải</t>
  </si>
  <si>
    <t>Phan Ngọc Sơn</t>
  </si>
  <si>
    <t>Lê Quý Dương</t>
  </si>
  <si>
    <t>PEC1008 11</t>
  </si>
  <si>
    <t>Phạm Văn Thông</t>
  </si>
  <si>
    <t>Đỗ Thế Anh</t>
  </si>
  <si>
    <t>CTE3056 2</t>
  </si>
  <si>
    <t>BIM trong Xây dựng - Giao thông</t>
  </si>
  <si>
    <t>PEC1008 22</t>
  </si>
  <si>
    <t>Trần Duy Thuần</t>
  </si>
  <si>
    <t>Lê Mạnh Duy</t>
  </si>
  <si>
    <t>Tăng Văn Cảnh</t>
  </si>
  <si>
    <t>Ngô Thúy An</t>
  </si>
  <si>
    <t>Đàm Văn Thường</t>
  </si>
  <si>
    <t>Nguyễn Bá Tước</t>
  </si>
  <si>
    <t>Nguyễn Hữu Long</t>
  </si>
  <si>
    <t>Phan Mậu Khánh</t>
  </si>
  <si>
    <t>Lê Văn Luân</t>
  </si>
  <si>
    <t>Lê Văn Tùng</t>
  </si>
  <si>
    <t>CTE3046 1</t>
  </si>
  <si>
    <t>CTE3001 1</t>
  </si>
  <si>
    <t>Lê Thị Thu Phương</t>
  </si>
  <si>
    <t>Nguyễn Sỹ Hùng</t>
  </si>
  <si>
    <t>Hoàng Hữu Thịnh</t>
  </si>
  <si>
    <t>Ngô Đăng Khoa</t>
  </si>
  <si>
    <t>Vũ Mai Dũng</t>
  </si>
  <si>
    <t>Trần Đức Linh</t>
  </si>
  <si>
    <t>Đinh Tuấn Anh</t>
  </si>
  <si>
    <t>Trương Anh Tú</t>
  </si>
  <si>
    <t>Mạc Anh Tuấn</t>
  </si>
  <si>
    <t>Phạm Bảo Ngọc</t>
  </si>
  <si>
    <t>Phạm Ngọc Tiến</t>
  </si>
  <si>
    <t>Hoàng Văn Ngọc</t>
  </si>
  <si>
    <t>CTE3052 1</t>
  </si>
  <si>
    <t>Kết cấu bê tông cốt thép</t>
  </si>
  <si>
    <t>Trịnh Hoàng Nam</t>
  </si>
  <si>
    <t>Lê Văn Long</t>
  </si>
  <si>
    <t>Nguyễn Thế Quang</t>
  </si>
  <si>
    <t>Phạm Thị Yến</t>
  </si>
  <si>
    <t>QH-2022-I/CQ-I-IT20</t>
  </si>
  <si>
    <t>Thân Việt Anh</t>
  </si>
  <si>
    <t>Tạ Duy Thuyên</t>
  </si>
  <si>
    <t>Mai Tiến Mạnh</t>
  </si>
  <si>
    <t>Khuất Bảo Nguyên</t>
  </si>
  <si>
    <t>Nguyễn Hữu Thái</t>
  </si>
  <si>
    <t>INT3509 4</t>
  </si>
  <si>
    <t>Ngô Quốc An</t>
  </si>
  <si>
    <t>Trần Bảo Ngọc</t>
  </si>
  <si>
    <t>Nguyễn Tuấn Ngọc</t>
  </si>
  <si>
    <t>Võ Quang Sáng</t>
  </si>
  <si>
    <t>JAP2085 1</t>
  </si>
  <si>
    <t>Phùng Xuân Đạt</t>
  </si>
  <si>
    <t>Đường Gia Bằng</t>
  </si>
  <si>
    <t>JAP2085 2</t>
  </si>
  <si>
    <t>Ngô Phương Hà</t>
  </si>
  <si>
    <t>INT 3138 1</t>
  </si>
  <si>
    <t>Chuyên đề Công nghệ Nhật Bản</t>
  </si>
  <si>
    <t>Nguyễn Quang Cường</t>
  </si>
  <si>
    <t>Đinh Xuân Trường</t>
  </si>
  <si>
    <t>Vũ Đức Tấn</t>
  </si>
  <si>
    <t>Vũ Đức Thắng</t>
  </si>
  <si>
    <t>Trần Duy Toàn</t>
  </si>
  <si>
    <t>Đào Giang An</t>
  </si>
  <si>
    <t>Kiều Văn Tùng</t>
  </si>
  <si>
    <t>INT3418 3</t>
  </si>
  <si>
    <t>Đỗ Hữu Hoàng Tùng</t>
  </si>
  <si>
    <t>Quàng Thế Anh</t>
  </si>
  <si>
    <t>Lê Công Hoàng</t>
  </si>
  <si>
    <t>Cao Vân Anh</t>
  </si>
  <si>
    <t>Nguyễn Thúy Quỳnh</t>
  </si>
  <si>
    <t>Nguyễn Công Khải</t>
  </si>
  <si>
    <t>Lê Thị Hà Phương</t>
  </si>
  <si>
    <t>Trần Linh Chi</t>
  </si>
  <si>
    <t>Trần Mạnh Duy</t>
  </si>
  <si>
    <t>Nguyễn Thị Kim Chi</t>
  </si>
  <si>
    <t>QH-2022-I/CQ-S-AE</t>
  </si>
  <si>
    <t>AER4001 1</t>
  </si>
  <si>
    <t>Dự án thực tế</t>
  </si>
  <si>
    <t>AER3044 1</t>
  </si>
  <si>
    <t>Nguyên lý máy</t>
  </si>
  <si>
    <t>AER3036 1</t>
  </si>
  <si>
    <t>Vật liệu Hàng không</t>
  </si>
  <si>
    <t>Phạm Anh Kiệt</t>
  </si>
  <si>
    <t>AER3002 1</t>
  </si>
  <si>
    <t>Động học hệ thống và dao động</t>
  </si>
  <si>
    <t>ELT2035 4</t>
  </si>
  <si>
    <t>Nguyễn Thế Trị</t>
  </si>
  <si>
    <t>AER3016 1</t>
  </si>
  <si>
    <t>Khí động lực học</t>
  </si>
  <si>
    <t>Lê Đình Hùng</t>
  </si>
  <si>
    <t>ELT3189 2</t>
  </si>
  <si>
    <t>Kỹ thuật Anten</t>
  </si>
  <si>
    <t>ELT3060 1</t>
  </si>
  <si>
    <t>Kỹ thuật cao tần</t>
  </si>
  <si>
    <t>Phạm Hải Đức</t>
  </si>
  <si>
    <t>EMA 3014 1</t>
  </si>
  <si>
    <t>Cơ học quỹ đạo bay</t>
  </si>
  <si>
    <t>AER3003 1</t>
  </si>
  <si>
    <t>Hệ thống đẩy</t>
  </si>
  <si>
    <t>EMA 2032 1</t>
  </si>
  <si>
    <t>Hình họa kỹ thuật và CAD</t>
  </si>
  <si>
    <t>Trần Đình Vinh</t>
  </si>
  <si>
    <t>Khuất Việt Anh</t>
  </si>
  <si>
    <t>Đỗ Văn Đại</t>
  </si>
  <si>
    <t>AER3014 1</t>
  </si>
  <si>
    <t>Các vấn đề hiện đại trong Viễn thám và GIS</t>
  </si>
  <si>
    <t>Dương Vũ Hoàn</t>
  </si>
  <si>
    <t>ELT2035 3</t>
  </si>
  <si>
    <t>Lê Thị Minh</t>
  </si>
  <si>
    <t>Nguyễn Đình Tiến</t>
  </si>
  <si>
    <t>Đỗ Trần Tuấn Minh</t>
  </si>
  <si>
    <t>Nguyễn Hữu Chí</t>
  </si>
  <si>
    <t>ELT2035 9</t>
  </si>
  <si>
    <t>Nguyễn Khôi</t>
  </si>
  <si>
    <t>ELT2036 1</t>
  </si>
  <si>
    <t>Kỹ thuật điện từ</t>
  </si>
  <si>
    <t>Nguyễn Xuân Thơi</t>
  </si>
  <si>
    <t>Lê Quốc Tuấn</t>
  </si>
  <si>
    <t>Hoàng Văn Quyền</t>
  </si>
  <si>
    <t>Cao Minh Hiếu</t>
  </si>
  <si>
    <t>Phạm Lê Ngọc Phi</t>
  </si>
  <si>
    <t>AER3004 1</t>
  </si>
  <si>
    <t>Thiết kế thiết bị bay</t>
  </si>
  <si>
    <t>Trần Đình Trường</t>
  </si>
  <si>
    <t>Trần Văn Minh Khoa</t>
  </si>
  <si>
    <t>Nguyễn Hà Thanh</t>
  </si>
  <si>
    <t>Vũ Kỳ Phương</t>
  </si>
  <si>
    <t>PES 1003 1</t>
  </si>
  <si>
    <t>Đỗ Nguyễn Nhật Quang</t>
  </si>
  <si>
    <t>Lê Hoàng Hà</t>
  </si>
  <si>
    <t>Nguyễn Hữu Mạnh Tuấn</t>
  </si>
  <si>
    <t>Hồ Tiến Đạt</t>
  </si>
  <si>
    <t>Nguyễn Gia Bình</t>
  </si>
  <si>
    <t>Nguyễn Bảo Khánh</t>
  </si>
  <si>
    <t>Kiều Mai Anh</t>
  </si>
  <si>
    <t>Ngô Xuân Tú</t>
  </si>
  <si>
    <t>Bùi Trọng Phan</t>
  </si>
  <si>
    <t>Nguyễn Doãn Minh</t>
  </si>
  <si>
    <t>Lê Xuân Lâm</t>
  </si>
  <si>
    <t>Vương Thị Ngọc Huyền</t>
  </si>
  <si>
    <t>Tô Vũ Khôi Nguyên</t>
  </si>
  <si>
    <t>RBE4001</t>
  </si>
  <si>
    <t>Nguyễn Tuấn Cảnh</t>
  </si>
  <si>
    <t>Nguyễn Đức Khánh Huyền</t>
  </si>
  <si>
    <t>PEC1008 26</t>
  </si>
  <si>
    <t>Vương Ngọc Đạt</t>
  </si>
  <si>
    <t>Lý Văn Lộc</t>
  </si>
  <si>
    <t>Khúc Khải Hoàn</t>
  </si>
  <si>
    <t>RBE3050 1</t>
  </si>
  <si>
    <t>Cơ học và kết cấu Robot</t>
  </si>
  <si>
    <t>Phạm Đặng Quang Hải</t>
  </si>
  <si>
    <t>POL1001 30</t>
  </si>
  <si>
    <t>Nguyễn Đào Đức Thắng</t>
  </si>
  <si>
    <t>Nguyễn Đình Cảnh Kỳ</t>
  </si>
  <si>
    <t>FLF1107 6</t>
  </si>
  <si>
    <t>Bùi Quang Dương</t>
  </si>
  <si>
    <t>Phàn Qúy Đường</t>
  </si>
  <si>
    <t>Vũ Thị Thu Trang</t>
  </si>
  <si>
    <t>Đặng Quốc Toàn</t>
  </si>
  <si>
    <t>RBE2003 2</t>
  </si>
  <si>
    <t>Động học và động lực học</t>
  </si>
  <si>
    <t>RBE3017 1</t>
  </si>
  <si>
    <t>Lập trình Robot với ROS</t>
  </si>
  <si>
    <t>Vũ Đình Đức</t>
  </si>
  <si>
    <t>ELT3144 9</t>
  </si>
  <si>
    <t>Mai Quốc Hiếu</t>
  </si>
  <si>
    <t>Đinh Mạnh Quân</t>
  </si>
  <si>
    <t>Lê Công Phú</t>
  </si>
  <si>
    <t>Lê Hoàng Thanh Phương</t>
  </si>
  <si>
    <t>Dương Vũ Việt Thắng</t>
  </si>
  <si>
    <t>AIT2004 1</t>
  </si>
  <si>
    <t>Hoàng Kim Trường</t>
  </si>
  <si>
    <t>Trần Thái Thịnh</t>
  </si>
  <si>
    <t>Phạm Trung Anh</t>
  </si>
  <si>
    <t>Nguyễn Hữu Huy</t>
  </si>
  <si>
    <t>Nguyễn Mạnh Tường</t>
  </si>
  <si>
    <t>Phạm Văn Bách</t>
  </si>
  <si>
    <t>Nguyễn Kiều Đức Phú</t>
  </si>
  <si>
    <t>Nguyễn Văn Diễn</t>
  </si>
  <si>
    <t>Đỗ Mạnh Đoan</t>
  </si>
  <si>
    <t>Nguyễn Thanh Đức</t>
  </si>
  <si>
    <t>Nguyễn Huy Thắng</t>
  </si>
  <si>
    <t>Đinh Mạnh Tuyên</t>
  </si>
  <si>
    <t>Hoàng Văn Cường</t>
  </si>
  <si>
    <t>Lâm Việt Anh</t>
  </si>
  <si>
    <t>INT2213 10</t>
  </si>
  <si>
    <t>Học CTĐ</t>
  </si>
  <si>
    <t>MAT1101 22</t>
  </si>
  <si>
    <t>Xác suất thống kê</t>
  </si>
  <si>
    <t>Cao Thị Thùy Dương</t>
  </si>
  <si>
    <t>ELT2035 12</t>
  </si>
  <si>
    <t>INT2210 23</t>
  </si>
  <si>
    <t>Cấu trúc dữ liệu và giải thuật</t>
  </si>
  <si>
    <t>MAT1093 70</t>
  </si>
  <si>
    <t>Đại số</t>
  </si>
  <si>
    <t>AGT2106 1</t>
  </si>
  <si>
    <t>Chăn nuôi</t>
  </si>
  <si>
    <t>Phạm Đức Thành</t>
  </si>
  <si>
    <t>AGT3013 1</t>
  </si>
  <si>
    <t>Hệ sinh thái nông nghiệp và nông nghiệp bền vững</t>
  </si>
  <si>
    <t>EPN1095 70</t>
  </si>
  <si>
    <t>Vật lý đại cương 1</t>
  </si>
  <si>
    <t>MAT1101 71</t>
  </si>
  <si>
    <t>Vũ Phan Nhật Thành</t>
  </si>
  <si>
    <t>EPN2054 1</t>
  </si>
  <si>
    <t>Cơ - Nhiệt</t>
  </si>
  <si>
    <t>EPN 2002 2</t>
  </si>
  <si>
    <t>Kỹ thuật hóa học và ứng dụng</t>
  </si>
  <si>
    <t>INT2211 27</t>
  </si>
  <si>
    <t>MAT1041 70</t>
  </si>
  <si>
    <t>Giải tích 1</t>
  </si>
  <si>
    <t>INT2211 26</t>
  </si>
  <si>
    <t>EMA2021 1</t>
  </si>
  <si>
    <t>Linh kiện bán dẫn và vi mạch</t>
  </si>
  <si>
    <t>EMA2021 2</t>
  </si>
  <si>
    <t>ELT2041 5</t>
  </si>
  <si>
    <t>INT2214 6</t>
  </si>
  <si>
    <t>MAT1041 71</t>
  </si>
  <si>
    <t>ELT3047 1</t>
  </si>
  <si>
    <t>ELT2035 15</t>
  </si>
  <si>
    <t>MAT1093 21</t>
  </si>
  <si>
    <t>MAT1101 70</t>
  </si>
  <si>
    <t>AIT2004# 4</t>
  </si>
  <si>
    <t>INT3405# 4</t>
  </si>
  <si>
    <t>EPN2050 2</t>
  </si>
  <si>
    <t>Vật lý phân tử</t>
  </si>
  <si>
    <t>EPN2050 1</t>
  </si>
  <si>
    <t>EPN2030 1</t>
  </si>
  <si>
    <t>Vật lý thống kê</t>
  </si>
  <si>
    <t>PHI1006 50</t>
  </si>
  <si>
    <t>Triết học Mác - Lênin</t>
  </si>
  <si>
    <t>MAT1093 71</t>
  </si>
  <si>
    <t>PHI1006 17</t>
  </si>
  <si>
    <t>EPN2029 4</t>
  </si>
  <si>
    <t>Khoa học vật liệu đại cương</t>
  </si>
  <si>
    <t>EPN2019 1</t>
  </si>
  <si>
    <t>Kỹ thuật đo lường và cảm biến trong Vật lý</t>
  </si>
  <si>
    <t>CTE3020 1</t>
  </si>
  <si>
    <t>Động lực học công trình</t>
  </si>
  <si>
    <t>CTE3006 1</t>
  </si>
  <si>
    <t>Nông Xuân Bảo</t>
  </si>
  <si>
    <t>EMA 2032 2</t>
  </si>
  <si>
    <t>INT2210 24</t>
  </si>
  <si>
    <t>INT2210 22</t>
  </si>
  <si>
    <t>AER2004 2</t>
  </si>
  <si>
    <t>Phương pháp số nâng cao cho Công nghệ Hàng không vũ trụ</t>
  </si>
  <si>
    <t>ELT3144 5</t>
  </si>
  <si>
    <t>ELT3240 3</t>
  </si>
  <si>
    <t>ELT3144 70</t>
  </si>
  <si>
    <t>QH-2018-I/CQ-H2</t>
  </si>
  <si>
    <t>EMA4050</t>
  </si>
  <si>
    <t>Học lại</t>
  </si>
  <si>
    <t>Lê Sỹ Đan</t>
  </si>
  <si>
    <t>INT2214 1</t>
  </si>
  <si>
    <t>POL1001 21</t>
  </si>
  <si>
    <t>Ngô Thế Ngọc</t>
  </si>
  <si>
    <t>RBE3016 1</t>
  </si>
  <si>
    <t>Thiết kế kiểu dáng công nghiệp</t>
  </si>
  <si>
    <t>ELT 3051 2</t>
  </si>
  <si>
    <t>Kỹ thuật điều khiển</t>
  </si>
  <si>
    <t>INT2213 7</t>
  </si>
  <si>
    <t>Hoàng Ngọc Lan</t>
  </si>
  <si>
    <t>Đàm Thị Hồng Ngọc</t>
  </si>
  <si>
    <t>EPN1096 70</t>
  </si>
  <si>
    <t>Vật lý đại cương 2</t>
  </si>
  <si>
    <t>Phạm Thị Kiều Trang</t>
  </si>
  <si>
    <t>Trịnh Văn Tráng</t>
  </si>
  <si>
    <t>Võ Minh Nhật</t>
  </si>
  <si>
    <t>Phạm Trường An</t>
  </si>
  <si>
    <t>INT3401 4</t>
  </si>
  <si>
    <t>ELT3296 1</t>
  </si>
  <si>
    <t>Kỹ thuật lập trình nâng cao</t>
  </si>
  <si>
    <t>RBE2022 3</t>
  </si>
  <si>
    <t>Thực hành thiết kế và xây dựng Robot 2</t>
  </si>
  <si>
    <t>Lưu Văn Tài</t>
  </si>
  <si>
    <t>ELT3240 4</t>
  </si>
  <si>
    <t>Lê Quốc Uy</t>
  </si>
  <si>
    <t>ELT3240 1</t>
  </si>
  <si>
    <t>ELT3057 1</t>
  </si>
  <si>
    <t>Truyền thông số và mã hóa</t>
  </si>
  <si>
    <t>ELT3144 1</t>
  </si>
  <si>
    <t>PHY1104 4</t>
  </si>
  <si>
    <t>Thực hành Vật lý đại cương</t>
  </si>
  <si>
    <t>Ngô Văn Khải</t>
  </si>
  <si>
    <t>EET2017 1</t>
  </si>
  <si>
    <t>QH-2020-I/CQ-P-EP</t>
  </si>
  <si>
    <t>QH-2020-I/CQ-M-EM</t>
  </si>
  <si>
    <t>CTE3055 1</t>
  </si>
  <si>
    <t>CTE2011 1</t>
  </si>
  <si>
    <t>CTE3020 2</t>
  </si>
  <si>
    <t>Lê Văn Thưởng</t>
  </si>
  <si>
    <t>AER2008 1</t>
  </si>
  <si>
    <t>Vương Trường Giang</t>
  </si>
  <si>
    <t>Đào Vũ Minh Khánh</t>
  </si>
  <si>
    <t>INT2214 2</t>
  </si>
  <si>
    <t>INT2213 1</t>
  </si>
  <si>
    <t>INT1050 70</t>
  </si>
  <si>
    <t>Toán học rời rạc</t>
  </si>
  <si>
    <t>EPN1096 71</t>
  </si>
  <si>
    <t>Phạm Công Thắng</t>
  </si>
  <si>
    <t>Bùi Vũ Duy Hùng</t>
  </si>
  <si>
    <t>Phạm Văn Sơn Dương</t>
  </si>
  <si>
    <t>Nguyễn Trường Đạt</t>
  </si>
  <si>
    <t>INT2208 5</t>
  </si>
  <si>
    <t>INT2213 3</t>
  </si>
  <si>
    <t>ELT2035 11</t>
  </si>
  <si>
    <t>Trương Đức Huy</t>
  </si>
  <si>
    <t>Hà Hữu Dũng</t>
  </si>
  <si>
    <t>ELT3240 6</t>
  </si>
  <si>
    <t>Lê Quốc Toản</t>
  </si>
  <si>
    <t>EMA2029 1</t>
  </si>
  <si>
    <t>EMA2013 5</t>
  </si>
  <si>
    <t>JAP4022mien</t>
  </si>
  <si>
    <t>Tiếng Nhật 1B</t>
  </si>
  <si>
    <t>Nguyễn Công Anh Tuấn</t>
  </si>
  <si>
    <t>Nguyễn Tiến Thịnh</t>
  </si>
  <si>
    <t>EMA2029 2</t>
  </si>
  <si>
    <t>MAT1101 21</t>
  </si>
  <si>
    <t>Dương Bình Minh</t>
  </si>
  <si>
    <t>ELT2035 7</t>
  </si>
  <si>
    <t>AGT2107 1</t>
  </si>
  <si>
    <t>Nuôi trồng thủy sản</t>
  </si>
  <si>
    <t>Ngô Anh Minh</t>
  </si>
  <si>
    <t>Trịnh Hoài Nam</t>
  </si>
  <si>
    <t>Bùi Gia Tân</t>
  </si>
  <si>
    <t>ELT 3051 1</t>
  </si>
  <si>
    <t>AGT3014 1</t>
  </si>
  <si>
    <t>Trồng cây không đất</t>
  </si>
  <si>
    <t>Trịnh Trung Hiếu</t>
  </si>
  <si>
    <t>Khương Gia Khánh</t>
  </si>
  <si>
    <t>INE1051 22</t>
  </si>
  <si>
    <t>POL1001 35</t>
  </si>
  <si>
    <t>ELT3144 8</t>
  </si>
  <si>
    <t>Hoàng Huy Tuấn</t>
  </si>
  <si>
    <t>Bùi Hữu Duẩn</t>
  </si>
  <si>
    <t>EPN 2002 1</t>
  </si>
  <si>
    <t>EPN2029 2</t>
  </si>
  <si>
    <t>Nguyễn Đăng Cường</t>
  </si>
  <si>
    <t>Nguyễn Mạnh Điệp</t>
  </si>
  <si>
    <t>Đào Phi Hùng</t>
  </si>
  <si>
    <t>EMA2012 2</t>
  </si>
  <si>
    <t>Sức bền vật liệu và cơ học kết cấu</t>
  </si>
  <si>
    <t>EMA2037 2</t>
  </si>
  <si>
    <t>EMA2005 1</t>
  </si>
  <si>
    <t>Kỹ thuật điện và điện tử</t>
  </si>
  <si>
    <t>Lê Thế Viết</t>
  </si>
  <si>
    <t>EMA2037 3</t>
  </si>
  <si>
    <t>EMA2012 3</t>
  </si>
  <si>
    <t>Nguyễn Hồ Đức Bình</t>
  </si>
  <si>
    <t>Nguyễn Huy Hiển</t>
  </si>
  <si>
    <t>CTE3052 2</t>
  </si>
  <si>
    <t>Đào Quốc Hiếu</t>
  </si>
  <si>
    <t>EMA2007 1</t>
  </si>
  <si>
    <t>Cơ học vật rắn biến dạng</t>
  </si>
  <si>
    <t>Khuất Quang Huy</t>
  </si>
  <si>
    <t>Hà Duy Long</t>
  </si>
  <si>
    <t>Hoàng Văn Tâm</t>
  </si>
  <si>
    <t>Vũ Huy Thịnh</t>
  </si>
  <si>
    <t>ELT2035 10</t>
  </si>
  <si>
    <t>Lê Đức Lương</t>
  </si>
  <si>
    <t>Vũ Xuân Quân</t>
  </si>
  <si>
    <t>Nguyễn Tư Sơn</t>
  </si>
  <si>
    <t>Phạm Thành Việt</t>
  </si>
  <si>
    <t>ELT2040 5</t>
  </si>
  <si>
    <t>Điện tử tương tự</t>
  </si>
  <si>
    <t>HIS1001 22</t>
  </si>
  <si>
    <t>FLF1108 5</t>
  </si>
  <si>
    <t>Lê Thái Sơn</t>
  </si>
  <si>
    <t>Đặng Việt Thành</t>
  </si>
  <si>
    <t>HIS1001 26</t>
  </si>
  <si>
    <t>INT2208 7</t>
  </si>
  <si>
    <t>ELT2050 2</t>
  </si>
  <si>
    <t>ELT2050 1</t>
  </si>
  <si>
    <t>EMA2037 5</t>
  </si>
  <si>
    <t>ELT2050 4</t>
  </si>
  <si>
    <t>ELT2035 13</t>
  </si>
  <si>
    <t>ELT2041 3</t>
  </si>
  <si>
    <t>FLF1107 3</t>
  </si>
  <si>
    <t>Nguyễn Viết Hải</t>
  </si>
  <si>
    <t>INT2211 19</t>
  </si>
  <si>
    <t>ELT3102 4</t>
  </si>
  <si>
    <t>Thực tập điện tử tương tự</t>
  </si>
  <si>
    <t>INT2210 25</t>
  </si>
  <si>
    <t>INT2211 18</t>
  </si>
  <si>
    <t>INT2208 14</t>
  </si>
  <si>
    <t>PHI1006 30</t>
  </si>
  <si>
    <t>Lèng Hữu Phúc</t>
  </si>
  <si>
    <t>INT2211 21</t>
  </si>
  <si>
    <t>PHI1006 27</t>
  </si>
  <si>
    <t>AIT3003# 1</t>
  </si>
  <si>
    <t>INT2208 21</t>
  </si>
  <si>
    <t>FLF1107 8</t>
  </si>
  <si>
    <t>AIT3002# 2</t>
  </si>
  <si>
    <t>AIT3229 1</t>
  </si>
  <si>
    <t>Kỹ thuật và công nghệ dữ liệu lớn cho Trí tuệ nhân tạo</t>
  </si>
  <si>
    <t>INT2211 23</t>
  </si>
  <si>
    <t>EPN2030 2</t>
  </si>
  <si>
    <t>FLF1108 2</t>
  </si>
  <si>
    <t>EPN2018 1</t>
  </si>
  <si>
    <t>Quang điện tử và thông tin quang</t>
  </si>
  <si>
    <t>PHI1006 29</t>
  </si>
  <si>
    <t>EPN2060 1</t>
  </si>
  <si>
    <t>Ứng dụng trí tuệ nhân tạo trong Vật lý</t>
  </si>
  <si>
    <t>EPN2062 1</t>
  </si>
  <si>
    <t>EET2023 1</t>
  </si>
  <si>
    <t>Cơ sở kinh tế năng lượng</t>
  </si>
  <si>
    <t>HIS1001 31</t>
  </si>
  <si>
    <t>HIS1001 23</t>
  </si>
  <si>
    <t>EMA2012 1</t>
  </si>
  <si>
    <t>CTE3056 1</t>
  </si>
  <si>
    <t>CTE2024 1</t>
  </si>
  <si>
    <t>Cơ học vật rắn biến dạng trong kỹ thuật</t>
  </si>
  <si>
    <t>CTE2025 1</t>
  </si>
  <si>
    <t>INT2215 21</t>
  </si>
  <si>
    <t>Lập trình nâng cao</t>
  </si>
  <si>
    <t>AER2004 1</t>
  </si>
  <si>
    <t>THL1057 4</t>
  </si>
  <si>
    <t>PHI1006 25</t>
  </si>
  <si>
    <t>ELT3240 2</t>
  </si>
  <si>
    <t>INT2020E 1</t>
  </si>
  <si>
    <t>Học TCTD</t>
  </si>
  <si>
    <t>UET.MAT1050 17</t>
  </si>
  <si>
    <t>Trần Xuân Thắng</t>
  </si>
  <si>
    <t>UET.BIO2008 2</t>
  </si>
  <si>
    <t>Sinh học đại cương</t>
  </si>
  <si>
    <t>CTE2057 2</t>
  </si>
  <si>
    <t>Hình họa â€“ Vẽ kĩ thuật</t>
  </si>
  <si>
    <t>INT2214 3</t>
  </si>
  <si>
    <t>INT3202E 1</t>
  </si>
  <si>
    <t>UET.MAT1051 38</t>
  </si>
  <si>
    <t>INT3506E 1</t>
  </si>
  <si>
    <t>Các hệ thống thương mại điện tử</t>
  </si>
  <si>
    <t>AGT3106 1</t>
  </si>
  <si>
    <t>Vi điều khiển và ứng dụng trong nông nghiệp</t>
  </si>
  <si>
    <t>VNU1001 20</t>
  </si>
  <si>
    <t>Nhập môn công nghệ số và ứng dụng trí tuệ nhân tạo</t>
  </si>
  <si>
    <t>UET.MAT1051 12</t>
  </si>
  <si>
    <t>UET.COM1050 17</t>
  </si>
  <si>
    <t>Tư duy tính toán</t>
  </si>
  <si>
    <t>UET.MAT1051 28</t>
  </si>
  <si>
    <t>UET.MAT1050 24</t>
  </si>
  <si>
    <t>INT 3224E 1</t>
  </si>
  <si>
    <t>INT3202E 2</t>
  </si>
  <si>
    <t>EMA3062E 3</t>
  </si>
  <si>
    <t>Điều khiển PLC</t>
  </si>
  <si>
    <t>EMA3084E 1</t>
  </si>
  <si>
    <t>Vi xử lý và vi điều khiển</t>
  </si>
  <si>
    <t>INT2208 1</t>
  </si>
  <si>
    <t>UET.PHY1095 5</t>
  </si>
  <si>
    <t>AIT2004# 2</t>
  </si>
  <si>
    <t>UET.MAT1050 29</t>
  </si>
  <si>
    <t>UET.COM1050 36</t>
  </si>
  <si>
    <t>UET.COM1050 29</t>
  </si>
  <si>
    <t>UET.MAT1050 26</t>
  </si>
  <si>
    <t>UET.MAT1050 23</t>
  </si>
  <si>
    <t>UET.COM1050 15</t>
  </si>
  <si>
    <t>CTE3102 1</t>
  </si>
  <si>
    <t>Đồ họa II: After Effects and Premiere</t>
  </si>
  <si>
    <t>QH-2020-I/CQ-I-CS2</t>
  </si>
  <si>
    <t>QH-2020-I/CQ-M-MT3</t>
  </si>
  <si>
    <t>QH-2020-I/CQ-I-CS1</t>
  </si>
  <si>
    <t>QH-2020-I/CQ-I-CN</t>
  </si>
  <si>
    <t>UET.PHY1096 18</t>
  </si>
  <si>
    <t>EMA3149E 1</t>
  </si>
  <si>
    <t>Xử lý và nhận dạng ảnh</t>
  </si>
  <si>
    <t>QH-2020-I/CQ-I-IS</t>
  </si>
  <si>
    <t>INE1051 27</t>
  </si>
  <si>
    <t>INT2208 11</t>
  </si>
  <si>
    <t>QH-2021-I/CQ-I-CS1</t>
  </si>
  <si>
    <t>INT2211 22</t>
  </si>
  <si>
    <t>INT3317E 1</t>
  </si>
  <si>
    <t>Thực hành an ninh mạng</t>
  </si>
  <si>
    <t>INT3423 1</t>
  </si>
  <si>
    <t>Tin sinh học ứng dụng</t>
  </si>
  <si>
    <t>QH-2021-I/CQ-E-EC2</t>
  </si>
  <si>
    <t>QH-2021-I/CQ-I-CS2</t>
  </si>
  <si>
    <t>UET.MAT1051 2</t>
  </si>
  <si>
    <t>QH-2021-I/CQ-E-EC1</t>
  </si>
  <si>
    <t>ELT3213 1</t>
  </si>
  <si>
    <t>Truyền thông quang</t>
  </si>
  <si>
    <t>UET.CS2043 5</t>
  </si>
  <si>
    <t>QH-2021-I/CQ-M-MT1</t>
  </si>
  <si>
    <t>QH-2021-I/CQ-M-MT3</t>
  </si>
  <si>
    <t>QH-2021-I/CQ-I-CN</t>
  </si>
  <si>
    <t>QH-2021-I/CQ-I-CS3</t>
  </si>
  <si>
    <t>UET.CS1058 4</t>
  </si>
  <si>
    <t>ELT3296 4</t>
  </si>
  <si>
    <t>ELT3144 7</t>
  </si>
  <si>
    <t>ELT2036 2</t>
  </si>
  <si>
    <t>QH-2022-I/CQ-I-IS</t>
  </si>
  <si>
    <t>QH-2022-I/CQ-I-CN</t>
  </si>
  <si>
    <t>INT2208 3</t>
  </si>
  <si>
    <t>UET.PHY1096 47</t>
  </si>
  <si>
    <t>QH-2022-I/CQ-M-MT</t>
  </si>
  <si>
    <t>EMA2013 4</t>
  </si>
  <si>
    <t>EMA2037 6</t>
  </si>
  <si>
    <t>INT3327 1</t>
  </si>
  <si>
    <t>Kiểm thử an ninh mạng</t>
  </si>
  <si>
    <t>QH-2022-I/CQ-I-CS4</t>
  </si>
  <si>
    <t>QH-2022-I/CQ-I-CS3</t>
  </si>
  <si>
    <t>QH-2022-I/CQ-I-CS2</t>
  </si>
  <si>
    <t>VNU1001 1</t>
  </si>
  <si>
    <t>ELT2040 6</t>
  </si>
  <si>
    <t>QH-2020-I/CQ-M-MT2</t>
  </si>
  <si>
    <t>EMA3062E 1</t>
  </si>
  <si>
    <t>EMA3084E 2</t>
  </si>
  <si>
    <t>QH-2020-I/CQ-M-MT1</t>
  </si>
  <si>
    <t>EMA3021E 1</t>
  </si>
  <si>
    <t>Các phương pháp điều khiển tiên tiến</t>
  </si>
  <si>
    <t>EMA2021E 2</t>
  </si>
  <si>
    <t>INT3228E 1</t>
  </si>
  <si>
    <t>QH-2021-I/CQ-I-IS</t>
  </si>
  <si>
    <t>EMA 4051</t>
  </si>
  <si>
    <t>ELT2028 2</t>
  </si>
  <si>
    <t>INT2214 7</t>
  </si>
  <si>
    <t>ELT 3086 2</t>
  </si>
  <si>
    <t>Thực tập chuyên đề</t>
  </si>
  <si>
    <t>EMA 4001 1</t>
  </si>
  <si>
    <t>Thực tập kỹ thuật</t>
  </si>
  <si>
    <t>QH-2021-I/CQ-M-MT2</t>
  </si>
  <si>
    <t>EMA3035E 1</t>
  </si>
  <si>
    <t>Máy công cụ - CNC</t>
  </si>
  <si>
    <t>EMA3065 1</t>
  </si>
  <si>
    <t>Điện tử công suất</t>
  </si>
  <si>
    <t>EMA3062E 2</t>
  </si>
  <si>
    <t>INT3401 2</t>
  </si>
  <si>
    <t>INT3401E 5</t>
  </si>
  <si>
    <t>ELT3243 1</t>
  </si>
  <si>
    <t>Các nguyên lý truyền thông</t>
  </si>
  <si>
    <t>INT3011E 2</t>
  </si>
  <si>
    <t>INT3401E 4</t>
  </si>
  <si>
    <t>ELT3102 6</t>
  </si>
  <si>
    <t>ELT4053</t>
  </si>
  <si>
    <t>HIS1001 32</t>
  </si>
  <si>
    <t>INT3220E 1</t>
  </si>
  <si>
    <t>Các chủ đề hiện đại của HTTT</t>
  </si>
  <si>
    <t>INT2214 4</t>
  </si>
  <si>
    <t>INT2208 9</t>
  </si>
  <si>
    <t>INT2210 21</t>
  </si>
  <si>
    <t>INT3230E 1</t>
  </si>
  <si>
    <t>Mật mã và An toàn thông tin</t>
  </si>
  <si>
    <t>FLF1108 7</t>
  </si>
  <si>
    <t>THL1057 5</t>
  </si>
  <si>
    <t>EMA2021E 3</t>
  </si>
  <si>
    <t>EMA3083 2</t>
  </si>
  <si>
    <t>Hệ thống cơ điện tử</t>
  </si>
  <si>
    <t>INT3425 1</t>
  </si>
  <si>
    <t>INT3425 3</t>
  </si>
  <si>
    <t>INT3425 5</t>
  </si>
  <si>
    <t>INT3401E 3</t>
  </si>
  <si>
    <t>INT2208 2</t>
  </si>
  <si>
    <t>PEC1008 3</t>
  </si>
  <si>
    <t>INT3425 2</t>
  </si>
  <si>
    <t>INT3401E 1</t>
  </si>
  <si>
    <t>INT3121 1</t>
  </si>
  <si>
    <t>Các chuyên đề trong Khoa học Máy tính</t>
  </si>
  <si>
    <t>INT2215 22</t>
  </si>
  <si>
    <t>QH-2022-I/CQ-E-EC</t>
  </si>
  <si>
    <t>ELT2040 2</t>
  </si>
  <si>
    <t>ELT3296 6</t>
  </si>
  <si>
    <t>ELT3212 1</t>
  </si>
  <si>
    <t>Mạng truyền thông máy tính 1</t>
  </si>
  <si>
    <t>HIS1001 29</t>
  </si>
  <si>
    <t>ELT3212 5</t>
  </si>
  <si>
    <t>ELT3103 5</t>
  </si>
  <si>
    <t>Thực tập điện tử số</t>
  </si>
  <si>
    <t>INT2208 17</t>
  </si>
  <si>
    <t>FLF1108 3</t>
  </si>
  <si>
    <t>EMA3005E 2</t>
  </si>
  <si>
    <t>Công nghệ chế tạo máy</t>
  </si>
  <si>
    <t>PHI1002 6</t>
  </si>
  <si>
    <t>INT3401E 6</t>
  </si>
  <si>
    <t>INT2211 16</t>
  </si>
  <si>
    <t>ELT3212 4</t>
  </si>
  <si>
    <t>ELT2041 1</t>
  </si>
  <si>
    <t>Nguyễn Tiến An</t>
  </si>
  <si>
    <t>ELT2035 6</t>
  </si>
  <si>
    <t>INT2208 19</t>
  </si>
  <si>
    <t>INT3420E 1</t>
  </si>
  <si>
    <t>Học sâu và Ứng dụng</t>
  </si>
  <si>
    <t>ELT2050 5</t>
  </si>
  <si>
    <t>EMA2029 3</t>
  </si>
  <si>
    <t>PHI1006 36</t>
  </si>
  <si>
    <t>INT2208 4</t>
  </si>
  <si>
    <t>AIT3004 3</t>
  </si>
  <si>
    <t>Thực hành phát triển hệ thống Trí tuệ nhân tạo</t>
  </si>
  <si>
    <t>AIT2004# 1</t>
  </si>
  <si>
    <t>INT3405# 2</t>
  </si>
  <si>
    <t>AIT3004 4</t>
  </si>
  <si>
    <t>UET.MAT1057 5</t>
  </si>
  <si>
    <t>EPN2029 3</t>
  </si>
  <si>
    <t>INT3102 3</t>
  </si>
  <si>
    <t>UET.PHY1096 42</t>
  </si>
  <si>
    <t>RBE2022 1</t>
  </si>
  <si>
    <t>ELT2040 1</t>
  </si>
  <si>
    <t>PEC1008 9</t>
  </si>
  <si>
    <t>PHY1104 3</t>
  </si>
  <si>
    <t>PHI1006 28</t>
  </si>
  <si>
    <t>CTE2025 2</t>
  </si>
  <si>
    <t>PEC1008 5</t>
  </si>
  <si>
    <t>PHI1006 34</t>
  </si>
  <si>
    <t>CTE4013 1</t>
  </si>
  <si>
    <t>Thực tập kỹ thuật 2</t>
  </si>
  <si>
    <t>THL1057 6</t>
  </si>
  <si>
    <t>UET.MAT1050 16</t>
  </si>
  <si>
    <t>UET.MAT1051 42</t>
  </si>
  <si>
    <t>AGT2002 1</t>
  </si>
  <si>
    <t>Các quá trình sinh học ở sinh vật</t>
  </si>
  <si>
    <t>UET.CS1058 6</t>
  </si>
  <si>
    <t>ELT2035 14</t>
  </si>
  <si>
    <t>UET.PHY1096 29</t>
  </si>
  <si>
    <t>HIS1001 30</t>
  </si>
  <si>
    <t>ELT2035 8</t>
  </si>
  <si>
    <t>UET.COM1050 28</t>
  </si>
  <si>
    <t>PHI1006 31</t>
  </si>
  <si>
    <t>UET.CS2043 12</t>
  </si>
  <si>
    <t>POL1001 22</t>
  </si>
  <si>
    <t>UET.PHY1096 43</t>
  </si>
  <si>
    <t>UET.MAT1050 32</t>
  </si>
  <si>
    <t>POL1001 25</t>
  </si>
  <si>
    <t>INT3401E 2</t>
  </si>
  <si>
    <t>AIT3001# 1</t>
  </si>
  <si>
    <t>Học sâu</t>
  </si>
  <si>
    <t>PHI1006 37</t>
  </si>
  <si>
    <t>INT2208 6</t>
  </si>
  <si>
    <t>ELT3212 3</t>
  </si>
  <si>
    <t>ELT2035 2</t>
  </si>
  <si>
    <t>ELT3144 12</t>
  </si>
  <si>
    <t>ELT3212 6</t>
  </si>
  <si>
    <t>ELT3296 3</t>
  </si>
  <si>
    <t>ELT2040 3</t>
  </si>
  <si>
    <t>ELT2041 6</t>
  </si>
  <si>
    <t>POL1001 27</t>
  </si>
  <si>
    <t>UET.MAT1051 17</t>
  </si>
  <si>
    <t>ELT3043 5</t>
  </si>
  <si>
    <t>Truyền thông</t>
  </si>
  <si>
    <t>ELT3296 2</t>
  </si>
  <si>
    <t>UET.ECE2057 1</t>
  </si>
  <si>
    <t>EPN2060 2</t>
  </si>
  <si>
    <t>POL1001 34</t>
  </si>
  <si>
    <t>Nguyễn Thị Thùy Linh</t>
  </si>
  <si>
    <t>UET.MAT1050 19</t>
  </si>
  <si>
    <t>UET.MAT1051 10</t>
  </si>
  <si>
    <t>UET.PHY1095 30</t>
  </si>
  <si>
    <t>UET.PHY1095 26</t>
  </si>
  <si>
    <t>PHI1006 21</t>
  </si>
  <si>
    <t>INT2211 24</t>
  </si>
  <si>
    <t>POL1001 24</t>
  </si>
  <si>
    <t>UET.ECE2056 5</t>
  </si>
  <si>
    <t>CTĐT THEO ĐỊNH MỨC TT 23</t>
  </si>
  <si>
    <t>Đã đủ kì HPMG</t>
  </si>
  <si>
    <t>BK TTNT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</si>
</sst>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35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b/>
      <sz val="11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sz val="11"/>
      <color rgb="FFFF0000"/>
      <name val="Times New Roman"/>
      <family val="1"/>
      <scheme val="major"/>
    </font>
    <font>
      <sz val="10"/>
      <color rgb="FF000000"/>
      <name val="Arial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name val="Tahoma"/>
      <family val="2"/>
    </font>
    <font>
      <sz val="9"/>
      <name val="Tahoma"/>
      <family val="2"/>
    </font>
    <font>
      <sz val="8"/>
      <name val="Times New Roman"/>
      <family val="1"/>
    </font>
    <font>
      <sz val="8"/>
      <name val="Arial"/>
      <family val="2"/>
      <scheme val="minor"/>
    </font>
    <font>
      <sz val="13"/>
      <color theme="1"/>
      <name val="Times New Roman"/>
      <family val="2"/>
      <charset val="163"/>
    </font>
    <font>
      <sz val="11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11"/>
      <color theme="1"/>
      <name val="Arial"/>
      <family val="2"/>
      <charset val="163"/>
      <scheme val="minor"/>
    </font>
    <font>
      <sz val="10.5"/>
      <name val="Times New Roman"/>
      <family val="1"/>
    </font>
    <font>
      <b/>
      <sz val="10.5"/>
      <name val="Times New Roman"/>
      <family val="1"/>
    </font>
    <font>
      <i/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i/>
      <sz val="11"/>
      <color theme="1"/>
      <name val="Times New Roman"/>
      <family val="1"/>
      <scheme val="major"/>
    </font>
    <font>
      <b/>
      <i/>
      <sz val="11"/>
      <color theme="1"/>
      <name val="Times New Roman"/>
      <family val="1"/>
      <scheme val="major"/>
    </font>
    <font>
      <b/>
      <sz val="10.5"/>
      <color rgb="FF000000"/>
      <name val="Times New Roman"/>
      <family val="1"/>
    </font>
    <font>
      <i/>
      <sz val="11"/>
      <color theme="1"/>
      <name val="Times New Roman"/>
      <family val="1"/>
    </font>
    <font>
      <sz val="11"/>
      <color rgb="FF7030A0"/>
      <name val="Times New Roman"/>
      <family val="1"/>
      <scheme val="major"/>
    </font>
    <font>
      <sz val="11"/>
      <name val="Arial"/>
      <family val="2"/>
      <scheme val="minor"/>
    </font>
    <font>
      <b/>
      <sz val="13"/>
      <name val="Times New Roman"/>
      <family val="1"/>
    </font>
    <font>
      <i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color rgb="FFFF000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8F9FA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3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5" fillId="0" borderId="0">
      <alignment/>
      <protection/>
    </xf>
    <xf numFmtId="0" fontId="5" fillId="0" borderId="0">
      <alignment/>
      <protection/>
    </xf>
    <xf numFmtId="0" fontId="5" fillId="0" borderId="0">
      <alignment/>
      <protection/>
    </xf>
    <xf numFmtId="0" fontId="12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5" fillId="0" borderId="0">
      <alignment/>
      <protection/>
    </xf>
    <xf numFmtId="0" fontId="5" fillId="0" borderId="0">
      <alignment/>
      <protection/>
    </xf>
    <xf numFmtId="0" fontId="5" fillId="0" borderId="0">
      <alignment/>
      <protection/>
    </xf>
    <xf numFmtId="0" fontId="0" fillId="0" borderId="0">
      <alignment/>
      <protection/>
    </xf>
  </cellStyleXfs>
  <cellXfs count="281">
    <xf numFmtId="0" fontId="0" fillId="0" borderId="0" xfId="0"/>
    <xf numFmtId="0" fontId="3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14" fontId="3" fillId="0" borderId="2" xfId="0" applyNumberFormat="1" applyFont="1" applyBorder="1" applyAlignment="1">
      <alignment horizontal="center"/>
    </xf>
    <xf numFmtId="14" fontId="3" fillId="0" borderId="2" xfId="0" applyNumberFormat="1" applyFont="1" applyBorder="1"/>
    <xf numFmtId="0" fontId="13" fillId="0" borderId="0" xfId="23" applyFont="1" applyAlignment="1">
      <alignment vertical="center"/>
      <protection/>
    </xf>
    <xf numFmtId="0" fontId="13" fillId="0" borderId="2" xfId="23" applyFont="1" applyBorder="1" applyAlignment="1">
      <alignment horizontal="left" vertical="center" wrapText="1"/>
      <protection/>
    </xf>
    <xf numFmtId="0" fontId="13" fillId="0" borderId="2" xfId="23" applyFont="1" applyBorder="1" applyAlignment="1">
      <alignment vertical="center"/>
      <protection/>
    </xf>
    <xf numFmtId="0" fontId="4" fillId="0" borderId="2" xfId="23" applyFont="1" applyBorder="1" applyAlignment="1">
      <alignment vertical="center"/>
      <protection/>
    </xf>
    <xf numFmtId="0" fontId="4" fillId="0" borderId="0" xfId="23" applyFont="1" applyAlignment="1">
      <alignment vertical="center"/>
      <protection/>
    </xf>
    <xf numFmtId="0" fontId="3" fillId="0" borderId="0" xfId="23" applyFont="1" applyAlignment="1">
      <alignment vertical="center"/>
      <protection/>
    </xf>
    <xf numFmtId="3" fontId="13" fillId="0" borderId="0" xfId="23" applyNumberFormat="1" applyFont="1" applyAlignment="1">
      <alignment vertical="center"/>
      <protection/>
    </xf>
    <xf numFmtId="3" fontId="14" fillId="0" borderId="2" xfId="23" applyNumberFormat="1" applyFont="1" applyBorder="1" applyAlignment="1">
      <alignment horizontal="center" vertical="center"/>
      <protection/>
    </xf>
    <xf numFmtId="0" fontId="14" fillId="0" borderId="2" xfId="23" applyFont="1" applyBorder="1" applyAlignment="1">
      <alignment horizontal="center" vertical="center" wrapText="1"/>
      <protection/>
    </xf>
    <xf numFmtId="0" fontId="13" fillId="0" borderId="0" xfId="23" applyFont="1" applyAlignment="1">
      <alignment horizontal="center" vertical="center"/>
      <protection/>
    </xf>
    <xf numFmtId="3" fontId="14" fillId="0" borderId="2" xfId="23" applyNumberFormat="1" applyFont="1" applyBorder="1" applyAlignment="1">
      <alignment horizontal="center" vertical="center" wrapText="1"/>
      <protection/>
    </xf>
    <xf numFmtId="0" fontId="14" fillId="0" borderId="0" xfId="23" applyFont="1" applyAlignment="1">
      <alignment horizontal="center" vertical="center" wrapText="1"/>
      <protection/>
    </xf>
    <xf numFmtId="3" fontId="3" fillId="0" borderId="2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right" vertical="center"/>
    </xf>
    <xf numFmtId="0" fontId="13" fillId="0" borderId="0" xfId="23" applyFont="1" applyAlignment="1">
      <alignment vertical="center" wrapText="1"/>
      <protection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3" fontId="19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 wrapText="1"/>
    </xf>
    <xf numFmtId="3" fontId="19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164" fontId="23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vertical="center"/>
    </xf>
    <xf numFmtId="0" fontId="20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19" fillId="0" borderId="0" xfId="0" applyNumberFormat="1" applyFont="1" applyAlignment="1">
      <alignment horizontal="right" vertical="center" wrapText="1"/>
    </xf>
    <xf numFmtId="0" fontId="2" fillId="0" borderId="2" xfId="0" applyFont="1" applyBorder="1"/>
    <xf numFmtId="0" fontId="2" fillId="0" borderId="2" xfId="0" applyFont="1" applyBorder="1"/>
    <xf numFmtId="3" fontId="2" fillId="0" borderId="2" xfId="0" applyNumberFormat="1" applyFont="1" applyBorder="1"/>
    <xf numFmtId="0" fontId="15" fillId="0" borderId="0" xfId="0" applyFont="1"/>
    <xf numFmtId="0" fontId="20" fillId="0" borderId="2" xfId="0" applyFont="1" applyBorder="1" applyAlignment="1">
      <alignment horizontal="center" vertical="center" wrapText="1"/>
    </xf>
    <xf numFmtId="3" fontId="20" fillId="0" borderId="2" xfId="0" applyNumberFormat="1" applyFont="1" applyBorder="1" applyAlignment="1">
      <alignment horizontal="center" vertical="center" wrapText="1"/>
    </xf>
    <xf numFmtId="3" fontId="23" fillId="0" borderId="0" xfId="0" applyNumberFormat="1" applyFont="1" applyAlignment="1">
      <alignment horizontal="right" vertical="center" wrapText="1"/>
    </xf>
    <xf numFmtId="3" fontId="0" fillId="0" borderId="0" xfId="0" applyNumberFormat="1" applyAlignment="1">
      <alignment horizontal="right"/>
    </xf>
    <xf numFmtId="3" fontId="2" fillId="0" borderId="2" xfId="0" applyNumberFormat="1" applyFont="1" applyBorder="1" applyAlignment="1">
      <alignment horizontal="right"/>
    </xf>
    <xf numFmtId="0" fontId="10" fillId="0" borderId="0" xfId="26" applyFont="1" applyAlignment="1">
      <alignment vertical="center"/>
      <protection/>
    </xf>
    <xf numFmtId="0" fontId="7" fillId="0" borderId="2" xfId="27" applyFont="1" applyBorder="1" applyAlignment="1">
      <alignment horizontal="center" vertical="center" wrapText="1"/>
      <protection/>
    </xf>
    <xf numFmtId="3" fontId="7" fillId="0" borderId="2" xfId="26" applyNumberFormat="1" applyFont="1" applyBorder="1" applyAlignment="1">
      <alignment horizontal="center" vertical="center" wrapText="1"/>
      <protection/>
    </xf>
    <xf numFmtId="0" fontId="6" fillId="0" borderId="2" xfId="26" applyFont="1" applyBorder="1" applyAlignment="1">
      <alignment horizontal="center" vertical="center"/>
      <protection/>
    </xf>
    <xf numFmtId="0" fontId="6" fillId="0" borderId="2" xfId="26" applyFont="1" applyBorder="1" applyAlignment="1">
      <alignment vertical="center" wrapText="1"/>
      <protection/>
    </xf>
    <xf numFmtId="3" fontId="6" fillId="0" borderId="2" xfId="26" applyNumberFormat="1" applyFont="1" applyBorder="1" applyAlignment="1">
      <alignment vertical="center"/>
      <protection/>
    </xf>
    <xf numFmtId="0" fontId="6" fillId="2" borderId="2" xfId="27" applyFont="1" applyFill="1" applyBorder="1" applyAlignment="1">
      <alignment vertical="center" wrapText="1"/>
      <protection/>
    </xf>
    <xf numFmtId="0" fontId="6" fillId="0" borderId="2" xfId="27" applyFont="1" applyBorder="1" applyAlignment="1">
      <alignment vertical="center" wrapText="1"/>
      <protection/>
    </xf>
    <xf numFmtId="0" fontId="6" fillId="2" borderId="2" xfId="27" applyFont="1" applyFill="1" applyBorder="1" applyAlignment="1">
      <alignment vertical="center" wrapText="1"/>
      <protection/>
    </xf>
    <xf numFmtId="0" fontId="6" fillId="3" borderId="2" xfId="26" applyFont="1" applyFill="1" applyBorder="1" applyAlignment="1">
      <alignment horizontal="center" vertical="center"/>
      <protection/>
    </xf>
    <xf numFmtId="0" fontId="7" fillId="3" borderId="2" xfId="26" applyFont="1" applyFill="1" applyBorder="1" applyAlignment="1">
      <alignment horizontal="center" vertical="center"/>
      <protection/>
    </xf>
    <xf numFmtId="0" fontId="7" fillId="3" borderId="2" xfId="26" applyFont="1" applyFill="1" applyBorder="1" applyAlignment="1">
      <alignment vertical="center"/>
      <protection/>
    </xf>
    <xf numFmtId="3" fontId="7" fillId="3" borderId="2" xfId="26" applyNumberFormat="1" applyFont="1" applyFill="1" applyBorder="1" applyAlignment="1">
      <alignment vertical="center"/>
      <protection/>
    </xf>
    <xf numFmtId="0" fontId="7" fillId="3" borderId="2" xfId="26" applyFont="1" applyFill="1" applyBorder="1" applyAlignment="1">
      <alignment horizontal="center" vertical="center"/>
      <protection/>
    </xf>
    <xf numFmtId="0" fontId="7" fillId="3" borderId="2" xfId="26" applyFont="1" applyFill="1" applyBorder="1" applyAlignment="1">
      <alignment vertical="center"/>
      <protection/>
    </xf>
    <xf numFmtId="0" fontId="6" fillId="3" borderId="2" xfId="26" applyFont="1" applyFill="1" applyBorder="1" applyAlignment="1">
      <alignment vertical="center"/>
      <protection/>
    </xf>
    <xf numFmtId="14" fontId="6" fillId="3" borderId="2" xfId="26" applyNumberFormat="1" applyFont="1" applyFill="1" applyBorder="1" applyAlignment="1">
      <alignment horizontal="center" vertical="center"/>
      <protection/>
    </xf>
    <xf numFmtId="0" fontId="6" fillId="4" borderId="2" xfId="26" applyFont="1" applyFill="1" applyBorder="1" applyAlignment="1">
      <alignment horizontal="center" vertical="center"/>
      <protection/>
    </xf>
    <xf numFmtId="0" fontId="6" fillId="4" borderId="2" xfId="26" applyFont="1" applyFill="1" applyBorder="1" applyAlignment="1">
      <alignment horizontal="center" vertical="center"/>
      <protection/>
    </xf>
    <xf numFmtId="0" fontId="6" fillId="4" borderId="2" xfId="26" applyFont="1" applyFill="1" applyBorder="1" applyAlignment="1">
      <alignment vertical="center"/>
      <protection/>
    </xf>
    <xf numFmtId="3" fontId="7" fillId="4" borderId="2" xfId="26" applyNumberFormat="1" applyFont="1" applyFill="1" applyBorder="1" applyAlignment="1">
      <alignment vertical="center"/>
      <protection/>
    </xf>
    <xf numFmtId="0" fontId="6" fillId="3" borderId="2" xfId="26" applyFont="1" applyFill="1" applyBorder="1" applyAlignment="1">
      <alignment horizontal="center" vertical="center"/>
      <protection/>
    </xf>
    <xf numFmtId="0" fontId="6" fillId="3" borderId="2" xfId="26" applyFont="1" applyFill="1" applyBorder="1" applyAlignment="1">
      <alignment vertical="center"/>
      <protection/>
    </xf>
    <xf numFmtId="0" fontId="6" fillId="4" borderId="2" xfId="26" applyFont="1" applyFill="1" applyBorder="1" applyAlignment="1">
      <alignment horizontal="center" vertical="center"/>
      <protection/>
    </xf>
    <xf numFmtId="0" fontId="6" fillId="5" borderId="2" xfId="26" applyFont="1" applyFill="1" applyBorder="1" applyAlignment="1">
      <alignment vertical="center"/>
      <protection/>
    </xf>
    <xf numFmtId="0" fontId="6" fillId="5" borderId="2" xfId="26" applyFont="1" applyFill="1" applyBorder="1" applyAlignment="1">
      <alignment horizontal="center" vertical="center"/>
      <protection/>
    </xf>
    <xf numFmtId="3" fontId="7" fillId="5" borderId="2" xfId="26" applyNumberFormat="1" applyFont="1" applyFill="1" applyBorder="1" applyAlignment="1">
      <alignment vertical="center"/>
      <protection/>
    </xf>
    <xf numFmtId="0" fontId="10" fillId="0" borderId="0" xfId="26" applyFont="1" applyAlignment="1">
      <alignment vertical="center" wrapText="1"/>
      <protection/>
    </xf>
    <xf numFmtId="3" fontId="10" fillId="0" borderId="0" xfId="26" applyNumberFormat="1" applyFont="1" applyAlignment="1">
      <alignment vertical="center"/>
      <protection/>
    </xf>
    <xf numFmtId="0" fontId="28" fillId="0" borderId="2" xfId="23" applyFont="1" applyBorder="1" applyAlignment="1">
      <alignment vertical="center"/>
      <protection/>
    </xf>
    <xf numFmtId="0" fontId="28" fillId="0" borderId="0" xfId="23" applyFont="1" applyAlignment="1">
      <alignment vertical="center"/>
      <protection/>
    </xf>
    <xf numFmtId="0" fontId="6" fillId="0" borderId="0" xfId="27" applyFont="1" applyAlignment="1">
      <alignment horizontal="center" vertical="center" wrapText="1"/>
      <protection/>
    </xf>
    <xf numFmtId="0" fontId="6" fillId="0" borderId="0" xfId="26" applyFont="1" applyAlignment="1">
      <alignment vertical="center"/>
      <protection/>
    </xf>
    <xf numFmtId="0" fontId="6" fillId="0" borderId="0" xfId="27" applyFont="1" applyAlignment="1">
      <alignment vertical="center"/>
      <protection/>
    </xf>
    <xf numFmtId="0" fontId="7" fillId="0" borderId="0" xfId="26" applyFont="1" applyAlignment="1">
      <alignment vertical="center"/>
      <protection/>
    </xf>
    <xf numFmtId="3" fontId="6" fillId="0" borderId="2" xfId="27" applyNumberFormat="1" applyFont="1" applyBorder="1" applyAlignment="1">
      <alignment vertical="center"/>
      <protection/>
    </xf>
    <xf numFmtId="0" fontId="29" fillId="0" borderId="0" xfId="27" applyFont="1" applyAlignment="1">
      <alignment vertical="center"/>
      <protection/>
    </xf>
    <xf numFmtId="0" fontId="29" fillId="0" borderId="0" xfId="27" applyFont="1" applyAlignment="1">
      <alignment vertical="center" wrapText="1"/>
      <protection/>
    </xf>
    <xf numFmtId="3" fontId="6" fillId="0" borderId="0" xfId="26" applyNumberFormat="1" applyFont="1" applyAlignment="1">
      <alignment vertical="center"/>
      <protection/>
    </xf>
    <xf numFmtId="14" fontId="6" fillId="4" borderId="2" xfId="26" applyNumberFormat="1" applyFont="1" applyFill="1" applyBorder="1" applyAlignment="1">
      <alignment horizontal="center" vertical="center"/>
      <protection/>
    </xf>
    <xf numFmtId="14" fontId="7" fillId="3" borderId="2" xfId="26" applyNumberFormat="1" applyFont="1" applyFill="1" applyBorder="1" applyAlignment="1">
      <alignment horizontal="center" vertical="center"/>
      <protection/>
    </xf>
    <xf numFmtId="14" fontId="7" fillId="3" borderId="2" xfId="26" applyNumberFormat="1" applyFont="1" applyFill="1" applyBorder="1" applyAlignment="1" quotePrefix="1">
      <alignment horizontal="center" vertical="center"/>
      <protection/>
    </xf>
    <xf numFmtId="0" fontId="6" fillId="0" borderId="2" xfId="26" applyFont="1" applyBorder="1" applyAlignment="1">
      <alignment horizontal="center" vertical="center" wrapText="1"/>
      <protection/>
    </xf>
    <xf numFmtId="14" fontId="6" fillId="0" borderId="2" xfId="26" applyNumberFormat="1" applyFont="1" applyBorder="1" applyAlignment="1">
      <alignment horizontal="center" vertical="center" wrapText="1"/>
      <protection/>
    </xf>
    <xf numFmtId="14" fontId="6" fillId="3" borderId="2" xfId="26" applyNumberFormat="1" applyFont="1" applyFill="1" applyBorder="1" applyAlignment="1" quotePrefix="1">
      <alignment horizontal="center" vertical="center"/>
      <protection/>
    </xf>
    <xf numFmtId="14" fontId="6" fillId="5" borderId="2" xfId="26" applyNumberFormat="1" applyFont="1" applyFill="1" applyBorder="1" applyAlignment="1">
      <alignment horizontal="center" vertical="center"/>
      <protection/>
    </xf>
    <xf numFmtId="0" fontId="29" fillId="0" borderId="0" xfId="27" applyFont="1" applyAlignment="1">
      <alignment horizontal="center" vertical="center"/>
      <protection/>
    </xf>
    <xf numFmtId="14" fontId="29" fillId="0" borderId="0" xfId="27" applyNumberFormat="1" applyFont="1" applyAlignment="1">
      <alignment horizontal="center" vertical="center"/>
      <protection/>
    </xf>
    <xf numFmtId="0" fontId="6" fillId="0" borderId="0" xfId="26" applyFont="1" applyAlignment="1">
      <alignment horizontal="center" vertical="center"/>
      <protection/>
    </xf>
    <xf numFmtId="14" fontId="6" fillId="0" borderId="0" xfId="26" applyNumberFormat="1" applyFont="1" applyAlignment="1">
      <alignment horizontal="center" vertical="center"/>
      <protection/>
    </xf>
    <xf numFmtId="0" fontId="3" fillId="0" borderId="3" xfId="0" applyFont="1" applyBorder="1" applyAlignment="1">
      <alignment vertical="center"/>
    </xf>
    <xf numFmtId="0" fontId="7" fillId="0" borderId="2" xfId="27" applyFont="1" applyBorder="1" applyAlignment="1">
      <alignment horizontal="center" vertical="center"/>
      <protection/>
    </xf>
    <xf numFmtId="0" fontId="6" fillId="0" borderId="0" xfId="28" applyFont="1">
      <alignment/>
      <protection/>
    </xf>
    <xf numFmtId="0" fontId="6" fillId="0" borderId="0" xfId="28" applyFont="1" applyAlignment="1">
      <alignment vertical="center"/>
      <protection/>
    </xf>
    <xf numFmtId="0" fontId="6" fillId="0" borderId="2" xfId="28" applyFont="1" applyBorder="1" applyAlignment="1">
      <alignment vertical="center" wrapText="1"/>
      <protection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horizontal="left" vertical="center"/>
    </xf>
    <xf numFmtId="0" fontId="6" fillId="0" borderId="2" xfId="28" applyFont="1" applyBorder="1" applyAlignment="1">
      <alignment horizontal="center" vertical="center" wrapText="1"/>
      <protection/>
    </xf>
    <xf numFmtId="14" fontId="6" fillId="0" borderId="2" xfId="28" applyNumberFormat="1" applyFont="1" applyBorder="1" applyAlignment="1">
      <alignment horizontal="center" vertical="center" wrapText="1"/>
      <protection/>
    </xf>
    <xf numFmtId="0" fontId="7" fillId="5" borderId="2" xfId="26" applyFont="1" applyFill="1" applyBorder="1" applyAlignment="1">
      <alignment vertical="center" wrapText="1"/>
      <protection/>
    </xf>
    <xf numFmtId="0" fontId="6" fillId="0" borderId="2" xfId="28" applyFont="1" applyBorder="1" applyAlignment="1" quotePrefix="1">
      <alignment horizontal="center" vertical="center" wrapText="1"/>
      <protection/>
    </xf>
    <xf numFmtId="0" fontId="6" fillId="0" borderId="2" xfId="27" applyFont="1" applyBorder="1" applyAlignment="1">
      <alignment horizontal="center" vertical="center" wrapText="1"/>
      <protection/>
    </xf>
    <xf numFmtId="14" fontId="6" fillId="0" borderId="2" xfId="27" applyNumberFormat="1" applyFont="1" applyBorder="1" applyAlignment="1">
      <alignment horizontal="center" vertical="center" wrapText="1"/>
      <protection/>
    </xf>
    <xf numFmtId="14" fontId="6" fillId="0" borderId="2" xfId="27" applyNumberFormat="1" applyFont="1" applyBorder="1" applyAlignment="1" quotePrefix="1">
      <alignment horizontal="center" vertical="center" wrapText="1"/>
      <protection/>
    </xf>
    <xf numFmtId="14" fontId="6" fillId="0" borderId="2" xfId="26" applyNumberFormat="1" applyFont="1" applyBorder="1" applyAlignment="1" quotePrefix="1">
      <alignment horizontal="center" vertical="center" wrapText="1"/>
      <protection/>
    </xf>
    <xf numFmtId="0" fontId="6" fillId="2" borderId="2" xfId="27" applyFont="1" applyFill="1" applyBorder="1" applyAlignment="1">
      <alignment horizontal="center" vertical="center" wrapText="1"/>
      <protection/>
    </xf>
    <xf numFmtId="14" fontId="6" fillId="2" borderId="2" xfId="27" applyNumberFormat="1" applyFont="1" applyFill="1" applyBorder="1" applyAlignment="1" quotePrefix="1">
      <alignment horizontal="center" vertical="center" wrapText="1"/>
      <protection/>
    </xf>
    <xf numFmtId="14" fontId="7" fillId="0" borderId="2" xfId="27" applyNumberFormat="1" applyFont="1" applyBorder="1" applyAlignment="1">
      <alignment horizontal="center" vertical="center"/>
      <protection/>
    </xf>
    <xf numFmtId="0" fontId="3" fillId="0" borderId="0" xfId="29" applyFont="1">
      <alignment/>
      <protection/>
    </xf>
    <xf numFmtId="0" fontId="3" fillId="0" borderId="2" xfId="29" applyFont="1" applyBorder="1" applyAlignment="1">
      <alignment horizontal="center"/>
      <protection/>
    </xf>
    <xf numFmtId="0" fontId="3" fillId="0" borderId="2" xfId="29" applyFont="1" applyBorder="1">
      <alignment/>
      <protection/>
    </xf>
    <xf numFmtId="14" fontId="3" fillId="0" borderId="2" xfId="29" applyNumberFormat="1" applyFont="1" applyBorder="1" applyAlignment="1">
      <alignment horizontal="center"/>
      <protection/>
    </xf>
    <xf numFmtId="0" fontId="6" fillId="4" borderId="2" xfId="26" applyFont="1" applyFill="1" applyBorder="1" applyAlignment="1">
      <alignment vertical="center" wrapText="1"/>
      <protection/>
    </xf>
    <xf numFmtId="0" fontId="7" fillId="3" borderId="2" xfId="26" applyFont="1" applyFill="1" applyBorder="1" applyAlignment="1">
      <alignment vertical="center" wrapText="1"/>
      <protection/>
    </xf>
    <xf numFmtId="0" fontId="7" fillId="3" borderId="2" xfId="26" applyFont="1" applyFill="1" applyBorder="1" applyAlignment="1">
      <alignment vertical="center" wrapText="1"/>
      <protection/>
    </xf>
    <xf numFmtId="0" fontId="6" fillId="3" borderId="2" xfId="26" applyFont="1" applyFill="1" applyBorder="1" applyAlignment="1">
      <alignment vertical="center" wrapText="1"/>
      <protection/>
    </xf>
    <xf numFmtId="0" fontId="6" fillId="3" borderId="2" xfId="26" applyFont="1" applyFill="1" applyBorder="1" applyAlignment="1">
      <alignment vertical="center" wrapText="1"/>
      <protection/>
    </xf>
    <xf numFmtId="0" fontId="6" fillId="5" borderId="2" xfId="26" applyFont="1" applyFill="1" applyBorder="1" applyAlignment="1">
      <alignment vertical="center" wrapText="1"/>
      <protection/>
    </xf>
    <xf numFmtId="0" fontId="6" fillId="0" borderId="0" xfId="26" applyFont="1" applyAlignment="1">
      <alignment vertical="center" wrapText="1"/>
      <protection/>
    </xf>
    <xf numFmtId="0" fontId="7" fillId="4" borderId="2" xfId="26" applyFont="1" applyFill="1" applyBorder="1" applyAlignment="1">
      <alignment horizontal="right" vertical="center" wrapText="1"/>
      <protection/>
    </xf>
    <xf numFmtId="0" fontId="7" fillId="3" borderId="2" xfId="26" applyFont="1" applyFill="1" applyBorder="1" applyAlignment="1">
      <alignment horizontal="right" vertical="center" wrapText="1"/>
      <protection/>
    </xf>
    <xf numFmtId="0" fontId="6" fillId="0" borderId="0" xfId="0" applyFont="1" applyAlignment="1">
      <alignment horizontal="center" vertical="center" wrapText="1"/>
    </xf>
    <xf numFmtId="0" fontId="32" fillId="4" borderId="2" xfId="26" applyFont="1" applyFill="1" applyBorder="1" applyAlignment="1">
      <alignment horizontal="center" vertical="center"/>
      <protection/>
    </xf>
    <xf numFmtId="0" fontId="33" fillId="4" borderId="2" xfId="26" applyFont="1" applyFill="1" applyBorder="1" applyAlignment="1">
      <alignment horizontal="center" vertical="center"/>
      <protection/>
    </xf>
    <xf numFmtId="0" fontId="32" fillId="4" borderId="2" xfId="26" applyFont="1" applyFill="1" applyBorder="1" applyAlignment="1">
      <alignment horizontal="left" vertical="center" wrapText="1"/>
      <protection/>
    </xf>
    <xf numFmtId="14" fontId="33" fillId="4" borderId="2" xfId="26" applyNumberFormat="1" applyFont="1" applyFill="1" applyBorder="1" applyAlignment="1">
      <alignment horizontal="center" vertical="center"/>
      <protection/>
    </xf>
    <xf numFmtId="0" fontId="33" fillId="4" borderId="2" xfId="26" applyFont="1" applyFill="1" applyBorder="1" applyAlignment="1">
      <alignment vertical="center" wrapText="1"/>
      <protection/>
    </xf>
    <xf numFmtId="0" fontId="33" fillId="4" borderId="2" xfId="26" applyFont="1" applyFill="1" applyBorder="1" applyAlignment="1">
      <alignment vertical="center"/>
      <protection/>
    </xf>
    <xf numFmtId="0" fontId="32" fillId="4" borderId="2" xfId="26" applyFont="1" applyFill="1" applyBorder="1" applyAlignment="1">
      <alignment horizontal="right" vertical="center" wrapText="1"/>
      <protection/>
    </xf>
    <xf numFmtId="3" fontId="32" fillId="4" borderId="2" xfId="26" applyNumberFormat="1" applyFont="1" applyFill="1" applyBorder="1" applyAlignment="1">
      <alignment vertical="center"/>
      <protection/>
    </xf>
    <xf numFmtId="0" fontId="33" fillId="0" borderId="0" xfId="26" applyFont="1" applyAlignment="1">
      <alignment vertical="center"/>
      <protection/>
    </xf>
    <xf numFmtId="0" fontId="33" fillId="0" borderId="0" xfId="28" applyFont="1" applyAlignment="1">
      <alignment vertical="center"/>
      <protection/>
    </xf>
    <xf numFmtId="0" fontId="32" fillId="4" borderId="2" xfId="26" applyFont="1" applyFill="1" applyBorder="1" applyAlignment="1">
      <alignment horizontal="center" vertical="center"/>
      <protection/>
    </xf>
    <xf numFmtId="0" fontId="32" fillId="4" borderId="2" xfId="26" applyFont="1" applyFill="1" applyBorder="1" applyAlignment="1">
      <alignment vertical="center" wrapText="1"/>
      <protection/>
    </xf>
    <xf numFmtId="0" fontId="7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5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5" fillId="0" borderId="5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" fontId="3" fillId="0" borderId="2" xfId="29" applyNumberFormat="1" applyFont="1" applyBorder="1">
      <alignment/>
      <protection/>
    </xf>
    <xf numFmtId="0" fontId="34" fillId="0" borderId="2" xfId="29" applyFont="1" applyBorder="1" applyAlignment="1">
      <alignment horizontal="center"/>
      <protection/>
    </xf>
    <xf numFmtId="3" fontId="13" fillId="0" borderId="0" xfId="23" applyNumberFormat="1" applyFont="1" applyAlignment="1">
      <alignment horizontal="right" vertical="center"/>
      <protection/>
    </xf>
    <xf numFmtId="3" fontId="13" fillId="0" borderId="2" xfId="23" applyNumberFormat="1" applyFont="1" applyBorder="1" applyAlignment="1">
      <alignment horizontal="right" vertical="center"/>
      <protection/>
    </xf>
    <xf numFmtId="0" fontId="6" fillId="6" borderId="2" xfId="28" applyFont="1" applyFill="1" applyBorder="1" applyAlignment="1">
      <alignment horizontal="center" vertical="center" wrapText="1"/>
      <protection/>
    </xf>
    <xf numFmtId="0" fontId="6" fillId="6" borderId="2" xfId="28" applyFont="1" applyFill="1" applyBorder="1" applyAlignment="1">
      <alignment vertical="center" wrapText="1"/>
      <protection/>
    </xf>
    <xf numFmtId="14" fontId="6" fillId="6" borderId="2" xfId="28" applyNumberFormat="1" applyFont="1" applyFill="1" applyBorder="1" applyAlignment="1">
      <alignment vertical="center" wrapText="1"/>
      <protection/>
    </xf>
    <xf numFmtId="0" fontId="6" fillId="6" borderId="0" xfId="28" applyFont="1" applyFill="1" applyAlignment="1">
      <alignment vertical="center"/>
      <protection/>
    </xf>
    <xf numFmtId="0" fontId="6" fillId="2" borderId="2" xfId="28" applyFont="1" applyFill="1" applyBorder="1" applyAlignment="1">
      <alignment horizontal="center" vertical="center" wrapText="1"/>
      <protection/>
    </xf>
    <xf numFmtId="0" fontId="6" fillId="2" borderId="2" xfId="28" applyFont="1" applyFill="1" applyBorder="1" applyAlignment="1">
      <alignment vertical="center" wrapText="1"/>
      <protection/>
    </xf>
    <xf numFmtId="14" fontId="6" fillId="2" borderId="2" xfId="28" applyNumberFormat="1" applyFont="1" applyFill="1" applyBorder="1" applyAlignment="1">
      <alignment vertical="center" wrapText="1"/>
      <protection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 wrapText="1"/>
    </xf>
    <xf numFmtId="164" fontId="23" fillId="0" borderId="0" xfId="0" applyNumberFormat="1" applyFont="1" applyFill="1" applyAlignment="1">
      <alignment horizontal="center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0" xfId="23" applyFont="1" applyFill="1" applyAlignment="1">
      <alignment vertical="center"/>
      <protection/>
    </xf>
    <xf numFmtId="0" fontId="13" fillId="0" borderId="0" xfId="23" applyFont="1" applyFill="1" applyAlignment="1">
      <alignment horizontal="center" vertical="center"/>
      <protection/>
    </xf>
    <xf numFmtId="3" fontId="13" fillId="0" borderId="0" xfId="23" applyNumberFormat="1" applyFont="1" applyFill="1" applyAlignment="1">
      <alignment vertical="center"/>
      <protection/>
    </xf>
    <xf numFmtId="0" fontId="2" fillId="0" borderId="2" xfId="0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14" fontId="3" fillId="0" borderId="2" xfId="0" applyNumberFormat="1" applyFont="1" applyFill="1" applyBorder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8" xfId="0" applyFont="1" applyFill="1" applyBorder="1"/>
    <xf numFmtId="14" fontId="3" fillId="0" borderId="8" xfId="0" applyNumberFormat="1" applyFont="1" applyFill="1" applyBorder="1"/>
    <xf numFmtId="0" fontId="2" fillId="0" borderId="4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" fontId="3" fillId="0" borderId="0" xfId="0" applyNumberFormat="1" applyFont="1" applyFill="1" applyAlignment="1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4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3" fillId="0" borderId="2" xfId="0" applyFont="1" applyFill="1" applyBorder="1"/>
    <xf numFmtId="0" fontId="13" fillId="0" borderId="2" xfId="0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right"/>
    </xf>
    <xf numFmtId="0" fontId="13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3" fontId="6" fillId="0" borderId="0" xfId="0" applyNumberFormat="1" applyFont="1" applyFill="1" applyAlignment="1">
      <alignment horizontal="right" vertical="center"/>
    </xf>
    <xf numFmtId="0" fontId="1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164" fontId="6" fillId="0" borderId="0" xfId="0" applyNumberFormat="1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/>
    </xf>
    <xf numFmtId="14" fontId="13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29" fillId="0" borderId="0" xfId="0" applyFont="1" applyFill="1"/>
    <xf numFmtId="0" fontId="13" fillId="0" borderId="0" xfId="0" applyFont="1" applyFill="1" applyAlignment="1">
      <alignment horizontal="center" vertical="center"/>
    </xf>
    <xf numFmtId="3" fontId="13" fillId="0" borderId="0" xfId="0" applyNumberFormat="1" applyFont="1" applyFill="1" applyAlignment="1">
      <alignment vertical="center"/>
    </xf>
    <xf numFmtId="0" fontId="27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164" fontId="19" fillId="0" borderId="0" xfId="0" applyNumberFormat="1" applyFont="1" applyFill="1" applyAlignment="1">
      <alignment horizontal="center" vertical="center"/>
    </xf>
    <xf numFmtId="0" fontId="3" fillId="0" borderId="0" xfId="23" applyFont="1" applyFill="1" applyAlignment="1">
      <alignment vertical="center"/>
      <protection/>
    </xf>
    <xf numFmtId="0" fontId="3" fillId="0" borderId="0" xfId="23" applyFont="1" applyFill="1" applyAlignment="1">
      <alignment horizontal="center" vertical="center"/>
      <protection/>
    </xf>
    <xf numFmtId="0" fontId="3" fillId="0" borderId="0" xfId="23" applyFont="1" applyFill="1" applyAlignment="1">
      <alignment vertical="center" wrapText="1"/>
      <protection/>
    </xf>
    <xf numFmtId="3" fontId="3" fillId="0" borderId="0" xfId="23" applyNumberFormat="1" applyFont="1" applyFill="1" applyAlignment="1">
      <alignment vertical="center"/>
      <protection/>
    </xf>
    <xf numFmtId="0" fontId="2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14" fontId="3" fillId="0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14" fontId="3" fillId="0" borderId="9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</cellXfs>
  <cellStyles count="1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Normal 2" xfId="20"/>
    <cellStyle name="Normal 7" xfId="21"/>
    <cellStyle name="Normal 3" xfId="22"/>
    <cellStyle name="Normal 4" xfId="23"/>
    <cellStyle name="Normal 2 2" xfId="24"/>
    <cellStyle name="Normal 5" xfId="25"/>
    <cellStyle name="Normal 7 2" xfId="26"/>
    <cellStyle name="Normal 3 3" xfId="27"/>
    <cellStyle name="Normal 6" xfId="28"/>
    <cellStyle name="Normal 8" xfId="29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4" Type="http://schemas.openxmlformats.org/officeDocument/2006/relationships/calcChain" Target="calcChain.xml" /><Relationship Id="rId1" Type="http://schemas.openxmlformats.org/officeDocument/2006/relationships/theme" Target="theme/theme1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6" Type="http://schemas.openxmlformats.org/officeDocument/2006/relationships/worksheet" Target="worksheets/sheet5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2</xdr:col>
      <xdr:colOff>161925</xdr:colOff>
      <xdr:row>2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1114425" y="38100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8</xdr:col>
      <xdr:colOff>628650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7600950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295275</xdr:colOff>
      <xdr:row>2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723900" y="38100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4</xdr:col>
      <xdr:colOff>400050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4276725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2</xdr:col>
      <xdr:colOff>1133475</xdr:colOff>
      <xdr:row>2</xdr:row>
      <xdr:rowOff>9525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2181225" y="390525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8</xdr:col>
      <xdr:colOff>1562100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8743950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295275</xdr:colOff>
      <xdr:row>2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742950" y="38100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4</xdr:col>
      <xdr:colOff>438150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4143375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2</xdr:col>
      <xdr:colOff>1009650</xdr:colOff>
      <xdr:row>2</xdr:row>
      <xdr:rowOff>9525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2181225" y="390525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8</xdr:col>
      <xdr:colOff>1571625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9344025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295275</xdr:colOff>
      <xdr:row>2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685800" y="38100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4</xdr:col>
      <xdr:colOff>342900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4248150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2</xdr:col>
      <xdr:colOff>1066800</xdr:colOff>
      <xdr:row>2</xdr:row>
      <xdr:rowOff>9525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2152650" y="40005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8</xdr:col>
      <xdr:colOff>1438275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8982075" y="390525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428625</xdr:colOff>
      <xdr:row>0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838200" y="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9</xdr:col>
      <xdr:colOff>0</xdr:colOff>
      <xdr:row>0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7886700" y="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1</xdr:col>
      <xdr:colOff>295275</xdr:colOff>
      <xdr:row>2</xdr:row>
      <xdr:rowOff>0</xdr:rowOff>
    </xdr:from>
    <xdr:ext cx="1371600" cy="38100"/>
    <xdr:grpSp>
      <xdr:nvGrpSpPr>
        <xdr:cNvPr id="6" name="Shape 2"/>
        <xdr:cNvGrpSpPr>
          <a:grpSpLocks/>
        </xdr:cNvGrpSpPr>
      </xdr:nvGrpSpPr>
      <xdr:grpSpPr>
        <a:xfrm>
          <a:off x="704850" y="381000"/>
          <a:ext cx="1371600" cy="38100"/>
          <a:chOff x="4660200" y="3780000"/>
          <a:chExt cx="1371600" cy="0"/>
        </a:xfrm>
      </xdr:grpSpPr>
      <xdr:cxnSp macro="">
        <xdr:nvCxnSpPr>
          <xdr:cNvPr id="7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6</xdr:col>
      <xdr:colOff>352425</xdr:colOff>
      <xdr:row>2</xdr:row>
      <xdr:rowOff>0</xdr:rowOff>
    </xdr:from>
    <xdr:ext cx="1123950" cy="38100"/>
    <xdr:grpSp>
      <xdr:nvGrpSpPr>
        <xdr:cNvPr id="8" name="Shape 2"/>
        <xdr:cNvGrpSpPr>
          <a:grpSpLocks/>
        </xdr:cNvGrpSpPr>
      </xdr:nvGrpSpPr>
      <xdr:grpSpPr>
        <a:xfrm>
          <a:off x="5915025" y="381000"/>
          <a:ext cx="1123950" cy="38100"/>
          <a:chOff x="4784025" y="3780000"/>
          <a:chExt cx="1123950" cy="0"/>
        </a:xfrm>
      </xdr:grpSpPr>
      <xdr:cxnSp macro="">
        <xdr:nvCxnSpPr>
          <xdr:cNvPr id="9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428625</xdr:colOff>
      <xdr:row>2</xdr:row>
      <xdr:rowOff>0</xdr:rowOff>
    </xdr:from>
    <xdr:ext cx="1371600" cy="38100"/>
    <xdr:grpSp>
      <xdr:nvGrpSpPr>
        <xdr:cNvPr id="2" name="Shape 2"/>
        <xdr:cNvGrpSpPr>
          <a:grpSpLocks/>
        </xdr:cNvGrpSpPr>
      </xdr:nvGrpSpPr>
      <xdr:grpSpPr>
        <a:xfrm>
          <a:off x="819150" y="381000"/>
          <a:ext cx="1371600" cy="38100"/>
          <a:chOff x="4660200" y="3780000"/>
          <a:chExt cx="1371600" cy="0"/>
        </a:xfrm>
      </xdr:grpSpPr>
      <xdr:cxnSp macro="">
        <xdr:nvCxnSpPr>
          <xdr:cNvPr id="3" name="Shape 3"/>
          <xdr:cNvCxnSpPr/>
        </xdr:nvCxnSpPr>
        <xdr:spPr>
          <a:xfrm>
            <a:off x="4660200" y="3780000"/>
            <a:ext cx="137160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  <xdr:oneCellAnchor>
    <xdr:from>
      <xdr:col>7</xdr:col>
      <xdr:colOff>428625</xdr:colOff>
      <xdr:row>2</xdr:row>
      <xdr:rowOff>0</xdr:rowOff>
    </xdr:from>
    <xdr:ext cx="1123950" cy="38100"/>
    <xdr:grpSp>
      <xdr:nvGrpSpPr>
        <xdr:cNvPr id="4" name="Shape 2"/>
        <xdr:cNvGrpSpPr>
          <a:grpSpLocks/>
        </xdr:cNvGrpSpPr>
      </xdr:nvGrpSpPr>
      <xdr:grpSpPr>
        <a:xfrm>
          <a:off x="4057650" y="381000"/>
          <a:ext cx="1123950" cy="38100"/>
          <a:chOff x="4784025" y="3780000"/>
          <a:chExt cx="1123950" cy="0"/>
        </a:xfrm>
      </xdr:grpSpPr>
      <xdr:cxnSp macro="">
        <xdr:nvCxnSpPr>
          <xdr:cNvPr id="5" name="Shape 14"/>
          <xdr:cNvCxnSpPr/>
        </xdr:nvCxnSpPr>
        <xdr:spPr>
          <a:xfrm>
            <a:off x="4784025" y="3780000"/>
            <a:ext cx="1123950" cy="0"/>
          </a:xfrm>
          <a:prstGeom prst="straightConnector1"/>
          <a:noFill/>
          <a:ln w="9525" cap="flat" cmpd="sng">
            <a:solidFill>
              <a:schemeClr val="tx1"/>
            </a:solidFill>
            <a:prstDash val="solid"/>
            <a:miter lim="800000"/>
            <a:headEnd type="none" len="sm" w="sm"/>
            <a:tailEnd type="none" len="sm" w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1" Type="http://schemas.openxmlformats.org/officeDocument/2006/relationships/comments" Target="../comments1.xml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9.bin" /><Relationship Id="rId1" Type="http://schemas.openxmlformats.org/officeDocument/2006/relationships/drawing" Target="../drawings/drawing9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drawing" Target="../drawings/drawing6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7.bin" /><Relationship Id="rId1" Type="http://schemas.openxmlformats.org/officeDocument/2006/relationships/drawing" Target="../drawings/drawing7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63390-F8ED-441F-8779-F43637F96372}">
  <dimension ref="A1:O303"/>
  <sheetViews>
    <sheetView workbookViewId="0" topLeftCell="A69">
      <selection pane="topLeft" activeCell="R79" sqref="A1:XFD1048576"/>
    </sheetView>
  </sheetViews>
  <sheetFormatPr defaultColWidth="9.125" defaultRowHeight="15"/>
  <cols>
    <col min="1" max="1" width="4" style="96" customWidth="1"/>
    <col min="2" max="2" width="8.5" style="112" bestFit="1" customWidth="1"/>
    <col min="3" max="3" width="15" style="143" customWidth="1"/>
    <col min="4" max="4" width="9.625" style="113" customWidth="1"/>
    <col min="5" max="5" width="12" style="143" customWidth="1"/>
    <col min="6" max="6" width="7.125" style="96" customWidth="1"/>
    <col min="7" max="7" width="17.875" style="96" customWidth="1"/>
    <col min="8" max="8" width="17.375" style="143" customWidth="1"/>
    <col min="9" max="10" width="12.75" style="102" customWidth="1"/>
    <col min="11" max="11" width="12.5" style="102" customWidth="1"/>
    <col min="12" max="12" width="11" style="102" customWidth="1"/>
    <col min="13" max="13" width="9.125" style="96"/>
    <col min="14" max="16384" width="9.125" style="117"/>
  </cols>
  <sheetData>
    <row r="1" spans="1:12" s="29" customFormat="1" ht="15">
      <c r="A1" s="162" t="s">
        <v>7404</v>
      </c>
      <c s="162"/>
      <c s="162"/>
      <c s="162"/>
      <c s="162"/>
      <c s="119"/>
      <c s="119"/>
      <c s="159" t="s">
        <v>7405</v>
      </c>
      <c s="159"/>
      <c s="159"/>
      <c s="159"/>
      <c s="159"/>
    </row>
    <row r="2" spans="1:12" s="29" customFormat="1" ht="15">
      <c r="A2" s="159" t="s">
        <v>7406</v>
      </c>
      <c s="159"/>
      <c s="159"/>
      <c s="159"/>
      <c s="159"/>
      <c s="119"/>
      <c s="119"/>
      <c s="159" t="s">
        <v>7407</v>
      </c>
      <c s="159"/>
      <c s="159"/>
      <c s="159"/>
      <c s="159"/>
    </row>
    <row r="3" spans="2:8" s="29" customFormat="1" ht="11.25" customHeight="1">
      <c r="B3" s="30"/>
      <c s="146"/>
      <c s="34"/>
      <c s="31"/>
      <c s="35"/>
      <c s="35"/>
      <c s="33"/>
    </row>
    <row r="4" spans="1:12" s="64" customFormat="1" ht="16.5">
      <c r="A4" s="161" t="s">
        <v>7425</v>
      </c>
      <c s="161"/>
      <c s="161"/>
      <c s="161"/>
      <c s="161"/>
      <c s="161"/>
      <c s="161"/>
      <c s="161"/>
      <c s="161"/>
      <c s="161"/>
      <c s="161"/>
      <c s="161"/>
    </row>
    <row r="5" spans="1:12" s="64" customFormat="1" ht="16.5">
      <c r="A5" s="161" t="s">
        <v>7510</v>
      </c>
      <c s="161"/>
      <c s="161"/>
      <c s="161"/>
      <c s="161"/>
      <c s="161"/>
      <c s="161"/>
      <c s="161"/>
      <c s="161"/>
      <c s="161"/>
      <c s="161"/>
      <c s="161"/>
    </row>
    <row r="6" spans="1:12" s="64" customFormat="1" ht="15.75">
      <c r="A6" s="160" t="s">
        <v>7511</v>
      </c>
      <c s="160"/>
      <c s="160"/>
      <c s="160"/>
      <c s="160"/>
      <c s="160"/>
      <c s="160"/>
      <c s="160"/>
      <c s="160"/>
      <c s="160"/>
      <c s="160"/>
      <c s="160"/>
    </row>
    <row r="7" spans="1:12" s="64" customFormat="1" ht="15">
      <c r="A7" s="120"/>
      <c r="C7" s="91"/>
      <c r="E7" s="91"/>
      <c r="H7" s="91"/>
      <c r="K7" s="92"/>
      <c s="92"/>
    </row>
    <row r="8" spans="2:12" s="64" customFormat="1" ht="15">
      <c r="B8" s="96" t="s">
        <v>7391</v>
      </c>
      <c s="121" t="s">
        <v>7426</v>
      </c>
      <c r="E8" s="91"/>
      <c r="H8" s="91"/>
      <c s="91"/>
      <c r="K8" s="92"/>
      <c s="92"/>
    </row>
    <row r="9" spans="3:12" s="64" customFormat="1" ht="15">
      <c r="C9" s="121" t="s">
        <v>7427</v>
      </c>
      <c r="E9" s="91"/>
      <c r="H9" s="91"/>
      <c s="91"/>
      <c r="K9" s="92"/>
      <c s="92"/>
    </row>
    <row r="10" spans="3:12" s="64" customFormat="1" ht="15">
      <c r="C10" s="121" t="s">
        <v>7428</v>
      </c>
      <c r="E10" s="91"/>
      <c r="H10" s="91"/>
      <c s="91"/>
      <c r="K10" s="92"/>
      <c s="92"/>
    </row>
    <row r="11" spans="3:12" s="64" customFormat="1" ht="15">
      <c r="C11" s="121" t="s">
        <v>7429</v>
      </c>
      <c r="E11" s="91"/>
      <c r="H11" s="91"/>
      <c s="91"/>
      <c r="K11" s="92"/>
      <c s="92"/>
    </row>
    <row r="12" spans="3:12" s="64" customFormat="1" ht="15">
      <c r="C12" s="121" t="s">
        <v>7430</v>
      </c>
      <c r="E12" s="91"/>
      <c r="H12" s="91"/>
      <c s="91"/>
      <c r="K12" s="92"/>
      <c s="92"/>
    </row>
    <row r="13" spans="3:12" s="64" customFormat="1" ht="15">
      <c r="C13" s="121" t="s">
        <v>7431</v>
      </c>
      <c r="E13" s="91"/>
      <c r="H13" s="91"/>
      <c s="91"/>
      <c r="K13" s="92"/>
      <c s="92"/>
    </row>
    <row r="14" spans="3:12" s="64" customFormat="1" ht="11.25">
      <c r="C14" s="91"/>
      <c r="E14" s="91"/>
      <c r="H14" s="91"/>
      <c s="91"/>
      <c r="K14" s="92"/>
      <c s="92"/>
    </row>
    <row r="15" spans="1:12" s="95" customFormat="1" ht="42.75">
      <c r="A15" s="65" t="s">
        <v>0</v>
      </c>
      <c s="115" t="s">
        <v>7139</v>
      </c>
      <c s="65" t="s">
        <v>7140</v>
      </c>
      <c s="132" t="s">
        <v>3</v>
      </c>
      <c s="65" t="s">
        <v>7141</v>
      </c>
      <c s="115" t="s">
        <v>7142</v>
      </c>
      <c s="115" t="s">
        <v>7143</v>
      </c>
      <c s="65" t="s">
        <v>7435</v>
      </c>
      <c s="66" t="s">
        <v>7144</v>
      </c>
      <c s="66" t="s">
        <v>7145</v>
      </c>
      <c s="66" t="s">
        <v>7146</v>
      </c>
      <c s="66" t="s">
        <v>7147</v>
      </c>
    </row>
    <row r="16" spans="1:13" s="156" customFormat="1" ht="25.5">
      <c r="A16" s="147" t="s">
        <v>7436</v>
      </c>
      <c s="147" t="s">
        <v>7437</v>
      </c>
      <c s="149" t="s">
        <v>7438</v>
      </c>
      <c s="150"/>
      <c s="151"/>
      <c s="152"/>
      <c s="152"/>
      <c s="153"/>
      <c s="154"/>
      <c s="154"/>
      <c s="154"/>
      <c s="154"/>
      <c s="155"/>
    </row>
    <row r="17" spans="1:12" ht="30">
      <c r="A17" s="67">
        <f>COUNTA(($A$16:A16))</f>
        <v>1</v>
      </c>
      <c s="106">
        <v>22020138</v>
      </c>
      <c s="68" t="s">
        <v>7172</v>
      </c>
      <c s="107">
        <v>38076</v>
      </c>
      <c s="68" t="s">
        <v>7173</v>
      </c>
      <c s="68" t="s">
        <v>7150</v>
      </c>
      <c s="71" t="s">
        <v>7151</v>
      </c>
      <c s="68" t="s">
        <v>7174</v>
      </c>
      <c s="69">
        <f>2000000*5</f>
        <v>10000000</v>
      </c>
      <c s="69">
        <f t="shared" si="0" ref="J17:J61">1850000*5</f>
        <v>9250000</v>
      </c>
      <c s="69">
        <f t="shared" si="1" ref="K17:K61">I17-J17-L17</f>
        <v>750000</v>
      </c>
      <c s="69">
        <v>0</v>
      </c>
    </row>
    <row r="18" spans="1:12" ht="30">
      <c r="A18" s="67">
        <f>COUNTA(($A$16:A17))</f>
        <v>2</v>
      </c>
      <c s="122">
        <v>22021182</v>
      </c>
      <c s="118" t="s">
        <v>7180</v>
      </c>
      <c s="122" t="s">
        <v>7181</v>
      </c>
      <c s="118" t="s">
        <v>7153</v>
      </c>
      <c s="118" t="s">
        <v>7182</v>
      </c>
      <c s="118" t="s">
        <v>7440</v>
      </c>
      <c s="118" t="s">
        <v>7162</v>
      </c>
      <c s="69">
        <f t="shared" si="2" ref="I18:I30">3000000*5</f>
        <v>15000000</v>
      </c>
      <c s="69">
        <f t="shared" si="0"/>
        <v>9250000</v>
      </c>
      <c s="69">
        <f t="shared" si="1"/>
        <v>5750000</v>
      </c>
      <c s="69">
        <v>0</v>
      </c>
    </row>
    <row r="19" spans="1:12" ht="30">
      <c r="A19" s="67">
        <f>COUNTA(($A$16:A18))</f>
        <v>3</v>
      </c>
      <c s="106">
        <v>22021200</v>
      </c>
      <c s="68" t="s">
        <v>7163</v>
      </c>
      <c s="107">
        <v>38161</v>
      </c>
      <c s="68" t="s">
        <v>7153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0" spans="1:12" ht="30">
      <c r="A20" s="67">
        <f>COUNTA(($A$16:A19))</f>
        <v>4</v>
      </c>
      <c s="122">
        <v>22021214</v>
      </c>
      <c s="118" t="s">
        <v>7441</v>
      </c>
      <c s="122" t="s">
        <v>7183</v>
      </c>
      <c s="118" t="s">
        <v>7153</v>
      </c>
      <c s="118" t="s">
        <v>7184</v>
      </c>
      <c s="118" t="s">
        <v>7440</v>
      </c>
      <c s="11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1" spans="1:12" ht="30">
      <c r="A21" s="67">
        <f>COUNTA(($A$16:A20))</f>
        <v>5</v>
      </c>
      <c s="106">
        <v>22021220</v>
      </c>
      <c s="68" t="s">
        <v>5582</v>
      </c>
      <c s="107">
        <v>38348</v>
      </c>
      <c s="68" t="s">
        <v>7153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2" spans="1:12" ht="30">
      <c r="A22" s="67">
        <f>COUNTA(($A$16:A21))</f>
        <v>6</v>
      </c>
      <c s="106">
        <v>22021547</v>
      </c>
      <c s="68" t="s">
        <v>7160</v>
      </c>
      <c s="107">
        <v>38266</v>
      </c>
      <c s="68" t="s">
        <v>7161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3" spans="1:12" ht="30">
      <c r="A23" s="67">
        <f>COUNTA(($A$16:A22))</f>
        <v>7</v>
      </c>
      <c s="106">
        <v>22021566</v>
      </c>
      <c s="68" t="s">
        <v>7179</v>
      </c>
      <c s="107">
        <v>38200</v>
      </c>
      <c s="68" t="s">
        <v>7161</v>
      </c>
      <c s="68" t="s">
        <v>7150</v>
      </c>
      <c s="68" t="s">
        <v>7159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4" spans="1:12" ht="30">
      <c r="A24" s="67">
        <f>COUNTA(($A$16:A23))</f>
        <v>8</v>
      </c>
      <c s="122">
        <v>22022138</v>
      </c>
      <c s="118" t="s">
        <v>7185</v>
      </c>
      <c s="122" t="s">
        <v>7186</v>
      </c>
      <c s="118" t="s">
        <v>7149</v>
      </c>
      <c s="118" t="s">
        <v>7442</v>
      </c>
      <c s="118" t="s">
        <v>7440</v>
      </c>
      <c s="11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5" spans="1:12" ht="30">
      <c r="A25" s="67">
        <f>COUNTA(($A$16:A24))</f>
        <v>9</v>
      </c>
      <c s="122">
        <v>22022140</v>
      </c>
      <c s="118" t="s">
        <v>7188</v>
      </c>
      <c s="122" t="s">
        <v>7443</v>
      </c>
      <c s="118" t="s">
        <v>7149</v>
      </c>
      <c s="118" t="s">
        <v>7189</v>
      </c>
      <c s="118" t="s">
        <v>7440</v>
      </c>
      <c s="11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6" spans="1:13" s="97" customFormat="1" ht="30">
      <c r="A26" s="67">
        <f>COUNTA(($A$16:A25))</f>
        <v>10</v>
      </c>
      <c s="106">
        <v>22022523</v>
      </c>
      <c s="68" t="s">
        <v>7164</v>
      </c>
      <c s="107">
        <v>38182</v>
      </c>
      <c s="68" t="s">
        <v>7165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  <c s="96"/>
    </row>
    <row r="27" spans="1:12" s="97" customFormat="1" ht="30">
      <c r="A27" s="67">
        <f>COUNTA(($A$16:A26))</f>
        <v>11</v>
      </c>
      <c s="106">
        <v>22022640</v>
      </c>
      <c s="68" t="s">
        <v>7166</v>
      </c>
      <c s="107">
        <v>38198</v>
      </c>
      <c s="68" t="s">
        <v>7165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8" spans="1:12" s="97" customFormat="1" ht="30">
      <c r="A28" s="67">
        <f>COUNTA(($A$16:A27))</f>
        <v>12</v>
      </c>
      <c s="106">
        <v>22023102</v>
      </c>
      <c s="68" t="s">
        <v>7175</v>
      </c>
      <c s="107">
        <v>38068</v>
      </c>
      <c s="68" t="s">
        <v>7168</v>
      </c>
      <c s="68" t="s">
        <v>7150</v>
      </c>
      <c s="68" t="s">
        <v>7176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</row>
    <row r="29" spans="1:13" ht="30">
      <c r="A29" s="67">
        <f>COUNTA(($A$16:A28))</f>
        <v>13</v>
      </c>
      <c s="106">
        <v>22023126</v>
      </c>
      <c s="68" t="s">
        <v>7178</v>
      </c>
      <c s="107">
        <v>38012</v>
      </c>
      <c s="68" t="s">
        <v>7168</v>
      </c>
      <c s="68" t="s">
        <v>7150</v>
      </c>
      <c s="68" t="s">
        <v>7177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  <c s="97"/>
    </row>
    <row r="30" spans="1:13" s="97" customFormat="1" ht="30">
      <c r="A30" s="67">
        <f>COUNTA(($A$16:A29))</f>
        <v>14</v>
      </c>
      <c s="106">
        <v>22023152</v>
      </c>
      <c s="68" t="s">
        <v>7167</v>
      </c>
      <c s="107">
        <v>38345</v>
      </c>
      <c s="68" t="s">
        <v>7168</v>
      </c>
      <c s="68" t="s">
        <v>7150</v>
      </c>
      <c s="71" t="s">
        <v>7151</v>
      </c>
      <c s="68" t="s">
        <v>7162</v>
      </c>
      <c s="69">
        <f t="shared" si="2"/>
        <v>15000000</v>
      </c>
      <c s="69">
        <f t="shared" si="0"/>
        <v>9250000</v>
      </c>
      <c s="69">
        <f t="shared" si="1"/>
        <v>5750000</v>
      </c>
      <c s="69">
        <v>0</v>
      </c>
      <c s="96"/>
    </row>
    <row r="31" spans="1:12" ht="30">
      <c r="A31" s="67">
        <f>COUNTA(($A$16:A30))</f>
        <v>15</v>
      </c>
      <c s="106">
        <v>22027161</v>
      </c>
      <c s="68" t="s">
        <v>7169</v>
      </c>
      <c s="107">
        <v>38032</v>
      </c>
      <c s="68" t="s">
        <v>7170</v>
      </c>
      <c s="68" t="s">
        <v>7150</v>
      </c>
      <c s="71" t="s">
        <v>7151</v>
      </c>
      <c s="68" t="s">
        <v>7171</v>
      </c>
      <c s="69">
        <f>2500000*5</f>
        <v>12500000</v>
      </c>
      <c s="69">
        <f t="shared" si="0"/>
        <v>9250000</v>
      </c>
      <c s="69">
        <f t="shared" si="1"/>
        <v>3250000</v>
      </c>
      <c s="69">
        <v>0</v>
      </c>
    </row>
    <row r="32" spans="1:12" ht="30">
      <c r="A32" s="67">
        <f>COUNTA(($A$16:A31))</f>
        <v>16</v>
      </c>
      <c s="106">
        <v>22027178</v>
      </c>
      <c s="68" t="s">
        <v>1217</v>
      </c>
      <c s="107">
        <v>38095</v>
      </c>
      <c s="68" t="s">
        <v>7170</v>
      </c>
      <c s="68" t="s">
        <v>7150</v>
      </c>
      <c s="68" t="s">
        <v>7177</v>
      </c>
      <c s="68" t="s">
        <v>7171</v>
      </c>
      <c s="69">
        <f>2500000*5</f>
        <v>12500000</v>
      </c>
      <c s="69">
        <f t="shared" si="0"/>
        <v>9250000</v>
      </c>
      <c s="69">
        <f t="shared" si="1"/>
        <v>3250000</v>
      </c>
      <c s="69">
        <v>0</v>
      </c>
    </row>
    <row r="33" spans="1:13" ht="30">
      <c r="A33" s="67">
        <f>COUNTA(($A$16:A32))</f>
        <v>17</v>
      </c>
      <c s="122">
        <v>22027513</v>
      </c>
      <c s="118" t="s">
        <v>7444</v>
      </c>
      <c s="125" t="s">
        <v>7445</v>
      </c>
      <c s="118" t="s">
        <v>7154</v>
      </c>
      <c s="118" t="s">
        <v>7217</v>
      </c>
      <c s="118" t="s">
        <v>7440</v>
      </c>
      <c s="118" t="s">
        <v>7162</v>
      </c>
      <c s="69">
        <f>3000000*5</f>
        <v>15000000</v>
      </c>
      <c s="69">
        <f t="shared" si="0"/>
        <v>9250000</v>
      </c>
      <c s="69">
        <f t="shared" si="1"/>
        <v>5750000</v>
      </c>
      <c s="69">
        <v>0</v>
      </c>
      <c s="97"/>
    </row>
    <row r="34" spans="1:12" s="97" customFormat="1" ht="30">
      <c r="A34" s="67">
        <f>COUNTA(($A$16:A33))</f>
        <v>18</v>
      </c>
      <c s="106">
        <v>23020006</v>
      </c>
      <c s="68" t="s">
        <v>1149</v>
      </c>
      <c s="107">
        <v>38687</v>
      </c>
      <c s="68" t="s">
        <v>7153</v>
      </c>
      <c s="68" t="s">
        <v>7150</v>
      </c>
      <c s="71" t="s">
        <v>7151</v>
      </c>
      <c s="68" t="s">
        <v>7152</v>
      </c>
      <c s="69">
        <f t="shared" si="3" ref="I34:I61">3400000*5</f>
        <v>17000000</v>
      </c>
      <c s="69">
        <f t="shared" si="0"/>
        <v>9250000</v>
      </c>
      <c s="69">
        <f t="shared" si="1"/>
        <v>7750000</v>
      </c>
      <c s="69">
        <v>0</v>
      </c>
    </row>
    <row r="35" spans="1:12" ht="30">
      <c r="A35" s="67">
        <f>COUNTA(($A$16:A34))</f>
        <v>19</v>
      </c>
      <c s="106">
        <v>23020033</v>
      </c>
      <c s="68" t="s">
        <v>1157</v>
      </c>
      <c s="107">
        <v>38549</v>
      </c>
      <c s="68" t="s">
        <v>7153</v>
      </c>
      <c s="68" t="s">
        <v>7150</v>
      </c>
      <c s="68" t="s">
        <v>7159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36" spans="1:12" ht="30">
      <c r="A36" s="67">
        <f>COUNTA(($A$16:A35))</f>
        <v>20</v>
      </c>
      <c s="106">
        <v>23020153</v>
      </c>
      <c s="68" t="s">
        <v>1188</v>
      </c>
      <c s="107">
        <v>38403</v>
      </c>
      <c s="68" t="s">
        <v>7153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37" spans="1:12" ht="30">
      <c r="A37" s="67">
        <f>COUNTA(($A$16:A36))</f>
        <v>21</v>
      </c>
      <c s="106">
        <v>23020160</v>
      </c>
      <c s="68" t="s">
        <v>1031</v>
      </c>
      <c s="107">
        <v>38415</v>
      </c>
      <c s="68" t="s">
        <v>7153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38" spans="1:12" ht="30">
      <c r="A38" s="67">
        <f>COUNTA(($A$16:A37))</f>
        <v>22</v>
      </c>
      <c s="106">
        <v>23020271</v>
      </c>
      <c s="68" t="s">
        <v>1229</v>
      </c>
      <c s="107">
        <v>38583</v>
      </c>
      <c s="68" t="s">
        <v>7161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39" spans="1:12" ht="30">
      <c r="A39" s="67">
        <f>COUNTA(($A$16:A38))</f>
        <v>23</v>
      </c>
      <c s="106">
        <v>23020329</v>
      </c>
      <c s="68" t="s">
        <v>11</v>
      </c>
      <c s="107">
        <v>38601</v>
      </c>
      <c s="68" t="s">
        <v>7165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0" spans="1:12" s="97" customFormat="1" ht="15">
      <c r="A40" s="67">
        <f>COUNTA(($A$16:A39))</f>
        <v>24</v>
      </c>
      <c s="106">
        <v>23020347</v>
      </c>
      <c s="68" t="s">
        <v>19</v>
      </c>
      <c s="107">
        <v>38485</v>
      </c>
      <c s="68" t="s">
        <v>7165</v>
      </c>
      <c s="68" t="s">
        <v>7182</v>
      </c>
      <c s="68" t="s">
        <v>7159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1" spans="1:12" s="97" customFormat="1" ht="15">
      <c r="A41" s="67">
        <f>COUNTA(($A$16:A40))</f>
        <v>25</v>
      </c>
      <c s="106">
        <v>23020418</v>
      </c>
      <c s="68" t="s">
        <v>107</v>
      </c>
      <c s="107">
        <v>38579</v>
      </c>
      <c s="68" t="s">
        <v>7165</v>
      </c>
      <c s="68" t="s">
        <v>7150</v>
      </c>
      <c s="68" t="s">
        <v>7159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2" spans="1:13" s="97" customFormat="1" ht="45">
      <c r="A42" s="67">
        <f>COUNTA(($A$16:A41))</f>
        <v>26</v>
      </c>
      <c s="190">
        <v>23020682</v>
      </c>
      <c s="191" t="s">
        <v>1115</v>
      </c>
      <c s="192">
        <v>38617</v>
      </c>
      <c s="68" t="s">
        <v>7158</v>
      </c>
      <c s="191" t="s">
        <v>992</v>
      </c>
      <c s="118" t="s">
        <v>7440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93"/>
    </row>
    <row r="43" spans="1:13" ht="30">
      <c r="A43" s="67">
        <f>COUNTA(($A$16:A42))</f>
        <v>27</v>
      </c>
      <c s="106">
        <v>23020949</v>
      </c>
      <c s="68" t="s">
        <v>1544</v>
      </c>
      <c s="107">
        <v>38693</v>
      </c>
      <c s="68" t="s">
        <v>7168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97"/>
    </row>
    <row r="44" spans="1:13" s="97" customFormat="1" ht="30">
      <c r="A44" s="67">
        <f>COUNTA(($A$16:A43))</f>
        <v>28</v>
      </c>
      <c s="122">
        <v>23020977</v>
      </c>
      <c s="118" t="s">
        <v>7208</v>
      </c>
      <c s="122" t="s">
        <v>7209</v>
      </c>
      <c s="118" t="s">
        <v>7168</v>
      </c>
      <c s="118" t="s">
        <v>7189</v>
      </c>
      <c s="118" t="s">
        <v>7440</v>
      </c>
      <c s="118" t="s">
        <v>7446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45" spans="1:12" s="97" customFormat="1" ht="30">
      <c r="A45" s="67">
        <f>COUNTA(($A$16:A44))</f>
        <v>29</v>
      </c>
      <c s="106">
        <v>23021010</v>
      </c>
      <c s="68" t="s">
        <v>1289</v>
      </c>
      <c s="107">
        <v>38523</v>
      </c>
      <c s="68" t="s">
        <v>7155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6" spans="1:12" s="97" customFormat="1" ht="30">
      <c r="A46" s="67">
        <f>COUNTA(($A$16:A45))</f>
        <v>30</v>
      </c>
      <c s="106">
        <v>23021032</v>
      </c>
      <c s="68" t="s">
        <v>1305</v>
      </c>
      <c s="107">
        <v>38436</v>
      </c>
      <c s="68" t="s">
        <v>7155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7" spans="1:13" s="116" customFormat="1" ht="60">
      <c r="A47" s="67">
        <f>COUNTA(($A$16:A46))</f>
        <v>31</v>
      </c>
      <c s="126">
        <v>23021385</v>
      </c>
      <c s="71" t="s">
        <v>531</v>
      </c>
      <c s="127" t="s">
        <v>7202</v>
      </c>
      <c s="71" t="s">
        <v>7203</v>
      </c>
      <c s="71" t="s">
        <v>7189</v>
      </c>
      <c s="71" t="s">
        <v>7519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97"/>
    </row>
    <row r="48" spans="1:12" s="97" customFormat="1" ht="30">
      <c r="A48" s="67">
        <f>COUNTA(($A$16:A47))</f>
        <v>32</v>
      </c>
      <c s="106">
        <v>24022087</v>
      </c>
      <c s="68" t="s">
        <v>3386</v>
      </c>
      <c s="107">
        <v>39075</v>
      </c>
      <c s="68" t="s">
        <v>7161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49" spans="1:12" s="97" customFormat="1" ht="30">
      <c r="A49" s="67">
        <f>COUNTA(($A$16:A48))</f>
        <v>33</v>
      </c>
      <c s="106">
        <v>24022135</v>
      </c>
      <c s="68" t="s">
        <v>3397</v>
      </c>
      <c s="107">
        <v>38997</v>
      </c>
      <c s="68" t="s">
        <v>7161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50" spans="1:13" s="97" customFormat="1" ht="30">
      <c r="A50" s="67">
        <f>COUNTA(($A$16:A49))</f>
        <v>34</v>
      </c>
      <c s="122">
        <v>24022201</v>
      </c>
      <c s="118" t="s">
        <v>7447</v>
      </c>
      <c s="125" t="s">
        <v>7210</v>
      </c>
      <c s="118" t="s">
        <v>7161</v>
      </c>
      <c s="118" t="s">
        <v>7211</v>
      </c>
      <c s="118" t="s">
        <v>7440</v>
      </c>
      <c s="118" t="s">
        <v>7446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51" spans="1:13" ht="30">
      <c r="A51" s="67">
        <f>COUNTA(($A$16:A50))</f>
        <v>35</v>
      </c>
      <c s="106">
        <v>24022340</v>
      </c>
      <c s="68" t="s">
        <v>1695</v>
      </c>
      <c s="107" t="s">
        <v>7195</v>
      </c>
      <c s="68" t="s">
        <v>7165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97"/>
    </row>
    <row r="52" spans="1:12" ht="30">
      <c r="A52" s="67">
        <f>COUNTA(($A$16:A51))</f>
        <v>36</v>
      </c>
      <c s="106">
        <v>24022459</v>
      </c>
      <c s="68" t="s">
        <v>1774</v>
      </c>
      <c s="107">
        <v>38880</v>
      </c>
      <c s="68" t="s">
        <v>7165</v>
      </c>
      <c s="68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53" spans="1:12" ht="0" customHeight="1" hidden="1">
      <c r="A53" s="67">
        <f>COUNTA(($A$16:A52))</f>
        <v>37</v>
      </c>
      <c s="106">
        <v>24023070</v>
      </c>
      <c s="68" t="s">
        <v>2007</v>
      </c>
      <c s="107">
        <v>38288</v>
      </c>
      <c s="68" t="s">
        <v>7196</v>
      </c>
      <c s="68" t="s">
        <v>7150</v>
      </c>
      <c s="68" t="s">
        <v>7159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</row>
    <row r="54" spans="1:13" ht="30">
      <c r="A54" s="67">
        <f>COUNTA(($A$16:A53))</f>
        <v>38</v>
      </c>
      <c s="122">
        <v>25022910</v>
      </c>
      <c s="118" t="s">
        <v>4537</v>
      </c>
      <c s="122" t="s">
        <v>7193</v>
      </c>
      <c s="118" t="s">
        <v>7165</v>
      </c>
      <c s="118" t="s">
        <v>7150</v>
      </c>
      <c s="118" t="s">
        <v>7151</v>
      </c>
      <c s="118" t="s">
        <v>7446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55" spans="1:13" ht="30">
      <c r="A55" s="67">
        <f>COUNTA(($A$16:A54))</f>
        <v>39</v>
      </c>
      <c s="126">
        <v>25022913</v>
      </c>
      <c s="71" t="s">
        <v>7190</v>
      </c>
      <c s="128" t="s">
        <v>7191</v>
      </c>
      <c s="71" t="s">
        <v>7165</v>
      </c>
      <c s="71" t="s">
        <v>7192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97"/>
    </row>
    <row r="56" spans="1:13" ht="30">
      <c r="A56" s="67">
        <f>COUNTA(($A$16:A55))</f>
        <v>40</v>
      </c>
      <c s="126">
        <v>25022972</v>
      </c>
      <c s="71" t="s">
        <v>4461</v>
      </c>
      <c s="127">
        <v>39137</v>
      </c>
      <c s="71" t="s">
        <v>7165</v>
      </c>
      <c s="71" t="s">
        <v>7150</v>
      </c>
      <c s="71" t="s">
        <v>7197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57" spans="1:13" ht="30">
      <c r="A57" s="67">
        <f>COUNTA(($A$16:A56))</f>
        <v>41</v>
      </c>
      <c s="126">
        <v>25023712</v>
      </c>
      <c s="71" t="s">
        <v>4875</v>
      </c>
      <c s="128" t="s">
        <v>7198</v>
      </c>
      <c s="71" t="s">
        <v>7196</v>
      </c>
      <c s="71" t="s">
        <v>7150</v>
      </c>
      <c s="71" t="s">
        <v>7197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58" spans="1:13" s="97" customFormat="1" ht="30">
      <c r="A58" s="67">
        <f>COUNTA(($A$16:A57))</f>
        <v>42</v>
      </c>
      <c s="126">
        <v>25023772</v>
      </c>
      <c s="71" t="s">
        <v>7199</v>
      </c>
      <c s="127" t="s">
        <v>7200</v>
      </c>
      <c s="71" t="s">
        <v>7201</v>
      </c>
      <c s="71" t="s">
        <v>7192</v>
      </c>
      <c s="71" t="s">
        <v>7197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59" spans="1:13" ht="30">
      <c r="A59" s="67">
        <f>COUNTA(($A$16:A58))</f>
        <v>43</v>
      </c>
      <c s="126">
        <v>25024022</v>
      </c>
      <c s="71" t="s">
        <v>7050</v>
      </c>
      <c s="127" t="s">
        <v>7193</v>
      </c>
      <c s="71" t="s">
        <v>7194</v>
      </c>
      <c s="71" t="s">
        <v>7150</v>
      </c>
      <c s="71" t="s">
        <v>7151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60" spans="1:13" ht="30">
      <c r="A60" s="67">
        <f>COUNTA(($A$16:A59))</f>
        <v>44</v>
      </c>
      <c s="126">
        <v>25024189</v>
      </c>
      <c s="71" t="s">
        <v>7204</v>
      </c>
      <c s="127" t="s">
        <v>7205</v>
      </c>
      <c s="71" t="s">
        <v>7206</v>
      </c>
      <c s="71" t="s">
        <v>7150</v>
      </c>
      <c s="71" t="s">
        <v>7207</v>
      </c>
      <c s="68" t="s">
        <v>7152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61" spans="1:13" ht="30">
      <c r="A61" s="67">
        <f>COUNTA(($A$16:A60))</f>
        <v>45</v>
      </c>
      <c s="122">
        <v>25024221</v>
      </c>
      <c s="118" t="s">
        <v>7448</v>
      </c>
      <c s="122" t="s">
        <v>7449</v>
      </c>
      <c s="118" t="s">
        <v>7206</v>
      </c>
      <c s="118" t="s">
        <v>7450</v>
      </c>
      <c s="118" t="s">
        <v>7440</v>
      </c>
      <c s="118" t="s">
        <v>7446</v>
      </c>
      <c s="69">
        <f t="shared" si="3"/>
        <v>17000000</v>
      </c>
      <c s="69">
        <f t="shared" si="0"/>
        <v>9250000</v>
      </c>
      <c s="69">
        <f t="shared" si="1"/>
        <v>7750000</v>
      </c>
      <c s="69">
        <v>0</v>
      </c>
      <c s="117"/>
    </row>
    <row r="62" spans="1:12" s="98" customFormat="1" ht="28.5" hidden="1">
      <c r="A62" s="73"/>
      <c s="74"/>
      <c s="138"/>
      <c s="104"/>
      <c s="138"/>
      <c s="75"/>
      <c s="75"/>
      <c s="145" t="s">
        <v>7212</v>
      </c>
      <c s="76">
        <f>SUM(I17:I61)</f>
        <v>721000000</v>
      </c>
      <c s="76">
        <f>SUM(J17:J61)</f>
        <v>416250000</v>
      </c>
      <c s="76">
        <f>SUM(K17:K61)</f>
        <v>304750000</v>
      </c>
      <c s="76">
        <f>SUM(L17:L61)</f>
        <v>0</v>
      </c>
    </row>
    <row r="63" spans="1:12" ht="30">
      <c r="A63" s="67">
        <f>COUNTA(($A$16:A62))</f>
        <v>46</v>
      </c>
      <c s="106">
        <v>22021180</v>
      </c>
      <c s="68" t="s">
        <v>7220</v>
      </c>
      <c s="107">
        <v>37930</v>
      </c>
      <c s="68" t="s">
        <v>7153</v>
      </c>
      <c s="68" t="s">
        <v>7184</v>
      </c>
      <c s="68" t="s">
        <v>7213</v>
      </c>
      <c s="68" t="s">
        <v>7221</v>
      </c>
      <c s="69">
        <f t="shared" si="4" ref="I63:I77">3000000*5</f>
        <v>15000000</v>
      </c>
      <c s="69">
        <f t="shared" si="5" ref="J63:J103">1850000*5*70%</f>
        <v>6475000</v>
      </c>
      <c s="69">
        <f t="shared" si="6" ref="K63:K103">I63-J63-L63</f>
        <v>5750000</v>
      </c>
      <c s="69">
        <f t="shared" si="7" ref="L63:L103">1850000*5*30%</f>
        <v>2775000</v>
      </c>
    </row>
    <row r="64" spans="1:12" ht="30">
      <c r="A64" s="67">
        <f>COUNTA(($A$16:A63))</f>
        <v>47</v>
      </c>
      <c s="106">
        <v>22021187</v>
      </c>
      <c s="68" t="s">
        <v>7222</v>
      </c>
      <c s="107">
        <v>38288</v>
      </c>
      <c s="68" t="s">
        <v>7153</v>
      </c>
      <c s="68" t="s">
        <v>7184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65" spans="1:13" ht="30">
      <c r="A65" s="67">
        <f>COUNTA(($A$16:A64))</f>
        <v>48</v>
      </c>
      <c s="122">
        <v>22021189</v>
      </c>
      <c s="118" t="s">
        <v>7345</v>
      </c>
      <c s="122" t="s">
        <v>7183</v>
      </c>
      <c s="118" t="s">
        <v>7153</v>
      </c>
      <c s="118" t="s">
        <v>7189</v>
      </c>
      <c s="68" t="s">
        <v>7213</v>
      </c>
      <c s="118" t="s">
        <v>7452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  <c s="117"/>
    </row>
    <row r="66" spans="1:13" ht="30">
      <c r="A66" s="67">
        <f>COUNTA(($A$16:A65))</f>
        <v>49</v>
      </c>
      <c s="122">
        <v>22021190</v>
      </c>
      <c s="118" t="s">
        <v>5149</v>
      </c>
      <c s="125" t="s">
        <v>7454</v>
      </c>
      <c s="118" t="s">
        <v>7153</v>
      </c>
      <c s="118" t="s">
        <v>7189</v>
      </c>
      <c s="68" t="s">
        <v>7213</v>
      </c>
      <c s="118" t="s">
        <v>7452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  <c s="117"/>
    </row>
    <row r="67" spans="1:13" ht="30">
      <c r="A67" s="67">
        <f>COUNTA(($A$16:A66))</f>
        <v>50</v>
      </c>
      <c s="122">
        <v>22021215</v>
      </c>
      <c s="118" t="s">
        <v>7223</v>
      </c>
      <c s="123">
        <v>38318</v>
      </c>
      <c s="118" t="s">
        <v>7153</v>
      </c>
      <c s="118" t="s">
        <v>7184</v>
      </c>
      <c s="68" t="s">
        <v>7213</v>
      </c>
      <c s="118" t="s">
        <v>7452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  <c s="117"/>
    </row>
    <row r="68" spans="1:12" ht="30">
      <c r="A68" s="67">
        <f>COUNTA(($A$16:A67))</f>
        <v>51</v>
      </c>
      <c s="106">
        <v>22021519</v>
      </c>
      <c s="68" t="s">
        <v>7224</v>
      </c>
      <c s="107">
        <v>38141</v>
      </c>
      <c s="68" t="s">
        <v>7161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69" spans="1:12" ht="30">
      <c r="A69" s="67">
        <f>COUNTA(($A$16:A68))</f>
        <v>52</v>
      </c>
      <c s="106">
        <v>22021524</v>
      </c>
      <c s="68" t="s">
        <v>7225</v>
      </c>
      <c s="107">
        <v>38139</v>
      </c>
      <c s="68" t="s">
        <v>7161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0" spans="1:13" ht="30">
      <c r="A70" s="67">
        <f>COUNTA(($A$16:A69))</f>
        <v>53</v>
      </c>
      <c s="122">
        <v>22022102</v>
      </c>
      <c s="118" t="s">
        <v>7344</v>
      </c>
      <c s="122" t="s">
        <v>7453</v>
      </c>
      <c s="118" t="s">
        <v>7149</v>
      </c>
      <c s="118" t="s">
        <v>7189</v>
      </c>
      <c s="68" t="s">
        <v>7213</v>
      </c>
      <c s="118" t="s">
        <v>7452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  <c s="117"/>
    </row>
    <row r="71" spans="1:12" ht="30">
      <c r="A71" s="67">
        <f>COUNTA(($A$16:A70))</f>
        <v>54</v>
      </c>
      <c s="106">
        <v>22022130</v>
      </c>
      <c s="68" t="s">
        <v>5737</v>
      </c>
      <c s="107">
        <v>37628</v>
      </c>
      <c s="68" t="s">
        <v>7149</v>
      </c>
      <c s="68" t="s">
        <v>7189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2" spans="1:12" ht="30">
      <c r="A72" s="67">
        <f>COUNTA(($A$16:A71))</f>
        <v>55</v>
      </c>
      <c s="106">
        <v>22022131</v>
      </c>
      <c s="68" t="s">
        <v>7226</v>
      </c>
      <c s="107">
        <v>37834</v>
      </c>
      <c s="68" t="s">
        <v>7149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3" spans="1:12" ht="30">
      <c r="A73" s="67">
        <f>COUNTA(($A$16:A72))</f>
        <v>56</v>
      </c>
      <c s="106">
        <v>22023185</v>
      </c>
      <c s="68" t="s">
        <v>7227</v>
      </c>
      <c s="107">
        <v>37952</v>
      </c>
      <c s="68" t="s">
        <v>7168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4" spans="1:12" ht="30">
      <c r="A74" s="67">
        <f>COUNTA(($A$16:A73))</f>
        <v>57</v>
      </c>
      <c s="106">
        <v>22024102</v>
      </c>
      <c s="68" t="s">
        <v>7228</v>
      </c>
      <c s="129" t="s">
        <v>7229</v>
      </c>
      <c s="68" t="s">
        <v>7230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5" spans="1:12" ht="30">
      <c r="A75" s="67">
        <f>COUNTA(($A$16:A74))</f>
        <v>58</v>
      </c>
      <c s="106">
        <v>22026528</v>
      </c>
      <c s="68" t="s">
        <v>7231</v>
      </c>
      <c s="107">
        <v>37855</v>
      </c>
      <c s="68" t="s">
        <v>7158</v>
      </c>
      <c s="68" t="s">
        <v>7182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6" spans="1:12" ht="30">
      <c r="A76" s="67">
        <f>COUNTA(($A$16:A75))</f>
        <v>59</v>
      </c>
      <c s="106">
        <v>22026529</v>
      </c>
      <c s="68" t="s">
        <v>7232</v>
      </c>
      <c s="129" t="s">
        <v>7233</v>
      </c>
      <c s="68" t="s">
        <v>7158</v>
      </c>
      <c s="68" t="s">
        <v>7189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7" spans="1:12" ht="30">
      <c r="A77" s="67">
        <f>COUNTA(($A$16:A76))</f>
        <v>60</v>
      </c>
      <c s="106">
        <v>22026536</v>
      </c>
      <c s="68" t="s">
        <v>7234</v>
      </c>
      <c s="107">
        <v>38271</v>
      </c>
      <c s="68" t="s">
        <v>7158</v>
      </c>
      <c s="68" t="s">
        <v>7189</v>
      </c>
      <c s="68" t="s">
        <v>7213</v>
      </c>
      <c s="68" t="s">
        <v>7221</v>
      </c>
      <c s="69">
        <f t="shared" si="4"/>
        <v>15000000</v>
      </c>
      <c s="69">
        <f t="shared" si="5"/>
        <v>6475000</v>
      </c>
      <c s="69">
        <f t="shared" si="6"/>
        <v>5750000</v>
      </c>
      <c s="69">
        <f t="shared" si="7"/>
        <v>2775000</v>
      </c>
    </row>
    <row r="78" spans="1:12" ht="30">
      <c r="A78" s="67">
        <f>COUNTA(($A$16:A77))</f>
        <v>61</v>
      </c>
      <c s="106">
        <v>22027114</v>
      </c>
      <c s="68" t="s">
        <v>7235</v>
      </c>
      <c s="107">
        <v>38021</v>
      </c>
      <c s="68" t="s">
        <v>7203</v>
      </c>
      <c s="68" t="s">
        <v>7236</v>
      </c>
      <c s="68" t="s">
        <v>7213</v>
      </c>
      <c s="68" t="s">
        <v>7237</v>
      </c>
      <c s="69">
        <f>2500000*5</f>
        <v>12500000</v>
      </c>
      <c s="69">
        <f t="shared" si="5"/>
        <v>6475000</v>
      </c>
      <c s="69">
        <f t="shared" si="6"/>
        <v>3250000</v>
      </c>
      <c s="69">
        <f t="shared" si="7"/>
        <v>2775000</v>
      </c>
    </row>
    <row r="79" spans="1:12" ht="30">
      <c r="A79" s="67">
        <f>COUNTA(($A$16:A78))</f>
        <v>62</v>
      </c>
      <c s="106">
        <v>23020017</v>
      </c>
      <c s="68" t="s">
        <v>1046</v>
      </c>
      <c s="107">
        <v>38699</v>
      </c>
      <c s="68" t="s">
        <v>7153</v>
      </c>
      <c s="68" t="s">
        <v>7189</v>
      </c>
      <c s="68" t="s">
        <v>7213</v>
      </c>
      <c s="68" t="s">
        <v>7214</v>
      </c>
      <c s="69">
        <f t="shared" si="8" ref="I79:I103">3400000*5</f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80" spans="1:13" ht="30">
      <c r="A80" s="67">
        <f>COUNTA(($A$16:A79))</f>
        <v>63</v>
      </c>
      <c s="122">
        <v>23020075</v>
      </c>
      <c s="118" t="s">
        <v>1169</v>
      </c>
      <c s="122" t="s">
        <v>7455</v>
      </c>
      <c s="118" t="s">
        <v>7153</v>
      </c>
      <c s="118" t="s">
        <v>7189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81" spans="1:12" ht="30">
      <c r="A81" s="67">
        <f>COUNTA(($A$16:A80))</f>
        <v>64</v>
      </c>
      <c s="106">
        <v>23020080</v>
      </c>
      <c s="68" t="s">
        <v>1061</v>
      </c>
      <c s="107">
        <v>38524</v>
      </c>
      <c s="68" t="s">
        <v>7153</v>
      </c>
      <c s="68" t="s">
        <v>7236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82" spans="1:13" ht="30">
      <c r="A82" s="67">
        <f>COUNTA(($A$16:A81))</f>
        <v>65</v>
      </c>
      <c s="122">
        <v>23020371</v>
      </c>
      <c s="118" t="s">
        <v>28</v>
      </c>
      <c s="122" t="s">
        <v>7456</v>
      </c>
      <c s="118" t="s">
        <v>7165</v>
      </c>
      <c s="118" t="s">
        <v>7184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83" spans="1:13" ht="30">
      <c r="A83" s="67">
        <f>COUNTA(($A$16:A82))</f>
        <v>66</v>
      </c>
      <c s="122">
        <v>23020697</v>
      </c>
      <c s="118" t="s">
        <v>1127</v>
      </c>
      <c s="122" t="s">
        <v>7457</v>
      </c>
      <c s="68" t="s">
        <v>7158</v>
      </c>
      <c s="118" t="s">
        <v>7217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84" spans="1:12" ht="30">
      <c r="A84" s="67">
        <f>COUNTA(($A$16:A83))</f>
        <v>67</v>
      </c>
      <c s="106">
        <v>23020705</v>
      </c>
      <c s="68" t="s">
        <v>1142</v>
      </c>
      <c s="107">
        <v>38656</v>
      </c>
      <c s="68" t="s">
        <v>7158</v>
      </c>
      <c s="68" t="s">
        <v>7184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85" spans="1:13" ht="30">
      <c r="A85" s="67">
        <f>COUNTA(($A$16:A84))</f>
        <v>68</v>
      </c>
      <c s="122">
        <v>23020745</v>
      </c>
      <c s="118" t="s">
        <v>546</v>
      </c>
      <c s="125" t="s">
        <v>7458</v>
      </c>
      <c s="118" t="s">
        <v>7154</v>
      </c>
      <c s="118" t="s">
        <v>7184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86" spans="1:12" ht="30">
      <c r="A86" s="67">
        <f>COUNTA(($A$16:A85))</f>
        <v>69</v>
      </c>
      <c s="106">
        <v>23020748</v>
      </c>
      <c s="68" t="s">
        <v>549</v>
      </c>
      <c s="129" t="s">
        <v>7238</v>
      </c>
      <c s="68" t="s">
        <v>7154</v>
      </c>
      <c s="68" t="s">
        <v>7184</v>
      </c>
      <c s="68" t="s">
        <v>7213</v>
      </c>
      <c s="68" t="s">
        <v>7239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87" spans="1:13" ht="30">
      <c r="A87" s="67">
        <f>COUNTA(($A$16:A86))</f>
        <v>70</v>
      </c>
      <c s="122">
        <v>23020758</v>
      </c>
      <c s="118" t="s">
        <v>558</v>
      </c>
      <c s="123">
        <v>38589</v>
      </c>
      <c s="118" t="s">
        <v>7154</v>
      </c>
      <c s="118" t="s">
        <v>7189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88" spans="1:12" ht="30">
      <c r="A88" s="67">
        <f>COUNTA(($A$16:A87))</f>
        <v>71</v>
      </c>
      <c s="106">
        <v>23020817</v>
      </c>
      <c s="68" t="s">
        <v>261</v>
      </c>
      <c s="107">
        <v>38713</v>
      </c>
      <c s="68" t="s">
        <v>7149</v>
      </c>
      <c s="68" t="s">
        <v>7189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89" spans="1:12" ht="30">
      <c r="A89" s="67">
        <f>COUNTA(($A$16:A88))</f>
        <v>72</v>
      </c>
      <c s="106">
        <v>23020849</v>
      </c>
      <c s="68" t="s">
        <v>276</v>
      </c>
      <c s="107">
        <v>38691</v>
      </c>
      <c s="68" t="s">
        <v>7149</v>
      </c>
      <c s="68" t="s">
        <v>7240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0" spans="1:12" ht="30">
      <c r="A90" s="67">
        <f>COUNTA(($A$16:A89))</f>
        <v>73</v>
      </c>
      <c s="106">
        <v>23021026</v>
      </c>
      <c s="68" t="s">
        <v>1300</v>
      </c>
      <c s="107">
        <v>38405</v>
      </c>
      <c s="68" t="s">
        <v>7230</v>
      </c>
      <c s="68" t="s">
        <v>7241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1" spans="1:12" ht="30">
      <c r="A91" s="67">
        <f>COUNTA(($A$16:A90))</f>
        <v>74</v>
      </c>
      <c s="106">
        <v>23021107</v>
      </c>
      <c s="68" t="s">
        <v>137</v>
      </c>
      <c s="107">
        <v>38399</v>
      </c>
      <c s="68" t="s">
        <v>7156</v>
      </c>
      <c s="68" t="s">
        <v>7211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2" spans="1:12" ht="30">
      <c r="A92" s="67">
        <f>COUNTA(($A$16:A91))</f>
        <v>75</v>
      </c>
      <c s="106">
        <v>23021121</v>
      </c>
      <c s="68" t="s">
        <v>218</v>
      </c>
      <c s="107">
        <v>38568</v>
      </c>
      <c s="68" t="s">
        <v>7156</v>
      </c>
      <c s="68" t="s">
        <v>7184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3" spans="1:12" ht="30">
      <c r="A93" s="67">
        <f>COUNTA(($A$16:A92))</f>
        <v>76</v>
      </c>
      <c s="106">
        <v>23021178</v>
      </c>
      <c s="68" t="s">
        <v>238</v>
      </c>
      <c s="107" t="s">
        <v>7242</v>
      </c>
      <c s="68" t="s">
        <v>7156</v>
      </c>
      <c s="68" t="s">
        <v>7182</v>
      </c>
      <c s="68" t="s">
        <v>7213</v>
      </c>
      <c s="68" t="s">
        <v>7239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4" spans="1:12" ht="30">
      <c r="A94" s="67">
        <f>COUNTA(($A$16:A93))</f>
        <v>77</v>
      </c>
      <c s="106">
        <v>24022089</v>
      </c>
      <c s="68" t="s">
        <v>3467</v>
      </c>
      <c s="107">
        <v>38808</v>
      </c>
      <c s="68" t="s">
        <v>7161</v>
      </c>
      <c s="68" t="s">
        <v>7189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5" spans="1:13" ht="30">
      <c r="A95" s="67">
        <f>COUNTA(($A$16:A94))</f>
        <v>78</v>
      </c>
      <c s="122">
        <v>24022098</v>
      </c>
      <c s="118" t="s">
        <v>7459</v>
      </c>
      <c s="122" t="s">
        <v>7460</v>
      </c>
      <c s="118" t="s">
        <v>7161</v>
      </c>
      <c s="118" t="s">
        <v>7182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96" spans="1:13" ht="30">
      <c r="A96" s="67">
        <f>COUNTA(($A$16:A95))</f>
        <v>79</v>
      </c>
      <c s="122">
        <v>24022111</v>
      </c>
      <c s="118" t="s">
        <v>3389</v>
      </c>
      <c s="122" t="s">
        <v>7461</v>
      </c>
      <c s="118" t="s">
        <v>7161</v>
      </c>
      <c s="118" t="s">
        <v>7182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97" spans="1:13" ht="30">
      <c r="A97" s="67">
        <f>COUNTA(($A$16:A96))</f>
        <v>80</v>
      </c>
      <c s="122">
        <v>24022245</v>
      </c>
      <c s="118" t="s">
        <v>1628</v>
      </c>
      <c s="122" t="s">
        <v>7462</v>
      </c>
      <c s="118" t="s">
        <v>7165</v>
      </c>
      <c s="118" t="s">
        <v>7189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98" spans="1:12" ht="30">
      <c r="A98" s="67">
        <f>COUNTA(($A$16:A97))</f>
        <v>81</v>
      </c>
      <c s="106">
        <v>24022397</v>
      </c>
      <c s="68" t="s">
        <v>1761</v>
      </c>
      <c s="107">
        <v>38752</v>
      </c>
      <c s="68" t="s">
        <v>7165</v>
      </c>
      <c s="68" t="s">
        <v>7182</v>
      </c>
      <c s="68" t="s">
        <v>7213</v>
      </c>
      <c s="68" t="s">
        <v>7214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99" spans="1:13" ht="30">
      <c r="A99" s="67">
        <f>COUNTA(($A$16:A98))</f>
        <v>82</v>
      </c>
      <c s="122">
        <v>24022419</v>
      </c>
      <c s="118" t="s">
        <v>1662</v>
      </c>
      <c s="125" t="s">
        <v>7463</v>
      </c>
      <c s="118" t="s">
        <v>7165</v>
      </c>
      <c s="118" t="s">
        <v>7189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100" spans="1:13" ht="30">
      <c r="A100" s="67">
        <f>COUNTA(($A$16:A99))</f>
        <v>83</v>
      </c>
      <c s="194">
        <v>24022961</v>
      </c>
      <c s="195" t="s">
        <v>1933</v>
      </c>
      <c s="196">
        <v>39030</v>
      </c>
      <c s="195" t="s">
        <v>7196</v>
      </c>
      <c s="195" t="s">
        <v>7182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</row>
    <row r="101" spans="1:15" s="97" customFormat="1" ht="30">
      <c r="A101" s="67">
        <f>COUNTA(($A$16:A100))</f>
        <v>84</v>
      </c>
      <c s="122">
        <v>25022782</v>
      </c>
      <c s="118" t="s">
        <v>4478</v>
      </c>
      <c s="122" t="s">
        <v>7464</v>
      </c>
      <c s="118" t="s">
        <v>7165</v>
      </c>
      <c s="118" t="s">
        <v>7184</v>
      </c>
      <c s="68" t="s">
        <v>7213</v>
      </c>
      <c s="118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117"/>
      <c s="117"/>
      <c s="117"/>
    </row>
    <row r="102" spans="1:12" s="97" customFormat="1" ht="30">
      <c r="A102" s="67">
        <f>COUNTA(($A$16:A101))</f>
        <v>85</v>
      </c>
      <c s="126">
        <v>25023009</v>
      </c>
      <c s="71" t="s">
        <v>7243</v>
      </c>
      <c s="128" t="s">
        <v>7244</v>
      </c>
      <c s="71" t="s">
        <v>7165</v>
      </c>
      <c s="71" t="s">
        <v>7245</v>
      </c>
      <c s="68" t="s">
        <v>7213</v>
      </c>
      <c s="71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</row>
    <row r="103" spans="1:15" ht="30">
      <c r="A103" s="67">
        <f>COUNTA(($A$16:A102))</f>
        <v>86</v>
      </c>
      <c s="126">
        <v>25023061</v>
      </c>
      <c s="71" t="s">
        <v>4596</v>
      </c>
      <c s="127" t="s">
        <v>7247</v>
      </c>
      <c s="71" t="s">
        <v>7165</v>
      </c>
      <c s="71" t="s">
        <v>7182</v>
      </c>
      <c s="68" t="s">
        <v>7213</v>
      </c>
      <c s="71" t="s">
        <v>7246</v>
      </c>
      <c s="69">
        <f t="shared" si="8"/>
        <v>17000000</v>
      </c>
      <c s="69">
        <f t="shared" si="5"/>
        <v>6475000</v>
      </c>
      <c s="69">
        <f t="shared" si="6"/>
        <v>7750000</v>
      </c>
      <c s="69">
        <f t="shared" si="7"/>
        <v>2775000</v>
      </c>
      <c s="97"/>
      <c s="97"/>
      <c s="97"/>
    </row>
    <row r="104" spans="1:12" s="98" customFormat="1" ht="28.5" hidden="1">
      <c r="A104" s="73"/>
      <c s="77"/>
      <c s="139"/>
      <c s="105"/>
      <c s="139"/>
      <c s="78"/>
      <c s="78"/>
      <c s="145" t="s">
        <v>7248</v>
      </c>
      <c s="76">
        <f>SUM(I63:I103)</f>
        <v>662500000</v>
      </c>
      <c s="76">
        <f>SUM(J63:J103)</f>
        <v>265475000</v>
      </c>
      <c s="76">
        <f>SUM(K63:K103)</f>
        <v>283250000</v>
      </c>
      <c s="76">
        <f>SUM(L63:L103)</f>
        <v>113775000</v>
      </c>
    </row>
    <row r="105" spans="1:12" ht="30">
      <c r="A105" s="67">
        <f>COUNTA(($A$16:A103))</f>
        <v>87</v>
      </c>
      <c s="106">
        <v>22021555</v>
      </c>
      <c s="68" t="s">
        <v>1556</v>
      </c>
      <c s="107">
        <v>38160</v>
      </c>
      <c s="68" t="s">
        <v>7161</v>
      </c>
      <c s="68" t="s">
        <v>7150</v>
      </c>
      <c s="68" t="s">
        <v>7250</v>
      </c>
      <c s="68" t="s">
        <v>7254</v>
      </c>
      <c s="69">
        <f t="shared" si="9" ref="I105:I110">3000000*5</f>
        <v>15000000</v>
      </c>
      <c s="69">
        <f t="shared" si="10" ref="J105:J119">1850000*5*50%</f>
        <v>4625000</v>
      </c>
      <c s="69">
        <f t="shared" si="11" ref="K105:K119">I105-J105-L105</f>
        <v>5750000</v>
      </c>
      <c s="69">
        <f t="shared" si="12" ref="L105:L119">1850000*5*50%</f>
        <v>4625000</v>
      </c>
    </row>
    <row r="106" spans="1:12" ht="30">
      <c r="A106" s="67">
        <f>COUNTA(($A$16:A105))</f>
        <v>88</v>
      </c>
      <c s="106">
        <v>22021586</v>
      </c>
      <c s="68" t="s">
        <v>5124</v>
      </c>
      <c s="107">
        <v>38325</v>
      </c>
      <c s="68" t="s">
        <v>7161</v>
      </c>
      <c s="68" t="s">
        <v>7150</v>
      </c>
      <c s="68" t="s">
        <v>7250</v>
      </c>
      <c s="68" t="s">
        <v>7254</v>
      </c>
      <c s="69">
        <f t="shared" si="9"/>
        <v>15000000</v>
      </c>
      <c s="69">
        <f t="shared" si="10"/>
        <v>4625000</v>
      </c>
      <c s="69">
        <f t="shared" si="11"/>
        <v>5750000</v>
      </c>
      <c s="69">
        <f t="shared" si="12"/>
        <v>4625000</v>
      </c>
    </row>
    <row r="107" spans="1:12" ht="30">
      <c r="A107" s="67">
        <f>COUNTA(($A$16:A106))</f>
        <v>89</v>
      </c>
      <c s="106">
        <v>22022520</v>
      </c>
      <c s="68" t="s">
        <v>7255</v>
      </c>
      <c s="107">
        <v>38311</v>
      </c>
      <c s="68" t="s">
        <v>7165</v>
      </c>
      <c s="68" t="s">
        <v>7150</v>
      </c>
      <c s="68" t="s">
        <v>7250</v>
      </c>
      <c s="68" t="s">
        <v>7254</v>
      </c>
      <c s="69">
        <f t="shared" si="9"/>
        <v>15000000</v>
      </c>
      <c s="69">
        <f t="shared" si="10"/>
        <v>4625000</v>
      </c>
      <c s="69">
        <f t="shared" si="11"/>
        <v>5750000</v>
      </c>
      <c s="69">
        <f t="shared" si="12"/>
        <v>4625000</v>
      </c>
    </row>
    <row r="108" spans="1:12" ht="30">
      <c r="A108" s="67">
        <f>COUNTA(($A$16:A107))</f>
        <v>90</v>
      </c>
      <c s="106">
        <v>22022552</v>
      </c>
      <c s="68" t="s">
        <v>7256</v>
      </c>
      <c s="107">
        <v>38126</v>
      </c>
      <c s="68" t="s">
        <v>7165</v>
      </c>
      <c s="68" t="s">
        <v>7150</v>
      </c>
      <c s="68" t="s">
        <v>7250</v>
      </c>
      <c s="68" t="s">
        <v>7254</v>
      </c>
      <c s="69">
        <f t="shared" si="9"/>
        <v>15000000</v>
      </c>
      <c s="69">
        <f t="shared" si="10"/>
        <v>4625000</v>
      </c>
      <c s="69">
        <f t="shared" si="11"/>
        <v>5750000</v>
      </c>
      <c s="69">
        <f t="shared" si="12"/>
        <v>4625000</v>
      </c>
    </row>
    <row r="109" spans="1:12" ht="30">
      <c r="A109" s="67">
        <f>COUNTA(($A$16:A108))</f>
        <v>91</v>
      </c>
      <c s="106">
        <v>22022560</v>
      </c>
      <c s="68" t="s">
        <v>7257</v>
      </c>
      <c s="107">
        <v>38245</v>
      </c>
      <c s="68" t="s">
        <v>7165</v>
      </c>
      <c s="68" t="s">
        <v>7150</v>
      </c>
      <c s="68" t="s">
        <v>7250</v>
      </c>
      <c s="68" t="s">
        <v>7254</v>
      </c>
      <c s="69">
        <f t="shared" si="9"/>
        <v>15000000</v>
      </c>
      <c s="69">
        <f t="shared" si="10"/>
        <v>4625000</v>
      </c>
      <c s="69">
        <f t="shared" si="11"/>
        <v>5750000</v>
      </c>
      <c s="69">
        <f t="shared" si="12"/>
        <v>4625000</v>
      </c>
    </row>
    <row r="110" spans="1:12" ht="30">
      <c r="A110" s="67">
        <f>COUNTA(($A$16:A109))</f>
        <v>92</v>
      </c>
      <c s="106">
        <v>22022626</v>
      </c>
      <c s="68" t="s">
        <v>7258</v>
      </c>
      <c s="107">
        <v>38242</v>
      </c>
      <c s="68" t="s">
        <v>7165</v>
      </c>
      <c s="68" t="s">
        <v>7150</v>
      </c>
      <c s="68" t="s">
        <v>7250</v>
      </c>
      <c s="68" t="s">
        <v>7254</v>
      </c>
      <c s="69">
        <f t="shared" si="9"/>
        <v>15000000</v>
      </c>
      <c s="69">
        <f t="shared" si="10"/>
        <v>4625000</v>
      </c>
      <c s="69">
        <f t="shared" si="11"/>
        <v>5750000</v>
      </c>
      <c s="69">
        <f t="shared" si="12"/>
        <v>4625000</v>
      </c>
    </row>
    <row r="111" spans="1:12" ht="30">
      <c r="A111" s="67">
        <f>COUNTA(($A$16:A110))</f>
        <v>93</v>
      </c>
      <c s="106">
        <v>23020164</v>
      </c>
      <c s="68" t="s">
        <v>1085</v>
      </c>
      <c s="107">
        <v>38369</v>
      </c>
      <c s="68" t="s">
        <v>7153</v>
      </c>
      <c s="68" t="s">
        <v>7184</v>
      </c>
      <c s="71" t="s">
        <v>7250</v>
      </c>
      <c s="68" t="s">
        <v>7251</v>
      </c>
      <c s="69">
        <f t="shared" si="13" ref="I111:I119">3400000*5</f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2" spans="1:12" ht="30">
      <c r="A112" s="67">
        <f>COUNTA(($A$16:A111))</f>
        <v>94</v>
      </c>
      <c s="106">
        <v>23020792</v>
      </c>
      <c s="68" t="s">
        <v>305</v>
      </c>
      <c s="107">
        <v>38596</v>
      </c>
      <c s="68" t="s">
        <v>7149</v>
      </c>
      <c s="68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3" spans="1:12" ht="30">
      <c r="A113" s="67">
        <f>COUNTA(($A$16:A112))</f>
        <v>95</v>
      </c>
      <c s="106">
        <v>23020997</v>
      </c>
      <c s="68" t="s">
        <v>1277</v>
      </c>
      <c s="107">
        <v>38494</v>
      </c>
      <c s="68" t="s">
        <v>7230</v>
      </c>
      <c s="68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4" spans="1:12" ht="30">
      <c r="A114" s="67">
        <f>COUNTA(($A$16:A113))</f>
        <v>96</v>
      </c>
      <c s="106">
        <v>24022326</v>
      </c>
      <c s="68" t="s">
        <v>1798</v>
      </c>
      <c s="107">
        <v>39043</v>
      </c>
      <c s="68" t="s">
        <v>7165</v>
      </c>
      <c s="68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5" spans="1:12" ht="30">
      <c r="A115" s="67">
        <f>COUNTA(($A$16:A114))</f>
        <v>97</v>
      </c>
      <c s="106">
        <v>24022944</v>
      </c>
      <c s="68" t="s">
        <v>2021</v>
      </c>
      <c s="107">
        <v>38858</v>
      </c>
      <c s="68" t="s">
        <v>7196</v>
      </c>
      <c s="68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6" spans="1:12" ht="30">
      <c r="A116" s="67">
        <f>COUNTA(($A$16:A115))</f>
        <v>98</v>
      </c>
      <c s="106">
        <v>24023094</v>
      </c>
      <c s="68" t="s">
        <v>1627</v>
      </c>
      <c s="107" t="s">
        <v>7259</v>
      </c>
      <c s="68" t="s">
        <v>7196</v>
      </c>
      <c s="68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7" spans="1:14" s="97" customFormat="1" ht="30">
      <c r="A117" s="67">
        <f>COUNTA(($A$16:A116))</f>
        <v>99</v>
      </c>
      <c s="122">
        <v>25021090</v>
      </c>
      <c s="118" t="s">
        <v>6722</v>
      </c>
      <c s="122" t="s">
        <v>7466</v>
      </c>
      <c s="118" t="s">
        <v>7230</v>
      </c>
      <c s="118" t="s">
        <v>7150</v>
      </c>
      <c s="71" t="s">
        <v>7250</v>
      </c>
      <c s="118" t="s">
        <v>7467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  <c s="117"/>
      <c s="117"/>
    </row>
    <row r="118" spans="1:12" s="97" customFormat="1" ht="30">
      <c r="A118" s="67">
        <f>COUNTA(($A$16:A117))</f>
        <v>100</v>
      </c>
      <c s="126">
        <v>25022808</v>
      </c>
      <c s="71" t="s">
        <v>2206</v>
      </c>
      <c s="127">
        <v>39273</v>
      </c>
      <c s="71" t="s">
        <v>7165</v>
      </c>
      <c s="71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</row>
    <row r="119" spans="1:14" ht="30">
      <c r="A119" s="67">
        <f>COUNTA(($A$16:A118))</f>
        <v>101</v>
      </c>
      <c s="126">
        <v>25023774</v>
      </c>
      <c s="71" t="s">
        <v>1886</v>
      </c>
      <c s="127">
        <v>38767</v>
      </c>
      <c s="71" t="s">
        <v>7196</v>
      </c>
      <c s="71" t="s">
        <v>7150</v>
      </c>
      <c s="71" t="s">
        <v>7250</v>
      </c>
      <c s="68" t="s">
        <v>7251</v>
      </c>
      <c s="69">
        <f t="shared" si="13"/>
        <v>17000000</v>
      </c>
      <c s="69">
        <f t="shared" si="10"/>
        <v>4625000</v>
      </c>
      <c s="69">
        <f t="shared" si="11"/>
        <v>7750000</v>
      </c>
      <c s="69">
        <f t="shared" si="12"/>
        <v>4625000</v>
      </c>
      <c s="97"/>
      <c s="97"/>
    </row>
    <row r="120" spans="1:12" ht="28.5" hidden="1">
      <c r="A120" s="73"/>
      <c s="73"/>
      <c s="140"/>
      <c s="80"/>
      <c s="140"/>
      <c s="79"/>
      <c s="79"/>
      <c s="145" t="s">
        <v>7260</v>
      </c>
      <c s="76">
        <f>SUM(I105:I119)</f>
        <v>243000000</v>
      </c>
      <c s="76">
        <f>SUM(J105:J119)</f>
        <v>69375000</v>
      </c>
      <c s="76">
        <f>SUM(K105:K119)</f>
        <v>104250000</v>
      </c>
      <c s="76">
        <f>SUM(L105:L119)</f>
        <v>69375000</v>
      </c>
    </row>
    <row r="121" spans="1:12" ht="28.5">
      <c r="A121" s="81"/>
      <c s="82"/>
      <c s="137"/>
      <c s="103"/>
      <c s="137"/>
      <c s="83"/>
      <c s="83"/>
      <c s="144" t="s">
        <v>7261</v>
      </c>
      <c s="84">
        <f>SUM(I120,I104,I62)</f>
        <v>1626500000</v>
      </c>
      <c s="84">
        <f>SUM(J120,J104,J62)</f>
        <v>751100000</v>
      </c>
      <c s="84">
        <f>SUM(K120,K104,K62)</f>
        <v>692250000</v>
      </c>
      <c s="84">
        <f>SUM(L120,L104,L62)</f>
        <v>183150000</v>
      </c>
    </row>
    <row r="122" spans="1:13" s="156" customFormat="1" ht="38.25">
      <c r="A122" s="148"/>
      <c s="157" t="s">
        <v>7468</v>
      </c>
      <c s="158" t="s">
        <v>7469</v>
      </c>
      <c s="150"/>
      <c s="151"/>
      <c s="152"/>
      <c s="152"/>
      <c s="153"/>
      <c s="154"/>
      <c s="154"/>
      <c s="154"/>
      <c s="154"/>
      <c s="155"/>
    </row>
    <row r="123" spans="1:12" ht="30">
      <c r="A123" s="67">
        <f>COUNTA(($A$16:A122))</f>
        <v>102</v>
      </c>
      <c s="106">
        <v>23020531</v>
      </c>
      <c s="68" t="s">
        <v>948</v>
      </c>
      <c s="107">
        <v>38411</v>
      </c>
      <c s="68" t="s">
        <v>7262</v>
      </c>
      <c s="68" t="s">
        <v>7150</v>
      </c>
      <c s="68" t="s">
        <v>7267</v>
      </c>
      <c s="68" t="s">
        <v>7264</v>
      </c>
      <c s="69">
        <f t="shared" si="14" ref="I123:I154">4000000*5</f>
        <v>20000000</v>
      </c>
      <c s="69">
        <f t="shared" si="15" ref="J123:J154">1850000*5</f>
        <v>9250000</v>
      </c>
      <c s="99">
        <f t="shared" si="16" ref="K123:K154">I123-J123</f>
        <v>10750000</v>
      </c>
      <c s="69">
        <v>0</v>
      </c>
    </row>
    <row r="124" spans="1:12" ht="30">
      <c r="A124" s="67">
        <f>COUNTA(($A$16:A123))</f>
        <v>103</v>
      </c>
      <c s="106">
        <v>23020565</v>
      </c>
      <c s="68" t="s">
        <v>979</v>
      </c>
      <c s="107">
        <v>38583</v>
      </c>
      <c s="68" t="s">
        <v>7262</v>
      </c>
      <c s="68" t="s">
        <v>7150</v>
      </c>
      <c s="68" t="s">
        <v>7263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25" spans="1:13" ht="30">
      <c r="A125" s="67">
        <f>COUNTA(($A$16:A124))</f>
        <v>104</v>
      </c>
      <c s="122">
        <v>23021484</v>
      </c>
      <c s="118" t="s">
        <v>742</v>
      </c>
      <c s="125" t="s">
        <v>7287</v>
      </c>
      <c s="118" t="s">
        <v>7265</v>
      </c>
      <c s="118" t="s">
        <v>7189</v>
      </c>
      <c s="118" t="s">
        <v>7440</v>
      </c>
      <c s="11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117"/>
    </row>
    <row r="126" spans="1:12" ht="30">
      <c r="A126" s="67">
        <f>COUNTA(($A$16:A125))</f>
        <v>105</v>
      </c>
      <c s="106">
        <v>23021518</v>
      </c>
      <c s="68" t="s">
        <v>877</v>
      </c>
      <c s="107">
        <v>38557</v>
      </c>
      <c s="68" t="s">
        <v>7265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27" spans="1:13" ht="30">
      <c r="A127" s="67">
        <f>COUNTA(($A$16:A126))</f>
        <v>106</v>
      </c>
      <c s="122">
        <v>23021566</v>
      </c>
      <c s="118" t="s">
        <v>887</v>
      </c>
      <c s="125" t="s">
        <v>7470</v>
      </c>
      <c s="118" t="s">
        <v>7265</v>
      </c>
      <c s="118" t="s">
        <v>7189</v>
      </c>
      <c s="118" t="s">
        <v>7440</v>
      </c>
      <c s="11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117"/>
    </row>
    <row r="128" spans="1:12" ht="30">
      <c r="A128" s="67">
        <f>COUNTA(($A$16:A127))</f>
        <v>107</v>
      </c>
      <c s="106">
        <v>23021570</v>
      </c>
      <c s="68" t="s">
        <v>888</v>
      </c>
      <c s="107">
        <v>38705</v>
      </c>
      <c s="68" t="s">
        <v>7265</v>
      </c>
      <c s="68" t="s">
        <v>7150</v>
      </c>
      <c s="68" t="s">
        <v>7266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29" spans="1:12" ht="30">
      <c r="A129" s="67">
        <f>COUNTA(($A$16:A128))</f>
        <v>108</v>
      </c>
      <c s="106">
        <v>23021732</v>
      </c>
      <c s="68" t="s">
        <v>789</v>
      </c>
      <c s="107">
        <v>38496</v>
      </c>
      <c s="68" t="s">
        <v>7265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0" spans="1:15" ht="30">
      <c r="A130" s="67">
        <f>COUNTA(($A$16:A129))</f>
        <v>109</v>
      </c>
      <c s="106">
        <v>23021810</v>
      </c>
      <c s="68" t="s">
        <v>378</v>
      </c>
      <c s="107">
        <v>38446</v>
      </c>
      <c s="68" t="s">
        <v>7187</v>
      </c>
      <c s="68" t="s">
        <v>7150</v>
      </c>
      <c s="68" t="s">
        <v>7177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31" spans="1:12" ht="30">
      <c r="A131" s="67">
        <f>COUNTA(($A$16:A130))</f>
        <v>110</v>
      </c>
      <c s="106">
        <v>23021820</v>
      </c>
      <c s="68" t="s">
        <v>383</v>
      </c>
      <c s="107">
        <v>38353</v>
      </c>
      <c s="68" t="s">
        <v>7187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2" spans="1:15" ht="30">
      <c r="A132" s="67">
        <f>COUNTA(($A$16:A131))</f>
        <v>111</v>
      </c>
      <c s="106">
        <v>23021854</v>
      </c>
      <c s="68" t="s">
        <v>400</v>
      </c>
      <c s="107">
        <v>38689</v>
      </c>
      <c s="68" t="s">
        <v>7187</v>
      </c>
      <c s="68" t="s">
        <v>7182</v>
      </c>
      <c s="68" t="s">
        <v>7159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33" spans="1:12" ht="30">
      <c r="A133" s="67">
        <f>COUNTA(($A$16:A132))</f>
        <v>112</v>
      </c>
      <c s="106">
        <v>23021917</v>
      </c>
      <c s="68" t="s">
        <v>505</v>
      </c>
      <c s="107">
        <v>38629</v>
      </c>
      <c s="68" t="s">
        <v>7187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4" spans="1:12" ht="30">
      <c r="A134" s="67">
        <f>COUNTA(($A$16:A133))</f>
        <v>113</v>
      </c>
      <c s="106">
        <v>24020100</v>
      </c>
      <c s="68" t="s">
        <v>3121</v>
      </c>
      <c s="107">
        <v>39063</v>
      </c>
      <c s="68" t="s">
        <v>7153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5" spans="1:12" ht="30">
      <c r="A135" s="67">
        <f>COUNTA(($A$16:A134))</f>
        <v>114</v>
      </c>
      <c s="106">
        <v>24020121</v>
      </c>
      <c s="68" t="s">
        <v>3261</v>
      </c>
      <c s="107">
        <v>38767</v>
      </c>
      <c s="68" t="s">
        <v>7153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6" spans="1:12" ht="30">
      <c r="A136" s="67">
        <f>COUNTA(($A$16:A135))</f>
        <v>115</v>
      </c>
      <c s="106">
        <v>24020208</v>
      </c>
      <c s="68" t="s">
        <v>3138</v>
      </c>
      <c s="107">
        <v>39035</v>
      </c>
      <c s="68" t="s">
        <v>7153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7" spans="1:12" ht="30">
      <c r="A137" s="67">
        <f>COUNTA(($A$16:A136))</f>
        <v>116</v>
      </c>
      <c s="106">
        <v>24020251</v>
      </c>
      <c s="68" t="s">
        <v>1120</v>
      </c>
      <c s="107">
        <v>38755</v>
      </c>
      <c s="68" t="s">
        <v>7153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38" spans="1:13" ht="30">
      <c r="A138" s="67">
        <f>COUNTA(($A$16:A137))</f>
        <v>117</v>
      </c>
      <c s="122">
        <v>24020319</v>
      </c>
      <c s="118" t="s">
        <v>3285</v>
      </c>
      <c s="122" t="s">
        <v>7288</v>
      </c>
      <c s="118" t="s">
        <v>7153</v>
      </c>
      <c s="118" t="s">
        <v>7184</v>
      </c>
      <c s="118" t="s">
        <v>7440</v>
      </c>
      <c s="11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117"/>
    </row>
    <row r="139" spans="1:12" ht="30">
      <c r="A139" s="67">
        <f>COUNTA(($A$16:A138))</f>
        <v>118</v>
      </c>
      <c s="106">
        <v>24020439</v>
      </c>
      <c s="68" t="s">
        <v>7268</v>
      </c>
      <c s="107" t="s">
        <v>7269</v>
      </c>
      <c s="68" t="s">
        <v>7149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0" spans="1:12" ht="30">
      <c r="A140" s="67">
        <f>COUNTA(($A$16:A139))</f>
        <v>119</v>
      </c>
      <c s="106">
        <v>24020474</v>
      </c>
      <c s="68" t="s">
        <v>2208</v>
      </c>
      <c s="107" t="s">
        <v>7270</v>
      </c>
      <c s="68" t="s">
        <v>7149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1" spans="1:12" ht="30">
      <c r="A141" s="67">
        <f>COUNTA(($A$16:A140))</f>
        <v>120</v>
      </c>
      <c s="106">
        <v>24020643</v>
      </c>
      <c s="68" t="s">
        <v>2099</v>
      </c>
      <c s="107">
        <v>39063</v>
      </c>
      <c s="68" t="s">
        <v>7156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2" spans="1:12" ht="30">
      <c r="A142" s="67">
        <f>COUNTA(($A$16:A141))</f>
        <v>121</v>
      </c>
      <c s="106">
        <v>24020764</v>
      </c>
      <c s="68" t="s">
        <v>3769</v>
      </c>
      <c s="107">
        <v>38961</v>
      </c>
      <c s="68" t="s">
        <v>7168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3" spans="1:13" ht="30">
      <c r="A143" s="67">
        <f>COUNTA(($A$16:A142))</f>
        <v>122</v>
      </c>
      <c s="122">
        <v>24020921</v>
      </c>
      <c s="118" t="s">
        <v>1872</v>
      </c>
      <c s="125" t="s">
        <v>7289</v>
      </c>
      <c s="118" t="s">
        <v>7156</v>
      </c>
      <c s="118" t="s">
        <v>7182</v>
      </c>
      <c s="118" t="s">
        <v>7440</v>
      </c>
      <c s="11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117"/>
    </row>
    <row r="144" spans="1:12" ht="30">
      <c r="A144" s="67">
        <f>COUNTA(($A$16:A143))</f>
        <v>123</v>
      </c>
      <c s="106">
        <v>24021096</v>
      </c>
      <c s="68" t="s">
        <v>3602</v>
      </c>
      <c s="107">
        <v>39051</v>
      </c>
      <c s="68" t="s">
        <v>7155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5" spans="1:12" ht="30">
      <c r="A145" s="67">
        <f>COUNTA(($A$16:A144))</f>
        <v>124</v>
      </c>
      <c s="106">
        <v>24021165</v>
      </c>
      <c s="68" t="s">
        <v>3664</v>
      </c>
      <c s="107">
        <v>38774</v>
      </c>
      <c s="68" t="s">
        <v>7155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6" spans="1:12" ht="30">
      <c r="A146" s="67">
        <f>COUNTA(($A$16:A145))</f>
        <v>125</v>
      </c>
      <c s="106">
        <v>24021168</v>
      </c>
      <c s="68" t="s">
        <v>3623</v>
      </c>
      <c s="107">
        <v>38822</v>
      </c>
      <c s="68" t="s">
        <v>7155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47" spans="1:15" ht="60">
      <c r="A147" s="67">
        <f>COUNTA(($A$16:A146))</f>
        <v>126</v>
      </c>
      <c s="106">
        <v>24021423</v>
      </c>
      <c s="68" t="s">
        <v>305</v>
      </c>
      <c s="107">
        <v>38730</v>
      </c>
      <c s="68" t="s">
        <v>7265</v>
      </c>
      <c s="68" t="s">
        <v>7150</v>
      </c>
      <c s="71" t="s">
        <v>7519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48" spans="1:15" ht="30">
      <c r="A148" s="67">
        <f>COUNTA(($A$16:A147))</f>
        <v>127</v>
      </c>
      <c s="106">
        <v>24021613</v>
      </c>
      <c s="68" t="s">
        <v>7280</v>
      </c>
      <c s="107">
        <v>39058</v>
      </c>
      <c s="68" t="s">
        <v>7265</v>
      </c>
      <c s="68" t="s">
        <v>7150</v>
      </c>
      <c s="68" t="s">
        <v>7159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49" spans="1:13" ht="45">
      <c r="A149" s="67">
        <f>COUNTA(($A$16:A148))</f>
        <v>128</v>
      </c>
      <c s="122">
        <v>24021679</v>
      </c>
      <c s="118" t="s">
        <v>7471</v>
      </c>
      <c s="125" t="s">
        <v>7472</v>
      </c>
      <c s="118" t="s">
        <v>7265</v>
      </c>
      <c s="118" t="s">
        <v>7192</v>
      </c>
      <c s="118" t="s">
        <v>7473</v>
      </c>
      <c s="11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117"/>
    </row>
    <row r="150" spans="1:12" ht="30">
      <c r="A150" s="67">
        <f>COUNTA(($A$16:A149))</f>
        <v>129</v>
      </c>
      <c s="106">
        <v>24021849</v>
      </c>
      <c s="68" t="s">
        <v>2341</v>
      </c>
      <c s="107">
        <v>39055</v>
      </c>
      <c s="68" t="s">
        <v>7271</v>
      </c>
      <c s="68" t="s">
        <v>7150</v>
      </c>
      <c s="68" t="s">
        <v>7267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</row>
    <row r="151" spans="1:15" ht="30">
      <c r="A151" s="67">
        <f>COUNTA(($A$16:A150))</f>
        <v>130</v>
      </c>
      <c s="126">
        <v>24021890</v>
      </c>
      <c s="71" t="s">
        <v>329</v>
      </c>
      <c s="127">
        <v>38718</v>
      </c>
      <c s="71" t="s">
        <v>7187</v>
      </c>
      <c s="71" t="s">
        <v>7150</v>
      </c>
      <c s="71" t="s">
        <v>7159</v>
      </c>
      <c s="71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52" spans="1:15" ht="30">
      <c r="A152" s="67">
        <f>COUNTA(($A$16:A151))</f>
        <v>131</v>
      </c>
      <c s="106">
        <v>24022537</v>
      </c>
      <c s="68" t="s">
        <v>3693</v>
      </c>
      <c s="107">
        <v>38744</v>
      </c>
      <c s="68" t="s">
        <v>7216</v>
      </c>
      <c s="68" t="s">
        <v>7150</v>
      </c>
      <c s="68" t="s">
        <v>7159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53" spans="1:15" ht="30">
      <c r="A153" s="67">
        <f>COUNTA(($A$16:A152))</f>
        <v>132</v>
      </c>
      <c s="106">
        <v>24022652</v>
      </c>
      <c s="68" t="s">
        <v>3089</v>
      </c>
      <c s="107">
        <v>38899</v>
      </c>
      <c s="68" t="s">
        <v>7262</v>
      </c>
      <c s="68" t="s">
        <v>7150</v>
      </c>
      <c s="68" t="s">
        <v>7177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54" spans="1:15" ht="30">
      <c r="A154" s="67">
        <f>COUNTA(($A$16:A153))</f>
        <v>133</v>
      </c>
      <c s="106">
        <v>24022712</v>
      </c>
      <c s="68" t="s">
        <v>3103</v>
      </c>
      <c s="107">
        <v>38991</v>
      </c>
      <c s="68" t="s">
        <v>7262</v>
      </c>
      <c s="68" t="s">
        <v>7150</v>
      </c>
      <c s="68" t="s">
        <v>7159</v>
      </c>
      <c s="68" t="s">
        <v>7264</v>
      </c>
      <c s="69">
        <f t="shared" si="14"/>
        <v>20000000</v>
      </c>
      <c s="69">
        <f t="shared" si="15"/>
        <v>9250000</v>
      </c>
      <c s="99">
        <f t="shared" si="16"/>
        <v>10750000</v>
      </c>
      <c s="69">
        <v>0</v>
      </c>
      <c s="97"/>
      <c s="97"/>
      <c s="97"/>
    </row>
    <row r="155" spans="1:15" s="97" customFormat="1" ht="30">
      <c r="A155" s="67">
        <f>COUNTA(($A$16:A154))</f>
        <v>134</v>
      </c>
      <c s="106">
        <v>24022793</v>
      </c>
      <c s="68" t="s">
        <v>1474</v>
      </c>
      <c s="107">
        <v>38836</v>
      </c>
      <c s="68" t="s">
        <v>7249</v>
      </c>
      <c s="68" t="s">
        <v>7150</v>
      </c>
      <c s="68" t="s">
        <v>7267</v>
      </c>
      <c s="68" t="s">
        <v>7264</v>
      </c>
      <c s="69">
        <f t="shared" si="17" ref="I155:I184">4000000*5</f>
        <v>20000000</v>
      </c>
      <c s="69">
        <f t="shared" si="18" ref="J155:J184">1850000*5</f>
        <v>9250000</v>
      </c>
      <c s="99">
        <f t="shared" si="19" ref="K155:K184">I155-J155</f>
        <v>10750000</v>
      </c>
      <c s="69">
        <v>0</v>
      </c>
      <c s="96"/>
      <c s="117"/>
      <c s="117"/>
    </row>
    <row r="156" spans="1:15" s="97" customFormat="1" ht="30">
      <c r="A156" s="67">
        <f>COUNTA(($A$16:A155))</f>
        <v>135</v>
      </c>
      <c s="126">
        <v>25020038</v>
      </c>
      <c s="71" t="s">
        <v>6345</v>
      </c>
      <c s="127" t="s">
        <v>7272</v>
      </c>
      <c s="71" t="s">
        <v>7153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57" spans="1:15" s="97" customFormat="1" ht="30">
      <c r="A157" s="67">
        <f>COUNTA(($A$16:A156))</f>
        <v>136</v>
      </c>
      <c s="122">
        <v>25020213</v>
      </c>
      <c s="118" t="s">
        <v>6443</v>
      </c>
      <c s="122" t="s">
        <v>7474</v>
      </c>
      <c s="118" t="s">
        <v>7153</v>
      </c>
      <c s="118" t="s">
        <v>7150</v>
      </c>
      <c s="118" t="s">
        <v>7475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58" spans="1:12" s="97" customFormat="1" ht="30">
      <c r="A158" s="67">
        <f>COUNTA(($A$16:A157))</f>
        <v>137</v>
      </c>
      <c s="126">
        <v>25020273</v>
      </c>
      <c s="71" t="s">
        <v>968</v>
      </c>
      <c s="127" t="s">
        <v>7283</v>
      </c>
      <c s="71" t="s">
        <v>7153</v>
      </c>
      <c s="71" t="s">
        <v>7150</v>
      </c>
      <c s="71" t="s">
        <v>7197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</row>
    <row r="159" spans="1:12" s="97" customFormat="1" ht="30">
      <c r="A159" s="67">
        <f>COUNTA(($A$16:A158))</f>
        <v>138</v>
      </c>
      <c s="126">
        <v>25020316</v>
      </c>
      <c s="71" t="s">
        <v>6367</v>
      </c>
      <c s="127" t="s">
        <v>7273</v>
      </c>
      <c s="71" t="s">
        <v>7153</v>
      </c>
      <c s="71" t="s">
        <v>7150</v>
      </c>
      <c s="68" t="s">
        <v>7177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</row>
    <row r="160" spans="1:15" s="97" customFormat="1" ht="30">
      <c r="A160" s="67">
        <f>COUNTA(($A$16:A159))</f>
        <v>139</v>
      </c>
      <c s="122">
        <v>25020338</v>
      </c>
      <c s="118" t="s">
        <v>2571</v>
      </c>
      <c s="122" t="s">
        <v>7476</v>
      </c>
      <c s="118" t="s">
        <v>7153</v>
      </c>
      <c s="118" t="s">
        <v>7150</v>
      </c>
      <c s="118" t="s">
        <v>7151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61" spans="1:15" s="97" customFormat="1" ht="30">
      <c r="A161" s="67">
        <f>COUNTA(($A$16:A160))</f>
        <v>140</v>
      </c>
      <c s="122">
        <v>25020526</v>
      </c>
      <c s="118" t="s">
        <v>5161</v>
      </c>
      <c s="122" t="s">
        <v>7477</v>
      </c>
      <c s="118" t="s">
        <v>7149</v>
      </c>
      <c s="118" t="s">
        <v>7150</v>
      </c>
      <c s="118" t="s">
        <v>7151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62" spans="1:15" s="97" customFormat="1" ht="30">
      <c r="A162" s="67">
        <f>COUNTA(($A$16:A161))</f>
        <v>141</v>
      </c>
      <c s="126">
        <v>25020562</v>
      </c>
      <c s="71" t="s">
        <v>1843</v>
      </c>
      <c s="127" t="s">
        <v>7273</v>
      </c>
      <c s="71" t="s">
        <v>7149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63" spans="1:15" s="97" customFormat="1" ht="30">
      <c r="A163" s="67">
        <f>COUNTA(($A$16:A162))</f>
        <v>142</v>
      </c>
      <c s="126">
        <v>25020788</v>
      </c>
      <c s="71" t="s">
        <v>5063</v>
      </c>
      <c s="127" t="s">
        <v>7274</v>
      </c>
      <c s="71" t="s">
        <v>7149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64" spans="1:15" s="97" customFormat="1" ht="30">
      <c r="A164" s="67">
        <f>COUNTA(($A$16:A163))</f>
        <v>143</v>
      </c>
      <c s="126">
        <v>25021096</v>
      </c>
      <c s="71" t="s">
        <v>1244</v>
      </c>
      <c s="127" t="s">
        <v>7275</v>
      </c>
      <c s="71" t="s">
        <v>7230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65" spans="1:15" s="97" customFormat="1" ht="30">
      <c r="A165" s="67">
        <f>COUNTA(($A$16:A164))</f>
        <v>144</v>
      </c>
      <c s="122">
        <v>25021274</v>
      </c>
      <c s="118" t="s">
        <v>3241</v>
      </c>
      <c s="122" t="s">
        <v>7478</v>
      </c>
      <c s="118" t="s">
        <v>7156</v>
      </c>
      <c s="118" t="s">
        <v>7150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66" spans="1:15" s="97" customFormat="1" ht="60">
      <c r="A166" s="67">
        <f>COUNTA(($A$16:A165))</f>
        <v>145</v>
      </c>
      <c s="122">
        <v>25021462</v>
      </c>
      <c s="118" t="s">
        <v>435</v>
      </c>
      <c s="122" t="s">
        <v>7479</v>
      </c>
      <c s="118" t="s">
        <v>7155</v>
      </c>
      <c s="118" t="s">
        <v>7150</v>
      </c>
      <c s="118" t="s">
        <v>7519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67" spans="1:15" s="97" customFormat="1" ht="30">
      <c r="A167" s="67">
        <f>COUNTA(($A$16:A166))</f>
        <v>146</v>
      </c>
      <c s="126">
        <v>25021583</v>
      </c>
      <c s="71" t="s">
        <v>7130</v>
      </c>
      <c s="127" t="s">
        <v>7276</v>
      </c>
      <c s="71" t="s">
        <v>7203</v>
      </c>
      <c s="71" t="s">
        <v>7184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68" spans="1:12" s="97" customFormat="1" ht="60">
      <c r="A168" s="67">
        <f>COUNTA(($A$16:A167))</f>
        <v>147</v>
      </c>
      <c s="126">
        <v>25021614</v>
      </c>
      <c s="71" t="s">
        <v>6092</v>
      </c>
      <c s="127">
        <v>39275</v>
      </c>
      <c s="71" t="s">
        <v>7265</v>
      </c>
      <c s="71" t="s">
        <v>7150</v>
      </c>
      <c s="71" t="s">
        <v>7519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</row>
    <row r="169" spans="1:15" s="97" customFormat="1" ht="30">
      <c r="A169" s="67">
        <f>COUNTA(($A$16:A168))</f>
        <v>148</v>
      </c>
      <c s="126">
        <v>25021723</v>
      </c>
      <c s="71" t="s">
        <v>6100</v>
      </c>
      <c s="127" t="s">
        <v>7277</v>
      </c>
      <c s="71" t="s">
        <v>7265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70" spans="1:15" s="97" customFormat="1" ht="30">
      <c r="A170" s="67">
        <f>COUNTA(($A$16:A169))</f>
        <v>149</v>
      </c>
      <c s="122">
        <v>25021741</v>
      </c>
      <c s="118" t="s">
        <v>5978</v>
      </c>
      <c s="122" t="s">
        <v>7480</v>
      </c>
      <c s="118" t="s">
        <v>7265</v>
      </c>
      <c s="118" t="s">
        <v>7450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  <c s="117"/>
      <c s="117"/>
    </row>
    <row r="171" spans="1:15" s="97" customFormat="1" ht="30">
      <c r="A171" s="67">
        <f>COUNTA(($A$16:A170))</f>
        <v>150</v>
      </c>
      <c s="126">
        <v>25021914</v>
      </c>
      <c s="71" t="s">
        <v>5922</v>
      </c>
      <c s="127">
        <v>39197</v>
      </c>
      <c s="71" t="s">
        <v>7265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6"/>
      <c s="117"/>
      <c s="117"/>
    </row>
    <row r="172" spans="1:15" ht="30">
      <c r="A172" s="67">
        <f>COUNTA(($A$16:A171))</f>
        <v>151</v>
      </c>
      <c s="126">
        <v>25021954</v>
      </c>
      <c s="71" t="s">
        <v>6079</v>
      </c>
      <c s="128" t="s">
        <v>7284</v>
      </c>
      <c s="71" t="s">
        <v>7265</v>
      </c>
      <c s="71" t="s">
        <v>7150</v>
      </c>
      <c s="71" t="s">
        <v>7197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73" spans="1:13" ht="30">
      <c r="A173" s="67">
        <f>COUNTA(($A$16:A172))</f>
        <v>152</v>
      </c>
      <c s="122">
        <v>25022117</v>
      </c>
      <c s="118" t="s">
        <v>5479</v>
      </c>
      <c s="125" t="s">
        <v>7481</v>
      </c>
      <c s="118" t="s">
        <v>7187</v>
      </c>
      <c s="118" t="s">
        <v>7189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74" spans="1:15" ht="30">
      <c r="A174" s="67">
        <f>COUNTA(($A$16:A173))</f>
        <v>153</v>
      </c>
      <c s="126">
        <v>25022179</v>
      </c>
      <c s="71" t="s">
        <v>4527</v>
      </c>
      <c s="128" t="s">
        <v>7278</v>
      </c>
      <c s="71" t="s">
        <v>7187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75" spans="1:15" ht="30">
      <c r="A175" s="67">
        <f>COUNTA(($A$16:A174))</f>
        <v>154</v>
      </c>
      <c s="126">
        <v>25022361</v>
      </c>
      <c s="71" t="s">
        <v>5543</v>
      </c>
      <c s="128" t="s">
        <v>7279</v>
      </c>
      <c s="71" t="s">
        <v>7187</v>
      </c>
      <c s="71" t="s">
        <v>7150</v>
      </c>
      <c s="68" t="s">
        <v>7267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76" spans="1:13" ht="30">
      <c r="A176" s="67">
        <f>COUNTA(($A$16:A175))</f>
        <v>155</v>
      </c>
      <c s="122">
        <v>25022366</v>
      </c>
      <c s="118" t="s">
        <v>5325</v>
      </c>
      <c s="125" t="s">
        <v>7291</v>
      </c>
      <c s="118" t="s">
        <v>7187</v>
      </c>
      <c s="118" t="s">
        <v>7189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77" spans="1:13" ht="30">
      <c r="A177" s="67">
        <f>COUNTA(($A$16:A176))</f>
        <v>156</v>
      </c>
      <c s="122">
        <v>25022399</v>
      </c>
      <c s="118" t="s">
        <v>5620</v>
      </c>
      <c s="122" t="s">
        <v>7482</v>
      </c>
      <c s="118" t="s">
        <v>7187</v>
      </c>
      <c s="118" t="s">
        <v>7150</v>
      </c>
      <c s="118" t="s">
        <v>7151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78" spans="1:15" ht="30">
      <c r="A178" s="67">
        <f>COUNTA(($A$16:A177))</f>
        <v>157</v>
      </c>
      <c s="126">
        <v>25022661</v>
      </c>
      <c s="71" t="s">
        <v>6665</v>
      </c>
      <c s="128" t="s">
        <v>7285</v>
      </c>
      <c s="71" t="s">
        <v>7161</v>
      </c>
      <c s="71" t="s">
        <v>7150</v>
      </c>
      <c s="71" t="s">
        <v>7197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79" spans="1:13" ht="30">
      <c r="A179" s="67">
        <f>COUNTA(($A$16:A178))</f>
        <v>158</v>
      </c>
      <c s="122">
        <v>25023462</v>
      </c>
      <c s="118" t="s">
        <v>5781</v>
      </c>
      <c s="125" t="s">
        <v>7326</v>
      </c>
      <c s="118" t="s">
        <v>7249</v>
      </c>
      <c s="118" t="s">
        <v>7150</v>
      </c>
      <c s="118" t="s">
        <v>7151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80" spans="1:15" ht="45">
      <c r="A180" s="67">
        <f>COUNTA(($A$16:A179))</f>
        <v>159</v>
      </c>
      <c s="126">
        <v>25023522</v>
      </c>
      <c s="71" t="s">
        <v>5803</v>
      </c>
      <c s="127">
        <v>39119</v>
      </c>
      <c s="71" t="s">
        <v>7249</v>
      </c>
      <c s="71" t="s">
        <v>7150</v>
      </c>
      <c s="71" t="s">
        <v>7286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81" spans="1:13" ht="30">
      <c r="A181" s="67">
        <f>COUNTA(($A$16:A180))</f>
        <v>160</v>
      </c>
      <c s="122">
        <v>25023579</v>
      </c>
      <c s="118" t="s">
        <v>5704</v>
      </c>
      <c s="125" t="s">
        <v>7292</v>
      </c>
      <c s="118" t="s">
        <v>7154</v>
      </c>
      <c s="118" t="s">
        <v>7184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82" spans="1:13" ht="30">
      <c r="A182" s="67">
        <f>COUNTA(($A$16:A181))</f>
        <v>161</v>
      </c>
      <c s="122">
        <v>25023613</v>
      </c>
      <c s="118" t="s">
        <v>5649</v>
      </c>
      <c s="122" t="s">
        <v>7483</v>
      </c>
      <c s="118" t="s">
        <v>7154</v>
      </c>
      <c s="118" t="s">
        <v>7150</v>
      </c>
      <c s="118" t="s">
        <v>7151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83" spans="1:15" ht="30">
      <c r="A183" s="67">
        <f>COUNTA(($A$16:A182))</f>
        <v>162</v>
      </c>
      <c s="126">
        <v>25023631</v>
      </c>
      <c s="71" t="s">
        <v>5679</v>
      </c>
      <c s="128" t="s">
        <v>7281</v>
      </c>
      <c s="71" t="s">
        <v>7154</v>
      </c>
      <c s="71" t="s">
        <v>7150</v>
      </c>
      <c s="71" t="s">
        <v>7282</v>
      </c>
      <c s="71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97"/>
      <c s="97"/>
      <c s="97"/>
    </row>
    <row r="184" spans="1:13" ht="30">
      <c r="A184" s="67">
        <f>COUNTA(($A$16:A183))</f>
        <v>163</v>
      </c>
      <c s="122">
        <v>25024228</v>
      </c>
      <c s="118" t="s">
        <v>6632</v>
      </c>
      <c s="122" t="s">
        <v>7293</v>
      </c>
      <c s="118" t="s">
        <v>7161</v>
      </c>
      <c s="118" t="s">
        <v>7211</v>
      </c>
      <c s="118" t="s">
        <v>7440</v>
      </c>
      <c s="118" t="s">
        <v>7264</v>
      </c>
      <c s="69">
        <f t="shared" si="17"/>
        <v>20000000</v>
      </c>
      <c s="69">
        <f t="shared" si="18"/>
        <v>9250000</v>
      </c>
      <c s="99">
        <f t="shared" si="19"/>
        <v>10750000</v>
      </c>
      <c s="69">
        <v>0</v>
      </c>
      <c s="117"/>
    </row>
    <row r="185" spans="1:12" ht="28.5" hidden="1">
      <c r="A185" s="73"/>
      <c s="73"/>
      <c s="140"/>
      <c s="80"/>
      <c s="140"/>
      <c s="79"/>
      <c s="79"/>
      <c s="145" t="s">
        <v>7295</v>
      </c>
      <c s="76">
        <f>SUM(I123:I184)</f>
        <v>1240000000</v>
      </c>
      <c s="76">
        <f t="shared" si="20" ref="J185:L185">SUM(J123:J184)</f>
        <v>573500000</v>
      </c>
      <c s="76">
        <f t="shared" si="20"/>
        <v>666500000</v>
      </c>
      <c s="76">
        <f t="shared" si="20"/>
        <v>0</v>
      </c>
    </row>
    <row r="186" spans="1:12" ht="30">
      <c r="A186" s="67">
        <f>COUNTA(($A$16:A185))</f>
        <v>164</v>
      </c>
      <c s="106">
        <v>23020626</v>
      </c>
      <c s="68" t="s">
        <v>652</v>
      </c>
      <c s="107">
        <v>38373</v>
      </c>
      <c s="68" t="s">
        <v>7249</v>
      </c>
      <c s="68" t="s">
        <v>7182</v>
      </c>
      <c s="68" t="s">
        <v>7213</v>
      </c>
      <c s="68" t="s">
        <v>7296</v>
      </c>
      <c s="69">
        <f t="shared" si="21" ref="I186:I227">4000000*5</f>
        <v>20000000</v>
      </c>
      <c s="69">
        <f t="shared" si="22" ref="J186:J227">1850000*5*70%</f>
        <v>6475000</v>
      </c>
      <c s="69">
        <f t="shared" si="23" ref="K186:K227">I186-J186-L186</f>
        <v>10750000</v>
      </c>
      <c s="69">
        <f t="shared" si="24" ref="L186:L227">1850000*5*30%</f>
        <v>2775000</v>
      </c>
    </row>
    <row r="187" spans="1:13" ht="30">
      <c r="A187" s="67">
        <f>COUNTA(($A$16:A186))</f>
        <v>165</v>
      </c>
      <c s="122">
        <v>23020878</v>
      </c>
      <c s="118" t="s">
        <v>352</v>
      </c>
      <c s="122" t="s">
        <v>7484</v>
      </c>
      <c s="118" t="s">
        <v>7149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188" spans="1:13" ht="30">
      <c r="A188" s="67">
        <f>COUNTA(($A$16:A187))</f>
        <v>166</v>
      </c>
      <c s="122">
        <v>23021627</v>
      </c>
      <c s="118" t="s">
        <v>706</v>
      </c>
      <c s="122" t="s">
        <v>7485</v>
      </c>
      <c s="118" t="s">
        <v>7265</v>
      </c>
      <c s="118" t="s">
        <v>7211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189" spans="1:12" ht="30">
      <c r="A189" s="67">
        <f>COUNTA(($A$16:A188))</f>
        <v>167</v>
      </c>
      <c s="106">
        <v>24020067</v>
      </c>
      <c s="68" t="s">
        <v>3260</v>
      </c>
      <c s="107">
        <v>38756</v>
      </c>
      <c s="68" t="s">
        <v>7153</v>
      </c>
      <c s="68" t="s">
        <v>7189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0" spans="1:13" ht="30">
      <c r="A190" s="67">
        <f>COUNTA(($A$16:A189))</f>
        <v>168</v>
      </c>
      <c s="122">
        <v>24020289</v>
      </c>
      <c s="118" t="s">
        <v>3149</v>
      </c>
      <c s="123">
        <v>39000</v>
      </c>
      <c s="118" t="s">
        <v>7153</v>
      </c>
      <c s="118" t="s">
        <v>7184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191" spans="1:13" ht="30">
      <c r="A191" s="67">
        <f>COUNTA(($A$16:A190))</f>
        <v>169</v>
      </c>
      <c s="122">
        <v>24020330</v>
      </c>
      <c s="118" t="s">
        <v>3377</v>
      </c>
      <c s="125" t="s">
        <v>7486</v>
      </c>
      <c s="118" t="s">
        <v>7153</v>
      </c>
      <c s="118" t="s">
        <v>7182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192" spans="1:12" ht="30">
      <c r="A192" s="67">
        <f>COUNTA(($A$16:A191))</f>
        <v>170</v>
      </c>
      <c s="126">
        <v>24020443</v>
      </c>
      <c s="71" t="s">
        <v>2076</v>
      </c>
      <c s="128" t="s">
        <v>7297</v>
      </c>
      <c s="71" t="s">
        <v>7149</v>
      </c>
      <c s="71" t="s">
        <v>7182</v>
      </c>
      <c s="71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3" spans="1:12" ht="30">
      <c r="A193" s="67">
        <f>COUNTA(($A$16:A192))</f>
        <v>171</v>
      </c>
      <c s="106">
        <v>24020482</v>
      </c>
      <c s="68" t="s">
        <v>2290</v>
      </c>
      <c s="107">
        <v>38736</v>
      </c>
      <c s="68" t="s">
        <v>7149</v>
      </c>
      <c s="68" t="s">
        <v>7299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4" spans="1:12" ht="30">
      <c r="A194" s="67">
        <f>COUNTA(($A$16:A193))</f>
        <v>172</v>
      </c>
      <c s="106">
        <v>24020484</v>
      </c>
      <c s="68" t="s">
        <v>2123</v>
      </c>
      <c s="107">
        <v>39025</v>
      </c>
      <c s="68" t="s">
        <v>7149</v>
      </c>
      <c s="68" t="s">
        <v>7299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5" spans="1:12" ht="30">
      <c r="A195" s="67">
        <f>COUNTA(($A$16:A194))</f>
        <v>173</v>
      </c>
      <c s="106">
        <v>24020486</v>
      </c>
      <c s="68" t="s">
        <v>2213</v>
      </c>
      <c s="107">
        <v>38505</v>
      </c>
      <c s="68" t="s">
        <v>7149</v>
      </c>
      <c s="68" t="s">
        <v>7211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6" spans="1:12" ht="30">
      <c r="A196" s="67">
        <f>COUNTA(($A$16:A195))</f>
        <v>174</v>
      </c>
      <c s="106">
        <v>24020540</v>
      </c>
      <c s="68" t="s">
        <v>2133</v>
      </c>
      <c s="107" t="s">
        <v>7300</v>
      </c>
      <c s="68" t="s">
        <v>7149</v>
      </c>
      <c s="68" t="s">
        <v>7182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7" spans="1:12" ht="30">
      <c r="A197" s="67">
        <f>COUNTA(($A$16:A196))</f>
        <v>175</v>
      </c>
      <c s="126">
        <v>24020664</v>
      </c>
      <c s="71" t="s">
        <v>2313</v>
      </c>
      <c s="128" t="s">
        <v>7301</v>
      </c>
      <c s="71" t="s">
        <v>7149</v>
      </c>
      <c s="71" t="s">
        <v>7217</v>
      </c>
      <c s="71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8" spans="1:12" ht="30">
      <c r="A198" s="67">
        <f>COUNTA(($A$16:A197))</f>
        <v>176</v>
      </c>
      <c s="126">
        <v>24020690</v>
      </c>
      <c s="71" t="s">
        <v>2243</v>
      </c>
      <c s="127" t="s">
        <v>7290</v>
      </c>
      <c s="71" t="s">
        <v>7149</v>
      </c>
      <c s="71" t="s">
        <v>7189</v>
      </c>
      <c s="71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199" spans="1:12" ht="30">
      <c r="A199" s="67">
        <f>COUNTA(($A$16:A198))</f>
        <v>177</v>
      </c>
      <c s="106">
        <v>24020731</v>
      </c>
      <c s="68" t="s">
        <v>3754</v>
      </c>
      <c s="107">
        <v>38983</v>
      </c>
      <c s="68" t="s">
        <v>7168</v>
      </c>
      <c s="68" t="s">
        <v>7182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200" spans="1:12" ht="30">
      <c r="A200" s="67">
        <f>COUNTA(($A$16:A199))</f>
        <v>178</v>
      </c>
      <c s="106">
        <v>24020825</v>
      </c>
      <c s="68" t="s">
        <v>3788</v>
      </c>
      <c s="107">
        <v>38733</v>
      </c>
      <c s="68" t="s">
        <v>7168</v>
      </c>
      <c s="68" t="s">
        <v>7182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201" spans="1:12" ht="30">
      <c r="A201" s="67">
        <f>COUNTA(($A$16:A200))</f>
        <v>179</v>
      </c>
      <c s="106">
        <v>24021211</v>
      </c>
      <c s="68" t="s">
        <v>3588</v>
      </c>
      <c s="107">
        <v>39025</v>
      </c>
      <c s="68" t="s">
        <v>7155</v>
      </c>
      <c s="68" t="s">
        <v>7189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202" spans="1:12" ht="30">
      <c r="A202" s="67">
        <f>COUNTA(($A$16:A201))</f>
        <v>180</v>
      </c>
      <c s="106">
        <v>24021303</v>
      </c>
      <c s="68" t="s">
        <v>7302</v>
      </c>
      <c s="107">
        <v>38992</v>
      </c>
      <c s="68" t="s">
        <v>7170</v>
      </c>
      <c s="68" t="s">
        <v>7303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203" spans="1:14" s="97" customFormat="1" ht="30">
      <c r="A203" s="67">
        <f>COUNTA(($A$16:A202))</f>
        <v>181</v>
      </c>
      <c s="122">
        <v>24021408</v>
      </c>
      <c s="118" t="s">
        <v>2901</v>
      </c>
      <c s="122" t="s">
        <v>7487</v>
      </c>
      <c s="118" t="s">
        <v>7265</v>
      </c>
      <c s="118" t="s">
        <v>7184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  <c s="117"/>
    </row>
    <row r="204" spans="1:14" s="97" customFormat="1" ht="30">
      <c r="A204" s="67">
        <f>COUNTA(($A$16:A203))</f>
        <v>182</v>
      </c>
      <c s="106">
        <v>24021485</v>
      </c>
      <c s="68" t="s">
        <v>2766</v>
      </c>
      <c s="107">
        <v>38815</v>
      </c>
      <c s="68" t="s">
        <v>7265</v>
      </c>
      <c s="68" t="s">
        <v>7182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6"/>
      <c s="117"/>
    </row>
    <row r="205" spans="1:14" s="97" customFormat="1" ht="30">
      <c r="A205" s="67">
        <f>COUNTA(($A$16:A204))</f>
        <v>183</v>
      </c>
      <c s="122">
        <v>24021606</v>
      </c>
      <c s="118" t="s">
        <v>149</v>
      </c>
      <c s="125" t="s">
        <v>7488</v>
      </c>
      <c s="118" t="s">
        <v>7265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  <c s="117"/>
    </row>
    <row r="206" spans="1:14" s="97" customFormat="1" ht="30">
      <c r="A206" s="67">
        <f>COUNTA(($A$16:A205))</f>
        <v>184</v>
      </c>
      <c s="106">
        <v>24021635</v>
      </c>
      <c s="68" t="s">
        <v>2787</v>
      </c>
      <c s="107">
        <v>38720</v>
      </c>
      <c s="68" t="s">
        <v>7265</v>
      </c>
      <c s="68" t="s">
        <v>7189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6"/>
      <c s="117"/>
    </row>
    <row r="207" spans="1:14" ht="30">
      <c r="A207" s="67">
        <f>COUNTA(($A$16:A206))</f>
        <v>185</v>
      </c>
      <c s="106">
        <v>24021680</v>
      </c>
      <c s="68" t="s">
        <v>2933</v>
      </c>
      <c s="107">
        <v>38791</v>
      </c>
      <c s="68" t="s">
        <v>7265</v>
      </c>
      <c s="68" t="s">
        <v>7184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7"/>
      <c s="97"/>
    </row>
    <row r="208" spans="1:13" ht="30">
      <c r="A208" s="67">
        <f>COUNTA(($A$16:A207))</f>
        <v>186</v>
      </c>
      <c s="122">
        <v>24021832</v>
      </c>
      <c s="118" t="s">
        <v>2554</v>
      </c>
      <c s="122" t="s">
        <v>7489</v>
      </c>
      <c s="118" t="s">
        <v>7187</v>
      </c>
      <c s="118" t="s">
        <v>7217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09" spans="1:14" ht="30">
      <c r="A209" s="67">
        <f>COUNTA(($A$16:A208))</f>
        <v>187</v>
      </c>
      <c s="126">
        <v>24021907</v>
      </c>
      <c s="71" t="s">
        <v>2433</v>
      </c>
      <c s="127" t="s">
        <v>7288</v>
      </c>
      <c s="71" t="s">
        <v>7187</v>
      </c>
      <c s="71" t="s">
        <v>7184</v>
      </c>
      <c s="71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7"/>
      <c s="97"/>
    </row>
    <row r="210" spans="1:13" ht="30">
      <c r="A210" s="67">
        <f>COUNTA(($A$16:A209))</f>
        <v>188</v>
      </c>
      <c s="122">
        <v>24021912</v>
      </c>
      <c s="118" t="s">
        <v>2566</v>
      </c>
      <c s="122" t="s">
        <v>7490</v>
      </c>
      <c s="118" t="s">
        <v>7187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11" spans="1:13" ht="30">
      <c r="A211" s="67">
        <f>COUNTA(($A$16:A210))</f>
        <v>189</v>
      </c>
      <c s="122">
        <v>24021925</v>
      </c>
      <c s="118" t="s">
        <v>2523</v>
      </c>
      <c s="125" t="s">
        <v>7491</v>
      </c>
      <c s="118" t="s">
        <v>7187</v>
      </c>
      <c s="118" t="s">
        <v>7211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12" spans="1:14" ht="30">
      <c r="A212" s="67">
        <f>COUNTA(($A$16:A211))</f>
        <v>190</v>
      </c>
      <c s="106">
        <v>24021958</v>
      </c>
      <c s="68" t="s">
        <v>2573</v>
      </c>
      <c s="107">
        <v>38742</v>
      </c>
      <c s="68" t="s">
        <v>7271</v>
      </c>
      <c s="68" t="s">
        <v>7182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7"/>
      <c s="97"/>
    </row>
    <row r="213" spans="1:13" ht="30">
      <c r="A213" s="67">
        <f>COUNTA(($A$16:A212))</f>
        <v>191</v>
      </c>
      <c s="122">
        <v>24022567</v>
      </c>
      <c s="118" t="s">
        <v>3702</v>
      </c>
      <c s="125" t="s">
        <v>7492</v>
      </c>
      <c s="118" t="s">
        <v>7216</v>
      </c>
      <c s="118" t="s">
        <v>7217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14" spans="1:13" ht="30">
      <c r="A214" s="67">
        <f>COUNTA(($A$16:A213))</f>
        <v>192</v>
      </c>
      <c s="122">
        <v>24022724</v>
      </c>
      <c s="118" t="s">
        <v>7493</v>
      </c>
      <c s="125" t="s">
        <v>7494</v>
      </c>
      <c s="118" t="s">
        <v>7262</v>
      </c>
      <c s="118" t="s">
        <v>7236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15" spans="1:14" ht="30">
      <c r="A215" s="67">
        <f>COUNTA(($A$16:A214))</f>
        <v>193</v>
      </c>
      <c s="106">
        <v>24022839</v>
      </c>
      <c s="68" t="s">
        <v>2707</v>
      </c>
      <c s="107">
        <v>39033</v>
      </c>
      <c s="68" t="s">
        <v>7249</v>
      </c>
      <c s="68" t="s">
        <v>7189</v>
      </c>
      <c s="68" t="s">
        <v>7213</v>
      </c>
      <c s="68" t="s">
        <v>7296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7"/>
      <c s="97"/>
    </row>
    <row r="216" spans="1:12" s="97" customFormat="1" ht="30">
      <c r="A216" s="67">
        <f>COUNTA(($A$16:A215))</f>
        <v>194</v>
      </c>
      <c s="126">
        <v>25020190</v>
      </c>
      <c s="71" t="s">
        <v>6398</v>
      </c>
      <c s="127" t="s">
        <v>7304</v>
      </c>
      <c s="71" t="s">
        <v>7215</v>
      </c>
      <c s="71" t="s">
        <v>7236</v>
      </c>
      <c s="68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</row>
    <row r="217" spans="1:14" s="97" customFormat="1" ht="30">
      <c r="A217" s="67">
        <f>COUNTA(($A$16:A216))</f>
        <v>195</v>
      </c>
      <c s="122">
        <v>25020253</v>
      </c>
      <c s="118" t="s">
        <v>2624</v>
      </c>
      <c s="122" t="s">
        <v>7275</v>
      </c>
      <c s="118" t="s">
        <v>7153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  <c s="117"/>
    </row>
    <row r="218" spans="1:13" ht="30">
      <c r="A218" s="67">
        <f>COUNTA(($A$16:A217))</f>
        <v>196</v>
      </c>
      <c s="122">
        <v>25020325</v>
      </c>
      <c s="118" t="s">
        <v>5252</v>
      </c>
      <c s="125" t="s">
        <v>7495</v>
      </c>
      <c s="118" t="s">
        <v>7153</v>
      </c>
      <c s="118" t="s">
        <v>7241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19" spans="1:13" ht="30">
      <c r="A219" s="67">
        <f>COUNTA(($A$16:A218))</f>
        <v>197</v>
      </c>
      <c s="122">
        <v>25020367</v>
      </c>
      <c s="118" t="s">
        <v>6611</v>
      </c>
      <c s="125" t="s">
        <v>7496</v>
      </c>
      <c s="118" t="s">
        <v>7153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0" spans="1:13" ht="30">
      <c r="A220" s="67">
        <f>COUNTA(($A$16:A219))</f>
        <v>198</v>
      </c>
      <c s="122">
        <v>25021298</v>
      </c>
      <c s="118" t="s">
        <v>6821</v>
      </c>
      <c s="125" t="s">
        <v>7497</v>
      </c>
      <c s="68" t="s">
        <v>7155</v>
      </c>
      <c s="118" t="s">
        <v>7184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1" spans="1:13" ht="30">
      <c r="A221" s="67">
        <f>COUNTA(($A$16:A220))</f>
        <v>199</v>
      </c>
      <c s="122">
        <v>25021422</v>
      </c>
      <c s="118" t="s">
        <v>6771</v>
      </c>
      <c s="125" t="s">
        <v>7498</v>
      </c>
      <c s="68" t="s">
        <v>7155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2" spans="1:13" ht="30">
      <c r="A222" s="67">
        <f>COUNTA(($A$16:A221))</f>
        <v>200</v>
      </c>
      <c s="122">
        <v>25021509</v>
      </c>
      <c s="118" t="s">
        <v>7499</v>
      </c>
      <c s="122" t="s">
        <v>7500</v>
      </c>
      <c s="118" t="s">
        <v>7203</v>
      </c>
      <c s="118" t="s">
        <v>7236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3" spans="1:13" ht="30">
      <c r="A223" s="67">
        <f>COUNTA(($A$16:A222))</f>
        <v>201</v>
      </c>
      <c s="122">
        <v>25021544</v>
      </c>
      <c s="118" t="s">
        <v>7080</v>
      </c>
      <c s="122" t="s">
        <v>7501</v>
      </c>
      <c s="118" t="s">
        <v>7203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4" spans="1:13" ht="30">
      <c r="A224" s="67">
        <f>COUNTA(($A$16:A223))</f>
        <v>202</v>
      </c>
      <c s="122">
        <v>25021588</v>
      </c>
      <c s="118" t="s">
        <v>7096</v>
      </c>
      <c s="125" t="s">
        <v>7502</v>
      </c>
      <c s="118" t="s">
        <v>7203</v>
      </c>
      <c s="118" t="s">
        <v>7182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5" spans="1:13" ht="30">
      <c r="A225" s="67">
        <f>COUNTA(($A$16:A224))</f>
        <v>203</v>
      </c>
      <c s="122">
        <v>25022554</v>
      </c>
      <c s="118" t="s">
        <v>5302</v>
      </c>
      <c s="122" t="s">
        <v>7503</v>
      </c>
      <c s="118" t="s">
        <v>7187</v>
      </c>
      <c s="118" t="s">
        <v>7211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6" spans="1:13" ht="30">
      <c r="A226" s="67">
        <f>COUNTA(($A$16:A225))</f>
        <v>204</v>
      </c>
      <c s="122">
        <v>25023362</v>
      </c>
      <c s="118" t="s">
        <v>6330</v>
      </c>
      <c s="122" t="s">
        <v>7504</v>
      </c>
      <c s="118" t="s">
        <v>7262</v>
      </c>
      <c s="118" t="s">
        <v>7189</v>
      </c>
      <c s="68" t="s">
        <v>7213</v>
      </c>
      <c s="118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117"/>
    </row>
    <row r="227" spans="1:14" ht="30">
      <c r="A227" s="67">
        <f>COUNTA(($A$16:A226))</f>
        <v>205</v>
      </c>
      <c s="126">
        <v>25023673</v>
      </c>
      <c s="71" t="s">
        <v>5692</v>
      </c>
      <c s="127" t="s">
        <v>7305</v>
      </c>
      <c s="71" t="s">
        <v>7154</v>
      </c>
      <c s="71" t="s">
        <v>7182</v>
      </c>
      <c s="68" t="s">
        <v>7213</v>
      </c>
      <c s="71" t="s">
        <v>7298</v>
      </c>
      <c s="69">
        <f t="shared" si="21"/>
        <v>20000000</v>
      </c>
      <c s="69">
        <f t="shared" si="22"/>
        <v>6475000</v>
      </c>
      <c s="69">
        <f t="shared" si="23"/>
        <v>10750000</v>
      </c>
      <c s="69">
        <f t="shared" si="24"/>
        <v>2775000</v>
      </c>
      <c s="97"/>
      <c s="97"/>
    </row>
    <row r="228" spans="1:12" ht="28.5" hidden="1">
      <c r="A228" s="73"/>
      <c s="85"/>
      <c s="141"/>
      <c s="108"/>
      <c s="141"/>
      <c s="86"/>
      <c s="86"/>
      <c s="145" t="s">
        <v>7306</v>
      </c>
      <c s="76">
        <f>SUM(I186:I227)</f>
        <v>840000000</v>
      </c>
      <c s="76">
        <f t="shared" si="25" ref="J228:L228">SUM(J186:J227)</f>
        <v>271950000</v>
      </c>
      <c s="76">
        <f t="shared" si="25"/>
        <v>451500000</v>
      </c>
      <c s="76">
        <f t="shared" si="25"/>
        <v>116550000</v>
      </c>
    </row>
    <row r="229" spans="1:12" ht="30">
      <c r="A229" s="67">
        <f>COUNTA(($A$16:A228))</f>
        <v>206</v>
      </c>
      <c s="106">
        <v>23020514</v>
      </c>
      <c s="68" t="s">
        <v>7307</v>
      </c>
      <c s="107">
        <v>38373</v>
      </c>
      <c s="68" t="s">
        <v>7262</v>
      </c>
      <c s="68" t="s">
        <v>7150</v>
      </c>
      <c s="68" t="s">
        <v>7250</v>
      </c>
      <c s="68" t="s">
        <v>7308</v>
      </c>
      <c s="69">
        <f t="shared" si="26" ref="I229:I262">4000000*5</f>
        <v>20000000</v>
      </c>
      <c s="69">
        <f t="shared" si="27" ref="J229:J262">1850000*5*50%</f>
        <v>4625000</v>
      </c>
      <c s="69">
        <f t="shared" si="28" ref="K229:K262">I229-J229-L229</f>
        <v>10750000</v>
      </c>
      <c s="69">
        <f t="shared" si="29" ref="L229:L262">1850000*5*50%</f>
        <v>4625000</v>
      </c>
    </row>
    <row r="230" spans="1:12" ht="30">
      <c r="A230" s="67">
        <f>COUNTA(($A$16:A229))</f>
        <v>207</v>
      </c>
      <c s="106">
        <v>23020628</v>
      </c>
      <c s="68" t="s">
        <v>653</v>
      </c>
      <c s="107">
        <v>38709</v>
      </c>
      <c s="68" t="s">
        <v>7249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1" spans="1:12" ht="30">
      <c r="A231" s="67">
        <f>COUNTA(($A$16:A230))</f>
        <v>208</v>
      </c>
      <c s="106">
        <v>23021499</v>
      </c>
      <c s="68" t="s">
        <v>681</v>
      </c>
      <c s="107">
        <v>38428</v>
      </c>
      <c s="68" t="s">
        <v>7265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2" spans="1:12" ht="30">
      <c r="A232" s="67">
        <f>COUNTA(($A$16:A231))</f>
        <v>209</v>
      </c>
      <c s="106">
        <v>23021910</v>
      </c>
      <c s="68" t="s">
        <v>435</v>
      </c>
      <c s="107">
        <v>38656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3" spans="1:12" ht="30">
      <c r="A233" s="67">
        <f>COUNTA(($A$16:A232))</f>
        <v>210</v>
      </c>
      <c s="106">
        <v>24020475</v>
      </c>
      <c s="68" t="s">
        <v>7309</v>
      </c>
      <c s="107">
        <v>38874</v>
      </c>
      <c s="68" t="s">
        <v>7156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4" spans="1:12" ht="30">
      <c r="A234" s="67">
        <f>COUNTA(($A$16:A233))</f>
        <v>211</v>
      </c>
      <c s="106">
        <v>24020523</v>
      </c>
      <c s="68" t="s">
        <v>2083</v>
      </c>
      <c s="107">
        <v>38743</v>
      </c>
      <c s="68" t="s">
        <v>7149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5" spans="1:12" ht="30">
      <c r="A235" s="67">
        <f>COUNTA(($A$16:A234))</f>
        <v>212</v>
      </c>
      <c s="106">
        <v>24020564</v>
      </c>
      <c s="68" t="s">
        <v>2137</v>
      </c>
      <c s="107" t="s">
        <v>7310</v>
      </c>
      <c s="68" t="s">
        <v>7149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6" spans="1:12" ht="30">
      <c r="A236" s="67">
        <f>COUNTA(($A$16:A235))</f>
        <v>213</v>
      </c>
      <c s="126">
        <v>24020746</v>
      </c>
      <c s="71" t="s">
        <v>3764</v>
      </c>
      <c s="128" t="s">
        <v>7311</v>
      </c>
      <c s="71" t="s">
        <v>7168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7" spans="1:14" ht="30">
      <c r="A237" s="67">
        <f>COUNTA(($A$16:A236))</f>
        <v>214</v>
      </c>
      <c s="126">
        <v>24020945</v>
      </c>
      <c s="71" t="s">
        <v>1883</v>
      </c>
      <c s="127" t="s">
        <v>7328</v>
      </c>
      <c s="71" t="s">
        <v>7156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97"/>
      <c s="97"/>
    </row>
    <row r="238" spans="1:12" ht="30">
      <c r="A238" s="67">
        <f>COUNTA(($A$16:A237))</f>
        <v>215</v>
      </c>
      <c s="106">
        <v>24021073</v>
      </c>
      <c s="68" t="s">
        <v>7313</v>
      </c>
      <c s="129" t="s">
        <v>7314</v>
      </c>
      <c s="68" t="s">
        <v>7155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39" spans="1:12" ht="30">
      <c r="A239" s="67">
        <f>COUNTA(($A$16:A238))</f>
        <v>216</v>
      </c>
      <c s="106">
        <v>24021206</v>
      </c>
      <c s="68" t="s">
        <v>7315</v>
      </c>
      <c s="129" t="s">
        <v>7316</v>
      </c>
      <c s="68" t="s">
        <v>7155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0" spans="1:12" ht="30">
      <c r="A240" s="67">
        <f>COUNTA(($A$16:A239))</f>
        <v>217</v>
      </c>
      <c s="106">
        <v>24021272</v>
      </c>
      <c s="68" t="s">
        <v>3904</v>
      </c>
      <c s="107">
        <v>38950</v>
      </c>
      <c s="68" t="s">
        <v>7170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1" spans="1:12" ht="30">
      <c r="A241" s="67">
        <f>COUNTA(($A$16:A240))</f>
        <v>218</v>
      </c>
      <c s="106">
        <v>24021496</v>
      </c>
      <c s="68" t="s">
        <v>2724</v>
      </c>
      <c s="107">
        <v>38751</v>
      </c>
      <c s="68" t="s">
        <v>7265</v>
      </c>
      <c s="68" t="s">
        <v>7189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2" spans="1:12" ht="30">
      <c r="A242" s="67">
        <f>COUNTA(($A$16:A241))</f>
        <v>219</v>
      </c>
      <c s="106">
        <v>24021777</v>
      </c>
      <c s="68" t="s">
        <v>2331</v>
      </c>
      <c s="107">
        <v>38949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3" spans="1:12" ht="30">
      <c r="A243" s="67">
        <f>COUNTA(($A$16:A242))</f>
        <v>220</v>
      </c>
      <c s="106">
        <v>24021810</v>
      </c>
      <c s="68" t="s">
        <v>2380</v>
      </c>
      <c s="107" t="s">
        <v>7317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4" spans="1:12" ht="30">
      <c r="A244" s="67">
        <f>COUNTA(($A$16:A243))</f>
        <v>221</v>
      </c>
      <c s="126">
        <v>24021845</v>
      </c>
      <c s="71" t="s">
        <v>2511</v>
      </c>
      <c s="127">
        <v>38917</v>
      </c>
      <c s="71" t="s">
        <v>7187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5" spans="1:12" ht="30">
      <c r="A245" s="67">
        <f>COUNTA(($A$16:A244))</f>
        <v>222</v>
      </c>
      <c s="106">
        <v>24021866</v>
      </c>
      <c s="68" t="s">
        <v>2041</v>
      </c>
      <c s="107" t="s">
        <v>7318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6" spans="1:12" ht="30">
      <c r="A246" s="67">
        <f>COUNTA(($A$16:A245))</f>
        <v>223</v>
      </c>
      <c s="106">
        <v>24021931</v>
      </c>
      <c s="68" t="s">
        <v>2437</v>
      </c>
      <c s="107">
        <v>38888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7" spans="1:12" ht="30">
      <c r="A247" s="67">
        <f>COUNTA(($A$16:A246))</f>
        <v>224</v>
      </c>
      <c s="106">
        <v>24021979</v>
      </c>
      <c s="68" t="s">
        <v>2442</v>
      </c>
      <c s="107">
        <v>38737</v>
      </c>
      <c s="68" t="s">
        <v>7187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48" spans="1:14" s="97" customFormat="1" ht="30">
      <c r="A248" s="67">
        <f>COUNTA(($A$16:A247))</f>
        <v>225</v>
      </c>
      <c s="106">
        <v>24022497</v>
      </c>
      <c s="68" t="s">
        <v>578</v>
      </c>
      <c s="107">
        <v>38798</v>
      </c>
      <c s="68" t="s">
        <v>7216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96"/>
      <c s="117"/>
    </row>
    <row r="249" spans="1:12" s="97" customFormat="1" ht="30">
      <c r="A249" s="67">
        <f>COUNTA(($A$16:A248))</f>
        <v>226</v>
      </c>
      <c s="106">
        <v>24022910</v>
      </c>
      <c s="68" t="s">
        <v>2633</v>
      </c>
      <c s="107">
        <v>38740</v>
      </c>
      <c s="68" t="s">
        <v>7154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0" spans="1:12" s="97" customFormat="1" ht="30">
      <c r="A250" s="67">
        <f>COUNTA(($A$16:A249))</f>
        <v>227</v>
      </c>
      <c s="106">
        <v>24022926</v>
      </c>
      <c s="68" t="s">
        <v>2639</v>
      </c>
      <c s="107">
        <v>38910</v>
      </c>
      <c s="68" t="s">
        <v>7154</v>
      </c>
      <c s="68" t="s">
        <v>7150</v>
      </c>
      <c s="68" t="s">
        <v>7250</v>
      </c>
      <c s="68" t="s">
        <v>7308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1" spans="1:14" s="97" customFormat="1" ht="30">
      <c r="A251" s="67">
        <f>COUNTA(($A$16:A250))</f>
        <v>228</v>
      </c>
      <c s="122">
        <v>25020440</v>
      </c>
      <c s="118" t="s">
        <v>6</v>
      </c>
      <c s="122" t="s">
        <v>7505</v>
      </c>
      <c s="118" t="s">
        <v>7149</v>
      </c>
      <c s="118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117"/>
      <c s="117"/>
    </row>
    <row r="252" spans="1:12" s="97" customFormat="1" ht="30">
      <c r="A252" s="67">
        <f>COUNTA(($A$16:A251))</f>
        <v>229</v>
      </c>
      <c s="126">
        <v>25020692</v>
      </c>
      <c s="71" t="s">
        <v>5135</v>
      </c>
      <c s="128" t="s">
        <v>7319</v>
      </c>
      <c s="71" t="s">
        <v>7149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3" spans="1:12" s="97" customFormat="1" ht="30">
      <c r="A253" s="67">
        <f>COUNTA(($A$16:A252))</f>
        <v>230</v>
      </c>
      <c s="126">
        <v>25020782</v>
      </c>
      <c s="71" t="s">
        <v>5102</v>
      </c>
      <c s="128" t="s">
        <v>7320</v>
      </c>
      <c s="71" t="s">
        <v>7149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4" spans="1:12" s="97" customFormat="1" ht="30">
      <c r="A254" s="67">
        <f>COUNTA(($A$16:A253))</f>
        <v>231</v>
      </c>
      <c s="126">
        <v>25021103</v>
      </c>
      <c s="71" t="s">
        <v>3935</v>
      </c>
      <c s="127" t="s">
        <v>7321</v>
      </c>
      <c s="71" t="s">
        <v>7230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5" spans="1:12" s="97" customFormat="1" ht="30">
      <c r="A255" s="67">
        <f>COUNTA(($A$16:A254))</f>
        <v>232</v>
      </c>
      <c s="126">
        <v>25021115</v>
      </c>
      <c s="71" t="s">
        <v>6741</v>
      </c>
      <c s="127" t="s">
        <v>7322</v>
      </c>
      <c s="71" t="s">
        <v>7230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6" spans="1:12" s="97" customFormat="1" ht="30">
      <c r="A256" s="67">
        <f>COUNTA(($A$16:A255))</f>
        <v>233</v>
      </c>
      <c s="126">
        <v>25022111</v>
      </c>
      <c s="71" t="s">
        <v>5598</v>
      </c>
      <c s="127" t="s">
        <v>7323</v>
      </c>
      <c s="71" t="s">
        <v>7187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7" spans="1:14" s="97" customFormat="1" ht="30">
      <c r="A257" s="67">
        <f>COUNTA(($A$16:A256))</f>
        <v>234</v>
      </c>
      <c s="122">
        <v>25022428</v>
      </c>
      <c s="118" t="s">
        <v>5332</v>
      </c>
      <c s="125" t="s">
        <v>7506</v>
      </c>
      <c s="68" t="s">
        <v>7187</v>
      </c>
      <c s="118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117"/>
      <c s="117"/>
    </row>
    <row r="258" spans="1:12" s="97" customFormat="1" ht="30">
      <c r="A258" s="67">
        <f>COUNTA(($A$16:A257))</f>
        <v>235</v>
      </c>
      <c s="126">
        <v>25022508</v>
      </c>
      <c s="71" t="s">
        <v>5626</v>
      </c>
      <c s="127" t="s">
        <v>7324</v>
      </c>
      <c s="71" t="s">
        <v>7187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59" spans="1:12" s="97" customFormat="1" ht="30">
      <c r="A259" s="67">
        <f>COUNTA(($A$16:A258))</f>
        <v>236</v>
      </c>
      <c s="126">
        <v>25022663</v>
      </c>
      <c s="71" t="s">
        <v>6666</v>
      </c>
      <c s="127" t="s">
        <v>7325</v>
      </c>
      <c s="71" t="s">
        <v>7294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60" spans="1:12" s="97" customFormat="1" ht="30">
      <c r="A260" s="67">
        <f>COUNTA(($A$16:A259))</f>
        <v>237</v>
      </c>
      <c s="126">
        <v>25022668</v>
      </c>
      <c s="71" t="s">
        <v>6628</v>
      </c>
      <c s="128" t="s">
        <v>7326</v>
      </c>
      <c s="71" t="s">
        <v>7161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</row>
    <row r="261" spans="1:14" ht="30">
      <c r="A261" s="67">
        <f>COUNTA(($A$16:A260))</f>
        <v>238</v>
      </c>
      <c s="126">
        <v>25023333</v>
      </c>
      <c s="71" t="s">
        <v>6200</v>
      </c>
      <c s="127" t="s">
        <v>7327</v>
      </c>
      <c s="71" t="s">
        <v>7262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97"/>
      <c s="97"/>
    </row>
    <row r="262" spans="1:14" ht="30">
      <c r="A262" s="67">
        <f>COUNTA(($A$16:A261))</f>
        <v>239</v>
      </c>
      <c s="126">
        <v>25023596</v>
      </c>
      <c s="71" t="s">
        <v>5672</v>
      </c>
      <c s="127" t="s">
        <v>7329</v>
      </c>
      <c s="71" t="s">
        <v>7154</v>
      </c>
      <c s="71" t="s">
        <v>7150</v>
      </c>
      <c s="71" t="s">
        <v>7250</v>
      </c>
      <c s="71" t="s">
        <v>7312</v>
      </c>
      <c s="69">
        <f t="shared" si="26"/>
        <v>20000000</v>
      </c>
      <c s="69">
        <f t="shared" si="27"/>
        <v>4625000</v>
      </c>
      <c s="69">
        <f t="shared" si="28"/>
        <v>10750000</v>
      </c>
      <c s="69">
        <f t="shared" si="29"/>
        <v>4625000</v>
      </c>
      <c s="97"/>
      <c s="97"/>
    </row>
    <row r="263" spans="1:12" ht="28.5" hidden="1">
      <c r="A263" s="73"/>
      <c s="73"/>
      <c s="140"/>
      <c s="80"/>
      <c s="140"/>
      <c s="79"/>
      <c s="79"/>
      <c s="145" t="s">
        <v>7330</v>
      </c>
      <c s="76">
        <f>SUM(I229:I262)</f>
        <v>680000000</v>
      </c>
      <c s="76">
        <f t="shared" si="30" ref="J263:L263">SUM(J229:J262)</f>
        <v>157250000</v>
      </c>
      <c s="76">
        <f t="shared" si="30"/>
        <v>365500000</v>
      </c>
      <c s="76">
        <f t="shared" si="30"/>
        <v>157250000</v>
      </c>
    </row>
    <row r="264" spans="1:12" ht="28.5">
      <c r="A264" s="82"/>
      <c s="82"/>
      <c s="137"/>
      <c s="103"/>
      <c s="137"/>
      <c s="83"/>
      <c s="83"/>
      <c s="144" t="s">
        <v>7331</v>
      </c>
      <c s="84">
        <f>SUM(I263,I228,I185)</f>
        <v>2760000000</v>
      </c>
      <c s="84">
        <f t="shared" si="31" ref="J264:L264">SUM(J263,J228,J185)</f>
        <v>1002700000</v>
      </c>
      <c s="84">
        <f t="shared" si="31"/>
        <v>1483500000</v>
      </c>
      <c s="84">
        <f t="shared" si="31"/>
        <v>273800000</v>
      </c>
    </row>
    <row r="265" spans="1:13" s="156" customFormat="1" ht="25.5">
      <c r="A265" s="148"/>
      <c s="157" t="s">
        <v>7507</v>
      </c>
      <c s="158" t="s">
        <v>9122</v>
      </c>
      <c s="150"/>
      <c s="151"/>
      <c s="152"/>
      <c s="152"/>
      <c s="153"/>
      <c s="154"/>
      <c s="154"/>
      <c s="154"/>
      <c s="154"/>
      <c s="155"/>
    </row>
    <row r="266" spans="1:12" ht="30">
      <c r="A266" s="67">
        <f>COUNTA(($A$16:A262))</f>
        <v>240</v>
      </c>
      <c s="106">
        <v>22026114</v>
      </c>
      <c s="68" t="s">
        <v>4353</v>
      </c>
      <c s="107">
        <v>38241</v>
      </c>
      <c s="68" t="s">
        <v>7155</v>
      </c>
      <c s="68" t="s">
        <v>7150</v>
      </c>
      <c s="68" t="s">
        <v>7159</v>
      </c>
      <c s="68" t="s">
        <v>7332</v>
      </c>
      <c s="69">
        <f t="shared" si="32" ref="I266:I273">3500000*5</f>
        <v>17500000</v>
      </c>
      <c s="69">
        <f t="shared" si="33" ref="J266:J273">1850000*5</f>
        <v>9250000</v>
      </c>
      <c s="69">
        <f t="shared" si="34" ref="K266:K273">I266-J266</f>
        <v>8250000</v>
      </c>
      <c s="69">
        <v>0</v>
      </c>
    </row>
    <row r="267" spans="1:12" ht="15">
      <c r="A267" s="67">
        <f>COUNTA(($A$16:A266))</f>
        <v>241</v>
      </c>
      <c s="106">
        <v>22028037</v>
      </c>
      <c s="68" t="s">
        <v>4072</v>
      </c>
      <c s="107">
        <v>38327</v>
      </c>
      <c s="68" t="s">
        <v>7265</v>
      </c>
      <c s="68" t="s">
        <v>7150</v>
      </c>
      <c s="68" t="s">
        <v>7159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68" spans="1:12" ht="30">
      <c r="A268" s="67">
        <f>COUNTA(($A$16:A267))</f>
        <v>242</v>
      </c>
      <c s="106">
        <v>22028093</v>
      </c>
      <c s="68" t="s">
        <v>4126</v>
      </c>
      <c s="107">
        <v>38009</v>
      </c>
      <c s="68" t="s">
        <v>7265</v>
      </c>
      <c s="68" t="s">
        <v>7150</v>
      </c>
      <c s="68" t="s">
        <v>7267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69" spans="1:12" ht="30">
      <c r="A269" s="67">
        <f>COUNTA(($A$16:A268))</f>
        <v>243</v>
      </c>
      <c s="106">
        <v>22028298</v>
      </c>
      <c s="68" t="s">
        <v>4158</v>
      </c>
      <c s="107">
        <v>38090</v>
      </c>
      <c s="68" t="s">
        <v>7265</v>
      </c>
      <c s="68" t="s">
        <v>7150</v>
      </c>
      <c s="68" t="s">
        <v>7266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70" spans="1:12" ht="30">
      <c r="A270" s="67">
        <f>COUNTA(($A$16:A269))</f>
        <v>244</v>
      </c>
      <c s="106">
        <v>22028304</v>
      </c>
      <c s="68" t="s">
        <v>2418</v>
      </c>
      <c s="107">
        <v>38240</v>
      </c>
      <c s="68" t="s">
        <v>7265</v>
      </c>
      <c s="68" t="s">
        <v>7150</v>
      </c>
      <c s="68" t="s">
        <v>7267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71" spans="1:12" ht="30">
      <c r="A271" s="67">
        <f>COUNTA(($A$16:A270))</f>
        <v>245</v>
      </c>
      <c s="106">
        <v>22028307</v>
      </c>
      <c s="68" t="s">
        <v>4163</v>
      </c>
      <c s="107">
        <v>37969</v>
      </c>
      <c s="68" t="s">
        <v>7265</v>
      </c>
      <c s="68" t="s">
        <v>7150</v>
      </c>
      <c s="68" t="s">
        <v>7159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72" spans="1:12" ht="30">
      <c r="A272" s="67">
        <f>COUNTA(($A$16:A271))</f>
        <v>246</v>
      </c>
      <c s="106">
        <v>22028328</v>
      </c>
      <c s="68" t="s">
        <v>4248</v>
      </c>
      <c s="107">
        <v>37996</v>
      </c>
      <c s="68" t="s">
        <v>7265</v>
      </c>
      <c s="68" t="s">
        <v>7150</v>
      </c>
      <c s="68" t="s">
        <v>7267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73" spans="1:12" ht="60">
      <c r="A273" s="67">
        <f>COUNTA(($A$16:A272))</f>
        <v>247</v>
      </c>
      <c s="106">
        <v>22029014</v>
      </c>
      <c s="68" t="s">
        <v>1242</v>
      </c>
      <c s="107">
        <v>38342</v>
      </c>
      <c s="68" t="s">
        <v>7187</v>
      </c>
      <c s="68" t="s">
        <v>7150</v>
      </c>
      <c s="72" t="s">
        <v>7519</v>
      </c>
      <c s="68" t="s">
        <v>7332</v>
      </c>
      <c s="69">
        <f t="shared" si="32"/>
        <v>17500000</v>
      </c>
      <c s="69">
        <f t="shared" si="33"/>
        <v>9250000</v>
      </c>
      <c s="69">
        <f t="shared" si="34"/>
        <v>8250000</v>
      </c>
      <c s="69">
        <v>0</v>
      </c>
    </row>
    <row r="274" spans="1:12" ht="28.5" hidden="1">
      <c r="A274" s="73"/>
      <c s="73"/>
      <c s="140"/>
      <c s="80"/>
      <c s="140"/>
      <c s="79"/>
      <c s="79"/>
      <c s="145" t="s">
        <v>7333</v>
      </c>
      <c s="76">
        <f>SUM(I266:I273)</f>
        <v>140000000</v>
      </c>
      <c s="76">
        <f>SUM(J266:J273)</f>
        <v>74000000</v>
      </c>
      <c s="76">
        <f>SUM(K266:K273)</f>
        <v>66000000</v>
      </c>
      <c s="76">
        <f>SUM(L266:L273)</f>
        <v>0</v>
      </c>
    </row>
    <row r="275" spans="1:12" ht="30">
      <c r="A275" s="67">
        <f>COUNTA(($A$16:A273))</f>
        <v>248</v>
      </c>
      <c s="106">
        <v>22028176</v>
      </c>
      <c s="68" t="s">
        <v>4198</v>
      </c>
      <c s="107">
        <v>38122</v>
      </c>
      <c s="68" t="s">
        <v>7265</v>
      </c>
      <c s="68" t="s">
        <v>7240</v>
      </c>
      <c s="68" t="s">
        <v>7213</v>
      </c>
      <c s="68" t="s">
        <v>7336</v>
      </c>
      <c s="69">
        <f>3500000*5</f>
        <v>17500000</v>
      </c>
      <c s="69">
        <f>1850000*5*70%</f>
        <v>6475000</v>
      </c>
      <c s="69">
        <f>I275-J275-L275</f>
        <v>8250000</v>
      </c>
      <c s="69">
        <f>1850000*5*30%</f>
        <v>2775000</v>
      </c>
    </row>
    <row r="276" spans="1:13" ht="30">
      <c r="A276" s="67">
        <f>COUNTA(($A$16:A275))</f>
        <v>249</v>
      </c>
      <c s="122">
        <v>22028256</v>
      </c>
      <c s="118" t="s">
        <v>4227</v>
      </c>
      <c s="122" t="s">
        <v>7508</v>
      </c>
      <c s="118" t="s">
        <v>7265</v>
      </c>
      <c s="118" t="s">
        <v>7182</v>
      </c>
      <c s="68" t="s">
        <v>7213</v>
      </c>
      <c s="118" t="s">
        <v>7509</v>
      </c>
      <c s="69">
        <f>3500000*5</f>
        <v>17500000</v>
      </c>
      <c s="69">
        <f>1850000*5*70%</f>
        <v>6475000</v>
      </c>
      <c s="69">
        <f>I276-J276-L276</f>
        <v>8250000</v>
      </c>
      <c s="69">
        <f>1850000*5*30%</f>
        <v>2775000</v>
      </c>
      <c s="117"/>
    </row>
    <row r="277" spans="1:12" ht="30">
      <c r="A277" s="67">
        <f>COUNTA(($A$16:A276))</f>
        <v>250</v>
      </c>
      <c s="106">
        <v>22028259</v>
      </c>
      <c s="68" t="s">
        <v>4132</v>
      </c>
      <c s="107" t="s">
        <v>7337</v>
      </c>
      <c s="68" t="s">
        <v>7265</v>
      </c>
      <c s="68" t="s">
        <v>7182</v>
      </c>
      <c s="68" t="s">
        <v>7213</v>
      </c>
      <c s="68" t="s">
        <v>7336</v>
      </c>
      <c s="69">
        <f>3500000*5</f>
        <v>17500000</v>
      </c>
      <c s="69">
        <f>1850000*5*70%</f>
        <v>6475000</v>
      </c>
      <c s="69">
        <f>I277-J277-L277</f>
        <v>8250000</v>
      </c>
      <c s="69">
        <f>1850000*5*30%</f>
        <v>2775000</v>
      </c>
    </row>
    <row r="278" spans="1:12" ht="30">
      <c r="A278" s="67">
        <f>COUNTA(($A$16:A277))</f>
        <v>251</v>
      </c>
      <c s="106">
        <v>22028270</v>
      </c>
      <c s="68" t="s">
        <v>3931</v>
      </c>
      <c s="107">
        <v>38206</v>
      </c>
      <c s="68" t="s">
        <v>7265</v>
      </c>
      <c s="68" t="s">
        <v>7182</v>
      </c>
      <c s="68" t="s">
        <v>7213</v>
      </c>
      <c s="68" t="s">
        <v>7336</v>
      </c>
      <c s="69">
        <f>3500000*5</f>
        <v>17500000</v>
      </c>
      <c s="69">
        <f>1850000*5*70%</f>
        <v>6475000</v>
      </c>
      <c s="69">
        <f>I278-J278-L278</f>
        <v>8250000</v>
      </c>
      <c s="69">
        <f>1850000*5*30%</f>
        <v>2775000</v>
      </c>
    </row>
    <row r="279" spans="1:12" ht="28.5" hidden="1">
      <c r="A279" s="85"/>
      <c s="85"/>
      <c s="141"/>
      <c s="108"/>
      <c s="141"/>
      <c s="86"/>
      <c s="86"/>
      <c s="145" t="s">
        <v>7338</v>
      </c>
      <c s="76">
        <f>SUM(I275:I278)</f>
        <v>70000000</v>
      </c>
      <c s="76">
        <f>SUM(J275:J278)</f>
        <v>25900000</v>
      </c>
      <c s="76">
        <f>SUM(K275:K278)</f>
        <v>33000000</v>
      </c>
      <c s="76">
        <f>SUM(L275:L278)</f>
        <v>11100000</v>
      </c>
    </row>
    <row r="280" spans="1:12" ht="15">
      <c r="A280" s="67">
        <f>COUNTA(($A$16:A278))</f>
        <v>252</v>
      </c>
      <c s="106">
        <v>21021580</v>
      </c>
      <c s="68" t="s">
        <v>3942</v>
      </c>
      <c s="107">
        <v>37878</v>
      </c>
      <c s="68" t="s">
        <v>7187</v>
      </c>
      <c s="68" t="s">
        <v>7150</v>
      </c>
      <c s="68" t="s">
        <v>7250</v>
      </c>
      <c s="68" t="s">
        <v>7339</v>
      </c>
      <c s="69">
        <f>3500000</f>
        <v>3500000</v>
      </c>
      <c s="69">
        <f>1850000*50%</f>
        <v>925000</v>
      </c>
      <c s="69">
        <f>I280-J280-L280</f>
        <v>1650000</v>
      </c>
      <c s="69">
        <f>L281/5</f>
        <v>925000</v>
      </c>
    </row>
    <row r="281" spans="1:12" ht="15">
      <c r="A281" s="67">
        <f>COUNTA(($A$16:A280))</f>
        <v>253</v>
      </c>
      <c s="106">
        <v>22025530</v>
      </c>
      <c s="68" t="s">
        <v>4058</v>
      </c>
      <c s="107">
        <v>38293</v>
      </c>
      <c s="68" t="s">
        <v>7249</v>
      </c>
      <c s="68" t="s">
        <v>7150</v>
      </c>
      <c s="68" t="s">
        <v>7250</v>
      </c>
      <c s="68" t="s">
        <v>7339</v>
      </c>
      <c s="69">
        <f>3500000*5</f>
        <v>17500000</v>
      </c>
      <c s="69">
        <f>1850000*5*50%</f>
        <v>4625000</v>
      </c>
      <c s="69">
        <f>I281-J281-L281</f>
        <v>8250000</v>
      </c>
      <c s="69">
        <f>1850000*5*50%</f>
        <v>4625000</v>
      </c>
    </row>
    <row r="282" spans="1:12" ht="30">
      <c r="A282" s="67">
        <f>COUNTA(($A$16:A281))</f>
        <v>254</v>
      </c>
      <c s="130">
        <v>22025537</v>
      </c>
      <c s="70" t="s">
        <v>244</v>
      </c>
      <c s="131" t="s">
        <v>7340</v>
      </c>
      <c s="70" t="s">
        <v>7249</v>
      </c>
      <c s="70" t="s">
        <v>7150</v>
      </c>
      <c s="70" t="s">
        <v>7250</v>
      </c>
      <c s="68" t="s">
        <v>7339</v>
      </c>
      <c s="69">
        <f>3500000*5</f>
        <v>17500000</v>
      </c>
      <c s="69">
        <f>1850000*5*50%</f>
        <v>4625000</v>
      </c>
      <c s="69">
        <f>I282-J282-L282</f>
        <v>8250000</v>
      </c>
      <c s="69">
        <f>1850000*5*50%</f>
        <v>4625000</v>
      </c>
    </row>
    <row r="283" spans="1:12" ht="30">
      <c r="A283" s="67">
        <f>COUNTA(($A$16:A282))</f>
        <v>255</v>
      </c>
      <c s="106">
        <v>22028203</v>
      </c>
      <c s="68" t="s">
        <v>4073</v>
      </c>
      <c s="107">
        <v>38337</v>
      </c>
      <c s="68" t="s">
        <v>7265</v>
      </c>
      <c s="68" t="s">
        <v>7150</v>
      </c>
      <c s="68" t="s">
        <v>7250</v>
      </c>
      <c s="68" t="s">
        <v>7339</v>
      </c>
      <c s="69">
        <f>3500000*5</f>
        <v>17500000</v>
      </c>
      <c s="69">
        <f>1850000*5*50%</f>
        <v>4625000</v>
      </c>
      <c s="69">
        <f>I283-J283-L283</f>
        <v>8250000</v>
      </c>
      <c s="69">
        <f>1850000*5*50%</f>
        <v>4625000</v>
      </c>
    </row>
    <row r="284" spans="1:12" ht="15">
      <c r="A284" s="67">
        <f>COUNTA(($A$16:A283))</f>
        <v>256</v>
      </c>
      <c s="106">
        <v>22029095</v>
      </c>
      <c s="68" t="s">
        <v>3997</v>
      </c>
      <c s="107">
        <v>38321</v>
      </c>
      <c s="68" t="s">
        <v>7187</v>
      </c>
      <c s="68" t="s">
        <v>7150</v>
      </c>
      <c s="68" t="s">
        <v>7250</v>
      </c>
      <c s="68" t="s">
        <v>7339</v>
      </c>
      <c s="69">
        <f>3500000*5</f>
        <v>17500000</v>
      </c>
      <c s="69">
        <f>1850000*5*50%</f>
        <v>4625000</v>
      </c>
      <c s="69">
        <f>I284-J284-L284</f>
        <v>8250000</v>
      </c>
      <c s="69">
        <f>1850000*5*50%</f>
        <v>4625000</v>
      </c>
    </row>
    <row r="285" spans="1:12" ht="28.5" hidden="1">
      <c r="A285" s="73"/>
      <c s="73"/>
      <c s="140"/>
      <c s="80"/>
      <c s="140"/>
      <c s="79"/>
      <c s="79"/>
      <c s="145" t="s">
        <v>7341</v>
      </c>
      <c s="76">
        <f>SUM(I280:I284)</f>
        <v>73500000</v>
      </c>
      <c s="76">
        <f>SUM(J280:J284)</f>
        <v>19425000</v>
      </c>
      <c s="76">
        <f>SUM(K280:K284)</f>
        <v>34650000</v>
      </c>
      <c s="76">
        <f>SUM(L280:L284)</f>
        <v>19425000</v>
      </c>
    </row>
    <row r="286" spans="1:12" ht="15">
      <c r="A286" s="87"/>
      <c s="82"/>
      <c s="137"/>
      <c s="103"/>
      <c s="137"/>
      <c s="83"/>
      <c s="83"/>
      <c s="144" t="s">
        <v>7342</v>
      </c>
      <c s="84">
        <f>SUM(I274,I279,I285)</f>
        <v>283500000</v>
      </c>
      <c s="84">
        <f>SUM(J274,J279,J285)</f>
        <v>119325000</v>
      </c>
      <c s="84">
        <f>SUM(K274,K279,K285)</f>
        <v>133650000</v>
      </c>
      <c s="84">
        <f>SUM(L274,L279,L285)</f>
        <v>30525000</v>
      </c>
    </row>
    <row r="287" spans="1:12" ht="42.75">
      <c r="A287" s="88"/>
      <c s="89"/>
      <c s="142"/>
      <c s="109"/>
      <c s="142"/>
      <c s="88"/>
      <c s="88"/>
      <c s="124" t="s">
        <v>7520</v>
      </c>
      <c s="90">
        <f>SUM(I286,I264,I121)</f>
        <v>4670000000</v>
      </c>
      <c s="90">
        <f>SUM(J286,J264,J121)</f>
        <v>1873125000</v>
      </c>
      <c s="90">
        <f>SUM(K286,K264,K121)</f>
        <v>2309400000</v>
      </c>
      <c s="90">
        <f>SUM(L286,L264,L121)</f>
        <v>487475000</v>
      </c>
    </row>
    <row r="290" spans="2:8" s="100" customFormat="1" ht="14.25">
      <c r="B290" s="110"/>
      <c s="101"/>
      <c s="111"/>
      <c s="101"/>
      <c r="H290" s="101"/>
    </row>
    <row r="291" spans="2:8" s="100" customFormat="1" ht="14.25">
      <c r="B291" s="110"/>
      <c s="101"/>
      <c s="111"/>
      <c s="101"/>
      <c r="H291" s="101"/>
    </row>
    <row r="292" spans="2:8" s="100" customFormat="1" ht="14.25">
      <c r="B292" s="110"/>
      <c s="101" t="s">
        <v>7521</v>
      </c>
      <c s="111"/>
      <c s="101"/>
      <c r="H292" s="101"/>
    </row>
    <row r="294" spans="1:12" ht="30">
      <c r="A294" s="67"/>
      <c s="106">
        <v>20020437</v>
      </c>
      <c s="68" t="s">
        <v>7157</v>
      </c>
      <c s="107">
        <v>37384</v>
      </c>
      <c s="68" t="s">
        <v>7158</v>
      </c>
      <c s="68" t="s">
        <v>7150</v>
      </c>
      <c s="68" t="s">
        <v>7159</v>
      </c>
      <c s="68" t="s">
        <v>7439</v>
      </c>
      <c s="69" t="s">
        <v>9123</v>
      </c>
      <c s="69"/>
      <c s="69"/>
      <c s="69"/>
    </row>
    <row r="295" spans="1:12" ht="30">
      <c r="A295" s="67"/>
      <c s="106">
        <v>21020915</v>
      </c>
      <c s="68" t="s">
        <v>4850</v>
      </c>
      <c s="107">
        <v>37780</v>
      </c>
      <c s="68" t="s">
        <v>7154</v>
      </c>
      <c s="68" t="s">
        <v>7150</v>
      </c>
      <c s="71" t="s">
        <v>7151</v>
      </c>
      <c s="68" t="s">
        <v>7439</v>
      </c>
      <c s="69" t="s">
        <v>9123</v>
      </c>
      <c s="69"/>
      <c s="69"/>
      <c s="69"/>
    </row>
    <row r="296" spans="1:12" ht="45">
      <c r="A296" s="67"/>
      <c s="106">
        <v>20020552</v>
      </c>
      <c s="68" t="s">
        <v>4274</v>
      </c>
      <c s="107">
        <v>37518</v>
      </c>
      <c s="68" t="s">
        <v>7173</v>
      </c>
      <c s="68" t="s">
        <v>7189</v>
      </c>
      <c s="68" t="s">
        <v>7213</v>
      </c>
      <c s="68" t="s">
        <v>7451</v>
      </c>
      <c s="69" t="s">
        <v>9123</v>
      </c>
      <c s="69"/>
      <c s="69"/>
      <c s="69"/>
    </row>
    <row r="297" spans="1:12" ht="45">
      <c r="A297" s="67"/>
      <c s="106">
        <v>21021657</v>
      </c>
      <c s="68" t="s">
        <v>7218</v>
      </c>
      <c s="129" t="s">
        <v>7219</v>
      </c>
      <c s="68" t="s">
        <v>7153</v>
      </c>
      <c s="68" t="s">
        <v>7182</v>
      </c>
      <c s="68" t="s">
        <v>7213</v>
      </c>
      <c s="68" t="s">
        <v>7451</v>
      </c>
      <c s="69" t="s">
        <v>9123</v>
      </c>
      <c s="69"/>
      <c s="69"/>
      <c s="69"/>
    </row>
    <row r="298" spans="1:12" ht="45">
      <c r="A298" s="67"/>
      <c s="106">
        <v>20020699</v>
      </c>
      <c s="68" t="s">
        <v>7252</v>
      </c>
      <c s="107">
        <v>37597</v>
      </c>
      <c s="68" t="s">
        <v>7149</v>
      </c>
      <c s="68" t="s">
        <v>7150</v>
      </c>
      <c s="68" t="s">
        <v>7250</v>
      </c>
      <c s="68" t="s">
        <v>7465</v>
      </c>
      <c s="69" t="s">
        <v>9123</v>
      </c>
      <c s="69"/>
      <c s="69"/>
      <c s="69"/>
    </row>
    <row r="299" spans="1:12" ht="45">
      <c r="A299" s="67"/>
      <c s="106">
        <v>21020973</v>
      </c>
      <c s="68" t="s">
        <v>7253</v>
      </c>
      <c s="107">
        <v>37695</v>
      </c>
      <c s="68" t="s">
        <v>7168</v>
      </c>
      <c s="68" t="s">
        <v>7150</v>
      </c>
      <c s="68" t="s">
        <v>7250</v>
      </c>
      <c s="68" t="s">
        <v>7465</v>
      </c>
      <c s="69" t="s">
        <v>9123</v>
      </c>
      <c s="69"/>
      <c s="69"/>
      <c s="69"/>
    </row>
    <row r="300" spans="1:12" ht="30">
      <c r="A300" s="67"/>
      <c s="106">
        <v>21021351</v>
      </c>
      <c s="68" t="s">
        <v>2392</v>
      </c>
      <c s="107">
        <v>37915</v>
      </c>
      <c s="68" t="s">
        <v>7155</v>
      </c>
      <c s="68" t="s">
        <v>7150</v>
      </c>
      <c s="68" t="s">
        <v>7267</v>
      </c>
      <c s="68" t="s">
        <v>7332</v>
      </c>
      <c s="69" t="s">
        <v>9123</v>
      </c>
      <c s="69"/>
      <c s="69"/>
      <c s="69"/>
    </row>
    <row r="301" spans="1:12" ht="30">
      <c r="A301" s="67"/>
      <c s="106">
        <v>20021430</v>
      </c>
      <c s="68" t="s">
        <v>7334</v>
      </c>
      <c s="129" t="s">
        <v>7335</v>
      </c>
      <c s="68" t="s">
        <v>7249</v>
      </c>
      <c s="68" t="s">
        <v>7182</v>
      </c>
      <c s="68" t="s">
        <v>7213</v>
      </c>
      <c s="68" t="s">
        <v>7336</v>
      </c>
      <c s="69" t="s">
        <v>9123</v>
      </c>
      <c s="69"/>
      <c s="69"/>
      <c s="69"/>
    </row>
    <row r="302" spans="1:12" ht="30">
      <c r="A302" s="67"/>
      <c s="106">
        <v>21021671</v>
      </c>
      <c s="68" t="s">
        <v>3966</v>
      </c>
      <c s="107">
        <v>37544</v>
      </c>
      <c s="68" t="s">
        <v>7155</v>
      </c>
      <c s="68" t="s">
        <v>7189</v>
      </c>
      <c s="68" t="s">
        <v>7213</v>
      </c>
      <c s="68" t="s">
        <v>7336</v>
      </c>
      <c s="69" t="s">
        <v>9123</v>
      </c>
      <c s="69"/>
      <c s="69"/>
      <c s="69"/>
    </row>
    <row r="303" spans="1:12" ht="15">
      <c r="A303" s="67"/>
      <c s="106">
        <v>21021505</v>
      </c>
      <c s="68" t="s">
        <v>1294</v>
      </c>
      <c s="107">
        <v>37885</v>
      </c>
      <c s="68" t="s">
        <v>7249</v>
      </c>
      <c s="68" t="s">
        <v>7150</v>
      </c>
      <c s="68" t="s">
        <v>7250</v>
      </c>
      <c s="68" t="s">
        <v>7339</v>
      </c>
      <c s="69" t="s">
        <v>9123</v>
      </c>
      <c s="69"/>
      <c s="69"/>
      <c s="69"/>
    </row>
  </sheetData>
  <sortState ref="B280:M284">
    <sortCondition sortBy="value" ref="B280:B284"/>
  </sortState>
  <mergeCells count="7">
    <mergeCell ref="H1:L1"/>
    <mergeCell ref="H2:L2"/>
    <mergeCell ref="A6:L6"/>
    <mergeCell ref="A5:L5"/>
    <mergeCell ref="A4:L4"/>
    <mergeCell ref="A1:E1"/>
    <mergeCell ref="A2:E2"/>
  </mergeCells>
  <conditionalFormatting sqref="A263:A264">
    <cfRule type="duplicateValues" priority="20" dxfId="0">
      <formula>AND(COUNTIF($A$263:$A$264,A263)&gt;1,NOT(ISBLANK(A263)))</formula>
    </cfRule>
  </conditionalFormatting>
  <conditionalFormatting sqref="A279">
    <cfRule type="duplicateValues" priority="21" dxfId="0">
      <formula>AND(COUNTIF($A$279:$A$279,A279)&gt;1,NOT(ISBLANK(A279)))</formula>
    </cfRule>
  </conditionalFormatting>
  <conditionalFormatting sqref="B47">
    <cfRule type="duplicateValues" priority="15" dxfId="0">
      <formula>AND(COUNTIF($B$47:$B$47,B47)&gt;1,NOT(ISBLANK(B47)))</formula>
    </cfRule>
  </conditionalFormatting>
  <conditionalFormatting sqref="B53">
    <cfRule type="duplicateValues" priority="11" dxfId="0">
      <formula>AND(COUNTIF($B$53:$B$53,B53)&gt;1,NOT(ISBLANK(B53)))</formula>
    </cfRule>
  </conditionalFormatting>
  <conditionalFormatting sqref="B55:B59">
    <cfRule type="duplicateValues" priority="22" dxfId="0">
      <formula>AND(COUNTIF($B$55:$B$59,B55)&gt;1,NOT(ISBLANK(B55)))</formula>
    </cfRule>
  </conditionalFormatting>
  <conditionalFormatting sqref="B60:B61">
    <cfRule type="duplicateValues" priority="5" dxfId="0">
      <formula>AND(COUNTIF($B$60:$B$61,B60)&gt;1,NOT(ISBLANK(B60)))</formula>
    </cfRule>
  </conditionalFormatting>
  <conditionalFormatting sqref="B74:B77">
    <cfRule type="duplicateValues" priority="18" dxfId="0">
      <formula>AND(COUNTIF($B$74:$B$77,B74)&gt;1,NOT(ISBLANK(B74)))</formula>
    </cfRule>
  </conditionalFormatting>
  <conditionalFormatting sqref="B89:B93">
    <cfRule type="duplicateValues" priority="23" dxfId="0">
      <formula>AND(COUNTIF($B$89:$B$93,B89)&gt;1,NOT(ISBLANK(B89)))</formula>
    </cfRule>
  </conditionalFormatting>
  <conditionalFormatting sqref="B96:B99">
    <cfRule type="duplicateValues" priority="13" dxfId="0">
      <formula>AND(COUNTIF($B$96:$B$99,B96)&gt;1,NOT(ISBLANK(B96)))</formula>
    </cfRule>
  </conditionalFormatting>
  <conditionalFormatting sqref="B100">
    <cfRule type="duplicateValues" priority="2" dxfId="0">
      <formula>AND(COUNTIF($B$100:$B$100,B100)&gt;1,NOT(ISBLANK(B100)))</formula>
    </cfRule>
  </conditionalFormatting>
  <conditionalFormatting sqref="B101:B1048576 B15:B45 B47:B99">
    <cfRule type="duplicateValues" priority="3" dxfId="0">
      <formula>AND(COUNTIF($B$101:$B$1048576,B15)+COUNTIF($B$15:$B$45,B15)+COUNTIF($B$47:$B$99,B15)&gt;1,NOT(ISBLANK(B15)))</formula>
    </cfRule>
  </conditionalFormatting>
  <conditionalFormatting sqref="B103">
    <cfRule type="duplicateValues" priority="7" dxfId="0">
      <formula>AND(COUNTIF($B$103:$B$103,B103)&gt;1,NOT(ISBLANK(B103)))</formula>
    </cfRule>
  </conditionalFormatting>
  <conditionalFormatting sqref="B119">
    <cfRule type="duplicateValues" priority="9" dxfId="0">
      <formula>AND(COUNTIF($B$119:$B$119,B119)&gt;1,NOT(ISBLANK(B119)))</formula>
    </cfRule>
  </conditionalFormatting>
  <conditionalFormatting sqref="B130:B131">
    <cfRule type="duplicateValues" priority="14" dxfId="0">
      <formula>AND(COUNTIF($B$130:$B$131,B130)&gt;1,NOT(ISBLANK(B130)))</formula>
    </cfRule>
  </conditionalFormatting>
  <conditionalFormatting sqref="B145:B147">
    <cfRule type="duplicateValues" priority="10" dxfId="0">
      <formula>AND(COUNTIF($B$145:$B$147,B145)&gt;1,NOT(ISBLANK(B145)))</formula>
    </cfRule>
  </conditionalFormatting>
  <conditionalFormatting sqref="B172:B176 B178:B179 B184 B181">
    <cfRule type="duplicateValues" priority="4" dxfId="0">
      <formula>AND(COUNTIF($B$172:$B$176,B172)+COUNTIF($B$178:$B$179,B172)+COUNTIF($B$184:$B$184,B172)+COUNTIF($B$181:$B$181,B172)&gt;1,NOT(ISBLANK(B172)))</formula>
    </cfRule>
  </conditionalFormatting>
  <conditionalFormatting sqref="B187:B188">
    <cfRule type="duplicateValues" priority="16" dxfId="0">
      <formula>AND(COUNTIF($B$187:$B$188,B187)&gt;1,NOT(ISBLANK(B187)))</formula>
    </cfRule>
  </conditionalFormatting>
  <conditionalFormatting sqref="B207:B215">
    <cfRule type="duplicateValues" priority="12" dxfId="0">
      <formula>AND(COUNTIF($B$207:$B$215,B207)&gt;1,NOT(ISBLANK(B207)))</formula>
    </cfRule>
  </conditionalFormatting>
  <conditionalFormatting sqref="B218:B227">
    <cfRule type="duplicateValues" priority="6" dxfId="0">
      <formula>AND(COUNTIF($B$218:$B$227,B218)&gt;1,NOT(ISBLANK(B218)))</formula>
    </cfRule>
  </conditionalFormatting>
  <conditionalFormatting sqref="B261:B262">
    <cfRule type="duplicateValues" priority="8" dxfId="0">
      <formula>AND(COUNTIF($B$261:$B$262,B261)&gt;1,NOT(ISBLANK(B261)))</formula>
    </cfRule>
  </conditionalFormatting>
  <conditionalFormatting sqref="B277">
    <cfRule type="duplicateValues" priority="17" dxfId="0">
      <formula>AND(COUNTIF($B$277:$B$277,B277)&gt;1,NOT(ISBLANK(B277)))</formula>
    </cfRule>
  </conditionalFormatting>
  <conditionalFormatting sqref="B278:B284 B171 B15 B62:B73 B78:B88 B94:B95 B189:B206 B48:B52 B132:B144 B101:B102 B216:B217 B54 B148:B169 B120:B129 B263:B276 B104:B118 B228:B260 B185:B186 B17:B45 B294:B303">
    <cfRule type="duplicateValues" priority="19" dxfId="0">
      <formula>AND(COUNTIF($B$278:$B$284,B15)+COUNTIF($B$171:$B$171,B15)+COUNTIF($B$15:$B$15,B15)+COUNTIF($B$62:$B$73,B15)+COUNTIF($B$78:$B$88,B15)+COUNTIF($B$94:$B$95,B15)+COUNTIF($B$189:$B$206,B15)+COUNTIF($B$48:$B$52,B15)+COUNTIF($B$132:$B$144,B15)+COUNTIF($B$101:$B$102,B15)+COUNTIF($B$216:$B$217,B15)+COUNTIF($B$54:$B$54,B15)+COUNTIF($B$148:$B$169,B15)+COUNTIF($B$120:$B$129,B15)+COUNTIF($B$263:$B$276,B15)+COUNTIF($B$104:$B$118,B15)+COUNTIF($B$228:$B$260,B15)+COUNTIF($B$185:$B$186,B15)+COUNTIF($B$17:$B$45,B15)+COUNTIF($B$294:$B$303,B15)&gt;1,NOT(ISBLANK(B15)))</formula>
    </cfRule>
  </conditionalFormatting>
  <pageMargins left="0.275590551181102" right="0.275590551181102" top="0.31496062992126" bottom="0.31496062992126" header="0.15748031496063" footer="0.15748031496063"/>
  <pageSetup orientation="landscape" paperSize="9" r:id="rId4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A15F4-54D2-485C-BD26-26C72A30655E}">
  <sheetPr codeName="Sheet12">
    <tabColor rgb="FFFFC000"/>
  </sheetPr>
  <dimension ref="A1:K17"/>
  <sheetViews>
    <sheetView tabSelected="1" workbookViewId="0" topLeftCell="A1">
      <selection pane="topLeft" activeCell="G29" sqref="G29"/>
    </sheetView>
  </sheetViews>
  <sheetFormatPr defaultRowHeight="14.25"/>
  <cols>
    <col min="1" max="1" width="5.125" customWidth="1"/>
    <col min="3" max="3" width="15.625" bestFit="1" customWidth="1"/>
    <col min="4" max="4" width="8.875" bestFit="1" customWidth="1"/>
    <col min="5" max="5" width="18" hidden="1" customWidth="1"/>
    <col min="6" max="6" width="11.5" hidden="1" customWidth="1"/>
    <col min="8" max="8" width="5.875" customWidth="1"/>
    <col min="9" max="9" width="10.75" style="62" customWidth="1"/>
    <col min="10" max="10" width="9" style="62"/>
  </cols>
  <sheetData>
    <row r="1" spans="1:11" s="40" customFormat="1" ht="15">
      <c r="A1" s="165" t="s">
        <v>7404</v>
      </c>
      <c s="165"/>
      <c s="165"/>
      <c s="165"/>
      <c s="37"/>
      <c s="164" t="s">
        <v>7405</v>
      </c>
      <c s="164"/>
      <c s="164"/>
      <c s="164"/>
      <c s="164"/>
      <c s="164"/>
    </row>
    <row r="2" spans="1:11" s="40" customFormat="1" ht="15">
      <c r="A2" s="164" t="s">
        <v>7406</v>
      </c>
      <c s="164"/>
      <c s="164"/>
      <c s="164"/>
      <c s="38"/>
      <c s="164" t="s">
        <v>7407</v>
      </c>
      <c s="164"/>
      <c s="164"/>
      <c s="164"/>
      <c s="164"/>
      <c s="164"/>
    </row>
    <row r="3" spans="2:10" s="40" customFormat="1" ht="11.25" customHeight="1">
      <c r="B3" s="37"/>
      <c s="41"/>
      <c s="37"/>
      <c s="42"/>
      <c r="G3" s="44"/>
      <c s="44"/>
      <c s="44"/>
      <c s="54"/>
    </row>
    <row r="4" spans="1:11" s="40" customFormat="1" ht="16.5" customHeight="1">
      <c r="A4" s="181" t="s">
        <v>7420</v>
      </c>
      <c s="181"/>
      <c s="181"/>
      <c s="181"/>
      <c s="181"/>
      <c s="181"/>
      <c s="181"/>
      <c s="181"/>
      <c s="181"/>
      <c s="181"/>
      <c s="181"/>
    </row>
    <row r="5" spans="1:11" s="40" customFormat="1" ht="14.25" customHeight="1">
      <c r="A5" s="181" t="s">
        <v>7515</v>
      </c>
      <c s="181"/>
      <c s="181"/>
      <c s="181"/>
      <c s="181"/>
      <c s="181"/>
      <c s="181"/>
      <c s="181"/>
      <c s="181"/>
      <c s="181"/>
      <c s="181"/>
    </row>
    <row r="6" spans="1:11" s="40" customFormat="1" ht="28.5" customHeight="1">
      <c r="A6" s="163" t="s">
        <v>7511</v>
      </c>
      <c s="163"/>
      <c s="163"/>
      <c s="163"/>
      <c s="163"/>
      <c s="163"/>
      <c s="163"/>
      <c s="163"/>
      <c s="163"/>
      <c s="163"/>
      <c s="163"/>
    </row>
    <row r="7" spans="1:10" s="40" customFormat="1" ht="15">
      <c r="A7" s="45"/>
      <c s="46"/>
      <c s="47"/>
      <c s="48"/>
      <c s="49"/>
      <c s="46"/>
      <c s="44"/>
      <c s="44"/>
      <c s="44"/>
      <c s="61"/>
    </row>
    <row r="8" spans="1:10" s="40" customFormat="1" ht="15" customHeight="1">
      <c r="A8" s="45"/>
      <c s="46" t="s">
        <v>7408</v>
      </c>
      <c s="13" t="s">
        <v>7417</v>
      </c>
      <c s="46"/>
      <c s="49"/>
      <c s="46"/>
      <c s="44"/>
      <c s="44"/>
      <c s="44"/>
      <c s="61"/>
    </row>
    <row r="9" spans="1:10" s="40" customFormat="1" ht="15">
      <c r="A9" s="45"/>
      <c s="46"/>
      <c s="13" t="s">
        <v>7403</v>
      </c>
      <c s="46"/>
      <c s="49"/>
      <c s="46"/>
      <c s="44"/>
      <c s="44"/>
      <c s="44"/>
      <c s="61"/>
    </row>
    <row r="10" spans="1:10" s="40" customFormat="1" ht="15">
      <c r="A10" s="45"/>
      <c s="46"/>
      <c s="13"/>
      <c s="46"/>
      <c s="49"/>
      <c s="46"/>
      <c s="44"/>
      <c s="44"/>
      <c s="44"/>
      <c s="61"/>
    </row>
    <row r="11" spans="1:11" s="40" customFormat="1" ht="57">
      <c r="A11" s="50" t="s">
        <v>0</v>
      </c>
      <c s="50" t="s">
        <v>1</v>
      </c>
      <c s="50" t="s">
        <v>2</v>
      </c>
      <c s="51" t="s">
        <v>3</v>
      </c>
      <c s="50" t="s">
        <v>5</v>
      </c>
      <c s="50" t="s">
        <v>4</v>
      </c>
      <c s="50" t="s">
        <v>4432</v>
      </c>
      <c s="59" t="s">
        <v>7398</v>
      </c>
      <c s="60" t="s">
        <v>7415</v>
      </c>
      <c s="60" t="s">
        <v>7416</v>
      </c>
      <c s="59" t="s">
        <v>7148</v>
      </c>
    </row>
    <row r="12" spans="1:11" s="1" customFormat="1" ht="15">
      <c r="A12" s="7">
        <v>1</v>
      </c>
      <c s="9">
        <v>25020032</v>
      </c>
      <c s="10" t="s">
        <v>6584</v>
      </c>
      <c s="11">
        <v>39433</v>
      </c>
      <c s="10" t="s">
        <v>6581</v>
      </c>
      <c s="10" t="s">
        <v>7153</v>
      </c>
      <c s="10" t="s">
        <v>4434</v>
      </c>
      <c s="9">
        <v>5</v>
      </c>
      <c s="28">
        <f>H12*4000000</f>
        <v>20000000</v>
      </c>
      <c s="27">
        <v>0</v>
      </c>
      <c s="173" t="s">
        <v>7418</v>
      </c>
    </row>
    <row r="13" spans="1:11" s="1" customFormat="1" ht="15">
      <c r="A13" s="7">
        <v>2</v>
      </c>
      <c s="9">
        <v>25022534</v>
      </c>
      <c s="10" t="s">
        <v>3930</v>
      </c>
      <c s="11">
        <v>39272</v>
      </c>
      <c s="10" t="s">
        <v>5563</v>
      </c>
      <c s="10" t="s">
        <v>7187</v>
      </c>
      <c s="10" t="s">
        <v>4434</v>
      </c>
      <c s="9">
        <v>5</v>
      </c>
      <c s="28">
        <f t="shared" si="0" ref="I13:I14">H13*4000000</f>
        <v>20000000</v>
      </c>
      <c s="27">
        <v>0</v>
      </c>
      <c s="174"/>
    </row>
    <row r="14" spans="1:11" s="1" customFormat="1" ht="15">
      <c r="A14" s="7">
        <v>3</v>
      </c>
      <c s="9">
        <v>25022030</v>
      </c>
      <c s="10" t="s">
        <v>5964</v>
      </c>
      <c s="11">
        <v>39321</v>
      </c>
      <c s="10" t="s">
        <v>5934</v>
      </c>
      <c s="10" t="s">
        <v>7265</v>
      </c>
      <c s="10" t="s">
        <v>4434</v>
      </c>
      <c s="9">
        <v>5</v>
      </c>
      <c s="28">
        <f t="shared" si="0"/>
        <v>20000000</v>
      </c>
      <c s="27">
        <v>0</v>
      </c>
      <c s="174"/>
    </row>
    <row r="15" spans="1:11" s="1" customFormat="1" ht="15">
      <c r="A15" s="7">
        <v>4</v>
      </c>
      <c s="9">
        <v>25022776</v>
      </c>
      <c s="10" t="s">
        <v>2897</v>
      </c>
      <c s="12">
        <v>39381</v>
      </c>
      <c s="10" t="s">
        <v>4436</v>
      </c>
      <c s="10" t="s">
        <v>7165</v>
      </c>
      <c s="10" t="s">
        <v>4433</v>
      </c>
      <c s="9">
        <v>5</v>
      </c>
      <c s="28">
        <f>H15*3400000</f>
        <v>17000000</v>
      </c>
      <c s="27">
        <v>0</v>
      </c>
      <c s="175"/>
    </row>
    <row r="16" spans="1:11" ht="14.25">
      <c r="A16" s="176" t="s">
        <v>7414</v>
      </c>
      <c s="177"/>
      <c s="177"/>
      <c s="177"/>
      <c s="177"/>
      <c s="177"/>
      <c s="177"/>
      <c s="178"/>
      <c s="63">
        <f>SUM(I12:I15)</f>
        <v>77000000</v>
      </c>
      <c s="63">
        <v>0</v>
      </c>
      <c s="55"/>
    </row>
    <row r="17" spans="1:11" ht="15">
      <c r="A17" s="170" t="s">
        <v>7419</v>
      </c>
      <c s="179"/>
      <c s="179"/>
      <c s="179"/>
      <c s="179"/>
      <c s="179"/>
      <c s="179"/>
      <c s="179"/>
      <c s="179"/>
      <c s="179"/>
      <c s="180"/>
    </row>
  </sheetData>
  <mergeCells count="10">
    <mergeCell ref="A16:H16"/>
    <mergeCell ref="A17:K17"/>
    <mergeCell ref="A4:K4"/>
    <mergeCell ref="A5:K5"/>
    <mergeCell ref="A6:K6"/>
    <mergeCell ref="F1:K1"/>
    <mergeCell ref="F2:K2"/>
    <mergeCell ref="A1:D1"/>
    <mergeCell ref="A2:D2"/>
    <mergeCell ref="K12:K15"/>
  </mergeCells>
  <pageMargins left="0.44" right="0.34" top="0.55" bottom="0.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0FF15-2DD6-47EB-B98E-2C8B31BA7814}">
  <dimension ref="A1:M113"/>
  <sheetViews>
    <sheetView workbookViewId="0" topLeftCell="A1">
      <selection pane="topLeft" activeCell="R23" sqref="R23"/>
    </sheetView>
  </sheetViews>
  <sheetFormatPr defaultRowHeight="14.25"/>
  <cols>
    <col min="1" max="1" width="4.375" bestFit="1" customWidth="1"/>
    <col min="2" max="2" width="7.875" bestFit="1" customWidth="1"/>
    <col min="3" max="3" width="19.375" bestFit="1" customWidth="1"/>
    <col min="4" max="4" width="8.875" bestFit="1" customWidth="1"/>
    <col min="5" max="5" width="18" bestFit="1" customWidth="1"/>
    <col min="6" max="6" width="11.5" bestFit="1" customWidth="1"/>
    <col min="7" max="7" width="6.125" bestFit="1" customWidth="1"/>
    <col min="8" max="8" width="13.125" bestFit="1" customWidth="1"/>
    <col min="9" max="9" width="50.75" bestFit="1" customWidth="1"/>
    <col min="10" max="10" width="5.75" bestFit="1" customWidth="1"/>
    <col min="11" max="11" width="6" bestFit="1" customWidth="1"/>
    <col min="12" max="12" width="12.375" bestFit="1" customWidth="1"/>
    <col min="13" max="13" width="23.625" bestFit="1" customWidth="1"/>
  </cols>
  <sheetData>
    <row r="1" spans="1:13" s="133" customFormat="1" ht="15">
      <c r="A1" s="187" t="s">
        <v>0</v>
      </c>
      <c s="187" t="s">
        <v>1</v>
      </c>
      <c s="187" t="s">
        <v>7140</v>
      </c>
      <c s="187" t="s">
        <v>3</v>
      </c>
      <c s="187" t="s">
        <v>7347</v>
      </c>
      <c s="187" t="s">
        <v>4</v>
      </c>
      <c s="187" t="s">
        <v>4432</v>
      </c>
      <c s="187" t="s">
        <v>7349</v>
      </c>
      <c s="187" t="s">
        <v>7350</v>
      </c>
      <c s="187" t="s">
        <v>7351</v>
      </c>
      <c s="187" t="s">
        <v>7352</v>
      </c>
      <c s="187" t="s">
        <v>7353</v>
      </c>
      <c s="187" t="s">
        <v>7148</v>
      </c>
    </row>
    <row r="2" spans="1:13" ht="15">
      <c r="A2" s="134">
        <v>1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35" t="s">
        <v>7254</v>
      </c>
    </row>
    <row r="3" spans="1:13" ht="15">
      <c r="A3" s="134">
        <v>2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35" t="s">
        <v>7254</v>
      </c>
    </row>
    <row r="4" spans="1:13" ht="15">
      <c r="A4" s="134">
        <v>3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35" t="s">
        <v>7254</v>
      </c>
    </row>
    <row r="5" spans="1:13" ht="15">
      <c r="A5" s="134">
        <v>4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35" t="s">
        <v>7254</v>
      </c>
    </row>
    <row r="6" spans="1:13" ht="15">
      <c r="A6" s="134">
        <v>5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7972</v>
      </c>
      <c s="135" t="s">
        <v>7563</v>
      </c>
      <c s="134" t="s">
        <v>7354</v>
      </c>
      <c s="134">
        <v>1</v>
      </c>
      <c s="135" t="s">
        <v>7355</v>
      </c>
      <c s="135" t="s">
        <v>7254</v>
      </c>
    </row>
    <row r="7" spans="1:13" ht="15">
      <c r="A7" s="134">
        <v>6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7254</v>
      </c>
    </row>
    <row r="8" spans="1:13" ht="15">
      <c r="A8" s="134">
        <v>7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35" t="s">
        <v>7254</v>
      </c>
    </row>
    <row r="9" spans="1:13" ht="15">
      <c r="A9" s="134">
        <v>8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35" t="s">
        <v>7254</v>
      </c>
    </row>
    <row r="10" spans="1:13" ht="15">
      <c r="A10" s="134">
        <v>9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35" t="s">
        <v>7254</v>
      </c>
    </row>
    <row r="11" spans="1:13" ht="15">
      <c r="A11" s="134">
        <v>10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35" t="s">
        <v>7254</v>
      </c>
    </row>
    <row r="12" spans="1:13" ht="15">
      <c r="A12" s="134">
        <v>11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7254</v>
      </c>
    </row>
    <row r="13" spans="1:13" ht="15">
      <c r="A13" s="134">
        <v>12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35" t="s">
        <v>7254</v>
      </c>
    </row>
    <row r="14" spans="1:13" ht="15">
      <c r="A14" s="134">
        <v>13</v>
      </c>
      <c s="134">
        <v>22022520</v>
      </c>
      <c s="135" t="s">
        <v>7255</v>
      </c>
      <c s="136">
        <v>38311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35" t="s">
        <v>7254</v>
      </c>
    </row>
    <row r="15" spans="1:13" ht="15">
      <c r="A15" s="134">
        <v>14</v>
      </c>
      <c s="134">
        <v>22022552</v>
      </c>
      <c s="135" t="s">
        <v>7256</v>
      </c>
      <c s="136">
        <v>38126</v>
      </c>
      <c s="135" t="s">
        <v>8141</v>
      </c>
      <c s="135" t="s">
        <v>7165</v>
      </c>
      <c s="135" t="s">
        <v>4433</v>
      </c>
      <c s="135" t="s">
        <v>7874</v>
      </c>
      <c s="135" t="s">
        <v>7820</v>
      </c>
      <c s="134" t="s">
        <v>7354</v>
      </c>
      <c s="134">
        <v>2</v>
      </c>
      <c s="135" t="s">
        <v>7355</v>
      </c>
      <c s="135" t="s">
        <v>7254</v>
      </c>
    </row>
    <row r="16" spans="1:13" ht="15">
      <c r="A16" s="134">
        <v>15</v>
      </c>
      <c s="134">
        <v>22022552</v>
      </c>
      <c s="135" t="s">
        <v>7256</v>
      </c>
      <c s="136">
        <v>38126</v>
      </c>
      <c s="135" t="s">
        <v>8141</v>
      </c>
      <c s="135" t="s">
        <v>7165</v>
      </c>
      <c s="135" t="s">
        <v>4433</v>
      </c>
      <c s="135" t="s">
        <v>8167</v>
      </c>
      <c s="135" t="s">
        <v>8168</v>
      </c>
      <c s="134" t="s">
        <v>7354</v>
      </c>
      <c s="134">
        <v>3</v>
      </c>
      <c s="135" t="s">
        <v>7355</v>
      </c>
      <c s="135" t="s">
        <v>7254</v>
      </c>
    </row>
    <row r="17" spans="1:13" ht="15">
      <c r="A17" s="134">
        <v>16</v>
      </c>
      <c s="134">
        <v>22022552</v>
      </c>
      <c s="135" t="s">
        <v>7256</v>
      </c>
      <c s="136">
        <v>38126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35" t="s">
        <v>7254</v>
      </c>
    </row>
    <row r="18" spans="1:13" ht="15">
      <c r="A18" s="134">
        <v>17</v>
      </c>
      <c s="134">
        <v>22022560</v>
      </c>
      <c s="135" t="s">
        <v>7257</v>
      </c>
      <c s="136">
        <v>38245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35" t="s">
        <v>7254</v>
      </c>
    </row>
    <row r="19" spans="1:13" ht="15">
      <c r="A19" s="134">
        <v>18</v>
      </c>
      <c s="134">
        <v>22022626</v>
      </c>
      <c s="135" t="s">
        <v>7258</v>
      </c>
      <c s="136">
        <v>38242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35" t="s">
        <v>7254</v>
      </c>
    </row>
    <row r="20" spans="1:13" ht="15">
      <c r="A20" s="134">
        <v>19</v>
      </c>
      <c s="134">
        <v>22021189</v>
      </c>
      <c s="135" t="s">
        <v>7345</v>
      </c>
      <c s="136">
        <v>38091</v>
      </c>
      <c s="135" t="s">
        <v>7838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35" t="s">
        <v>7452</v>
      </c>
    </row>
    <row r="21" spans="1:13" ht="15">
      <c r="A21" s="134">
        <v>20</v>
      </c>
      <c s="134">
        <v>22021189</v>
      </c>
      <c s="135" t="s">
        <v>7345</v>
      </c>
      <c s="136">
        <v>38091</v>
      </c>
      <c s="135" t="s">
        <v>7838</v>
      </c>
      <c s="135" t="s">
        <v>7153</v>
      </c>
      <c s="135" t="s">
        <v>4433</v>
      </c>
      <c s="135" t="s">
        <v>7914</v>
      </c>
      <c s="135" t="s">
        <v>7566</v>
      </c>
      <c s="134" t="s">
        <v>7354</v>
      </c>
      <c s="134">
        <v>3</v>
      </c>
      <c s="135" t="s">
        <v>7355</v>
      </c>
      <c s="135" t="s">
        <v>7452</v>
      </c>
    </row>
    <row r="22" spans="1:13" ht="15">
      <c r="A22" s="134">
        <v>21</v>
      </c>
      <c s="134">
        <v>22021190</v>
      </c>
      <c s="135" t="s">
        <v>5149</v>
      </c>
      <c s="136">
        <v>37990</v>
      </c>
      <c s="135" t="s">
        <v>7852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35" t="s">
        <v>7452</v>
      </c>
    </row>
    <row r="23" spans="1:13" ht="15">
      <c r="A23" s="134">
        <v>22</v>
      </c>
      <c s="134">
        <v>22021215</v>
      </c>
      <c s="135" t="s">
        <v>7223</v>
      </c>
      <c s="136">
        <v>38318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7452</v>
      </c>
    </row>
    <row r="24" spans="1:13" ht="15">
      <c r="A24" s="134">
        <v>23</v>
      </c>
      <c s="134">
        <v>22022102</v>
      </c>
      <c s="135" t="s">
        <v>7344</v>
      </c>
      <c s="136">
        <v>38314</v>
      </c>
      <c s="135" t="s">
        <v>8028</v>
      </c>
      <c s="135" t="s">
        <v>7149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35" t="s">
        <v>7452</v>
      </c>
    </row>
    <row r="25" spans="1:13" ht="15">
      <c r="A25" s="134">
        <v>24</v>
      </c>
      <c s="134">
        <v>22021180</v>
      </c>
      <c s="135" t="s">
        <v>7220</v>
      </c>
      <c s="136">
        <v>37752</v>
      </c>
      <c s="135" t="s">
        <v>7838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35" t="s">
        <v>7221</v>
      </c>
    </row>
    <row r="26" spans="1:13" ht="15">
      <c r="A26" s="134">
        <v>25</v>
      </c>
      <c s="134">
        <v>22021180</v>
      </c>
      <c s="135" t="s">
        <v>7220</v>
      </c>
      <c s="136">
        <v>37752</v>
      </c>
      <c s="135" t="s">
        <v>7838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35" t="s">
        <v>7221</v>
      </c>
    </row>
    <row r="27" spans="1:13" ht="15">
      <c r="A27" s="134">
        <v>26</v>
      </c>
      <c s="134">
        <v>22021187</v>
      </c>
      <c s="135" t="s">
        <v>7222</v>
      </c>
      <c s="136">
        <v>38288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7221</v>
      </c>
    </row>
    <row r="28" spans="1:13" ht="15">
      <c r="A28" s="134">
        <v>27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35" t="s">
        <v>7221</v>
      </c>
    </row>
    <row r="29" spans="1:13" ht="15">
      <c r="A29" s="134">
        <v>28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35" t="s">
        <v>7221</v>
      </c>
    </row>
    <row r="30" spans="1:13" ht="15">
      <c r="A30" s="134">
        <v>29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35" t="s">
        <v>7221</v>
      </c>
    </row>
    <row r="31" spans="1:13" ht="15">
      <c r="A31" s="134">
        <v>30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7958</v>
      </c>
      <c s="135" t="s">
        <v>7959</v>
      </c>
      <c s="134">
        <v>2</v>
      </c>
      <c s="134">
        <v>4</v>
      </c>
      <c s="135" t="s">
        <v>7355</v>
      </c>
      <c s="135" t="s">
        <v>7221</v>
      </c>
    </row>
    <row r="32" spans="1:13" ht="15">
      <c r="A32" s="134">
        <v>31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35" t="s">
        <v>7221</v>
      </c>
    </row>
    <row r="33" spans="1:13" ht="15">
      <c r="A33" s="134">
        <v>32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7221</v>
      </c>
    </row>
    <row r="34" spans="1:13" ht="15">
      <c r="A34" s="134">
        <v>33</v>
      </c>
      <c s="134">
        <v>22021519</v>
      </c>
      <c s="135" t="s">
        <v>7224</v>
      </c>
      <c s="136">
        <v>38141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35" t="s">
        <v>7221</v>
      </c>
    </row>
    <row r="35" spans="1:13" ht="15">
      <c r="A35" s="134">
        <v>34</v>
      </c>
      <c s="134">
        <v>22021524</v>
      </c>
      <c s="135" t="s">
        <v>1377</v>
      </c>
      <c s="136">
        <v>38139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35" t="s">
        <v>7221</v>
      </c>
    </row>
    <row r="36" spans="1:13" ht="15">
      <c r="A36" s="134">
        <v>35</v>
      </c>
      <c s="134">
        <v>22021524</v>
      </c>
      <c s="135" t="s">
        <v>1377</v>
      </c>
      <c s="136">
        <v>38139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35" t="s">
        <v>7221</v>
      </c>
    </row>
    <row r="37" spans="1:13" ht="15">
      <c r="A37" s="134">
        <v>36</v>
      </c>
      <c s="134">
        <v>22021524</v>
      </c>
      <c s="135" t="s">
        <v>1377</v>
      </c>
      <c s="136">
        <v>38139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35" t="s">
        <v>7221</v>
      </c>
    </row>
    <row r="38" spans="1:13" ht="15">
      <c r="A38" s="134">
        <v>37</v>
      </c>
      <c s="134">
        <v>22021524</v>
      </c>
      <c s="135" t="s">
        <v>1377</v>
      </c>
      <c s="136">
        <v>38139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7221</v>
      </c>
    </row>
    <row r="39" spans="1:13" ht="15">
      <c r="A39" s="134">
        <v>38</v>
      </c>
      <c s="134">
        <v>22021524</v>
      </c>
      <c s="135" t="s">
        <v>1377</v>
      </c>
      <c s="136">
        <v>38139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35" t="s">
        <v>7221</v>
      </c>
    </row>
    <row r="40" spans="1:13" ht="15">
      <c r="A40" s="134">
        <v>39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35" t="s">
        <v>7221</v>
      </c>
    </row>
    <row r="41" spans="1:13" ht="15">
      <c r="A41" s="134">
        <v>40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7355</v>
      </c>
      <c s="135" t="s">
        <v>7221</v>
      </c>
    </row>
    <row r="42" spans="1:13" ht="15">
      <c r="A42" s="134">
        <v>41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7860</v>
      </c>
      <c s="135" t="s">
        <v>7861</v>
      </c>
      <c s="134" t="s">
        <v>7354</v>
      </c>
      <c s="134">
        <v>4</v>
      </c>
      <c s="135" t="s">
        <v>7355</v>
      </c>
      <c s="135" t="s">
        <v>7221</v>
      </c>
    </row>
    <row r="43" spans="1:13" ht="15">
      <c r="A43" s="134">
        <v>42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7653</v>
      </c>
      <c s="135" t="s">
        <v>7654</v>
      </c>
      <c s="134" t="s">
        <v>7354</v>
      </c>
      <c s="134">
        <v>4</v>
      </c>
      <c s="135" t="s">
        <v>7355</v>
      </c>
      <c s="135" t="s">
        <v>7221</v>
      </c>
    </row>
    <row r="44" spans="1:13" ht="15">
      <c r="A44" s="134">
        <v>43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8058</v>
      </c>
      <c s="135" t="s">
        <v>7808</v>
      </c>
      <c s="134" t="s">
        <v>7354</v>
      </c>
      <c s="134">
        <v>2</v>
      </c>
      <c s="135" t="s">
        <v>7355</v>
      </c>
      <c s="135" t="s">
        <v>7221</v>
      </c>
    </row>
    <row r="45" spans="1:13" ht="15">
      <c r="A45" s="134">
        <v>44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7355</v>
      </c>
      <c s="135" t="s">
        <v>7221</v>
      </c>
    </row>
    <row r="46" spans="1:13" ht="15">
      <c r="A46" s="134">
        <v>45</v>
      </c>
      <c s="134">
        <v>22023185</v>
      </c>
      <c s="135" t="s">
        <v>7227</v>
      </c>
      <c s="136">
        <v>37952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7221</v>
      </c>
    </row>
    <row r="47" spans="1:13" ht="15">
      <c r="A47" s="134">
        <v>46</v>
      </c>
      <c s="134">
        <v>22023185</v>
      </c>
      <c s="135" t="s">
        <v>7227</v>
      </c>
      <c s="136">
        <v>37952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7221</v>
      </c>
    </row>
    <row r="48" spans="1:13" ht="15">
      <c r="A48" s="134">
        <v>47</v>
      </c>
      <c s="134">
        <v>22024102</v>
      </c>
      <c s="135" t="s">
        <v>7228</v>
      </c>
      <c s="136">
        <v>37926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35" t="s">
        <v>7221</v>
      </c>
    </row>
    <row r="49" spans="1:13" ht="15">
      <c r="A49" s="134">
        <v>48</v>
      </c>
      <c s="134">
        <v>22024102</v>
      </c>
      <c s="135" t="s">
        <v>7228</v>
      </c>
      <c s="136">
        <v>37926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35" t="s">
        <v>7221</v>
      </c>
    </row>
    <row r="50" spans="1:13" ht="15">
      <c r="A50" s="134">
        <v>49</v>
      </c>
      <c s="134">
        <v>22024102</v>
      </c>
      <c s="135" t="s">
        <v>7228</v>
      </c>
      <c s="136">
        <v>37926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35" t="s">
        <v>7221</v>
      </c>
    </row>
    <row r="51" spans="1:13" ht="15">
      <c r="A51" s="134">
        <v>50</v>
      </c>
      <c s="134">
        <v>22024102</v>
      </c>
      <c s="135" t="s">
        <v>7228</v>
      </c>
      <c s="136">
        <v>37926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35" t="s">
        <v>7221</v>
      </c>
    </row>
    <row r="52" spans="1:13" ht="15">
      <c r="A52" s="134">
        <v>51</v>
      </c>
      <c s="134">
        <v>22026528</v>
      </c>
      <c s="135" t="s">
        <v>7231</v>
      </c>
      <c s="136">
        <v>37855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7221</v>
      </c>
    </row>
    <row r="53" spans="1:13" ht="15">
      <c r="A53" s="134">
        <v>52</v>
      </c>
      <c s="134">
        <v>22026529</v>
      </c>
      <c s="135" t="s">
        <v>7232</v>
      </c>
      <c s="136">
        <v>37684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35" t="s">
        <v>7221</v>
      </c>
    </row>
    <row r="54" spans="1:13" ht="15">
      <c r="A54" s="134">
        <v>53</v>
      </c>
      <c s="134">
        <v>22026529</v>
      </c>
      <c s="135" t="s">
        <v>7232</v>
      </c>
      <c s="136">
        <v>37684</v>
      </c>
      <c s="135" t="s">
        <v>8512</v>
      </c>
      <c s="135" t="s">
        <v>7552</v>
      </c>
      <c s="135" t="s">
        <v>4433</v>
      </c>
      <c s="135" t="s">
        <v>8523</v>
      </c>
      <c s="135" t="s">
        <v>7691</v>
      </c>
      <c s="134" t="s">
        <v>7354</v>
      </c>
      <c s="134">
        <v>3</v>
      </c>
      <c s="135" t="s">
        <v>7355</v>
      </c>
      <c s="135" t="s">
        <v>7221</v>
      </c>
    </row>
    <row r="55" spans="1:13" ht="15">
      <c r="A55" s="134">
        <v>54</v>
      </c>
      <c s="134">
        <v>22026536</v>
      </c>
      <c s="135" t="s">
        <v>7234</v>
      </c>
      <c s="136">
        <v>38271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7221</v>
      </c>
    </row>
    <row r="56" spans="1:13" ht="15">
      <c r="A56" s="134">
        <v>55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35" t="s">
        <v>7237</v>
      </c>
    </row>
    <row r="57" spans="1:13" ht="15">
      <c r="A57" s="134">
        <v>56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35" t="s">
        <v>7237</v>
      </c>
    </row>
    <row r="58" spans="1:13" ht="15">
      <c r="A58" s="134">
        <v>57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35" t="s">
        <v>7237</v>
      </c>
    </row>
    <row r="59" spans="1:13" ht="15">
      <c r="A59" s="134">
        <v>58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35" t="s">
        <v>7237</v>
      </c>
    </row>
    <row r="60" spans="1:13" ht="15">
      <c r="A60" s="134">
        <v>59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35" t="s">
        <v>7237</v>
      </c>
    </row>
    <row r="61" spans="1:13" ht="15">
      <c r="A61" s="134">
        <v>60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35" t="s">
        <v>7237</v>
      </c>
    </row>
    <row r="62" spans="1:13" ht="15">
      <c r="A62" s="134">
        <v>61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35" t="s">
        <v>7162</v>
      </c>
    </row>
    <row r="63" spans="1:13" ht="15">
      <c r="A63" s="134">
        <v>62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35" t="s">
        <v>7162</v>
      </c>
    </row>
    <row r="64" spans="1:13" ht="15">
      <c r="A64" s="134">
        <v>63</v>
      </c>
      <c s="134">
        <v>22021200</v>
      </c>
      <c s="135" t="s">
        <v>7163</v>
      </c>
      <c s="136">
        <v>38161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65" spans="1:13" ht="15">
      <c r="A65" s="134">
        <v>64</v>
      </c>
      <c s="134">
        <v>22021200</v>
      </c>
      <c s="135" t="s">
        <v>7163</v>
      </c>
      <c s="136">
        <v>38161</v>
      </c>
      <c s="135" t="s">
        <v>7838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35" t="s">
        <v>7162</v>
      </c>
    </row>
    <row r="66" spans="1:13" ht="15">
      <c r="A66" s="134">
        <v>65</v>
      </c>
      <c s="134">
        <v>22021200</v>
      </c>
      <c s="135" t="s">
        <v>7163</v>
      </c>
      <c s="136">
        <v>38161</v>
      </c>
      <c s="135" t="s">
        <v>7838</v>
      </c>
      <c s="135" t="s">
        <v>7153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35" t="s">
        <v>7162</v>
      </c>
    </row>
    <row r="67" spans="1:13" ht="15">
      <c r="A67" s="134">
        <v>66</v>
      </c>
      <c s="134">
        <v>22021214</v>
      </c>
      <c s="135" t="s">
        <v>7441</v>
      </c>
      <c s="136">
        <v>38091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68" spans="1:13" ht="15">
      <c r="A68" s="134">
        <v>67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35" t="s">
        <v>7162</v>
      </c>
    </row>
    <row r="69" spans="1:13" ht="15">
      <c r="A69" s="134">
        <v>68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35" t="s">
        <v>7162</v>
      </c>
    </row>
    <row r="70" spans="1:13" ht="15">
      <c r="A70" s="134">
        <v>69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35" t="s">
        <v>7162</v>
      </c>
    </row>
    <row r="71" spans="1:13" ht="15">
      <c r="A71" s="134">
        <v>70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35" t="s">
        <v>7162</v>
      </c>
    </row>
    <row r="72" spans="1:13" ht="15">
      <c r="A72" s="134">
        <v>71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35" t="s">
        <v>7162</v>
      </c>
    </row>
    <row r="73" spans="1:13" ht="15">
      <c r="A73" s="134">
        <v>72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35" t="s">
        <v>7162</v>
      </c>
    </row>
    <row r="74" spans="1:13" ht="15">
      <c r="A74" s="134">
        <v>73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35" t="s">
        <v>7162</v>
      </c>
    </row>
    <row r="75" spans="1:13" ht="15">
      <c r="A75" s="134">
        <v>74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35" t="s">
        <v>7162</v>
      </c>
    </row>
    <row r="76" spans="1:13" ht="15">
      <c r="A76" s="134">
        <v>75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35" t="s">
        <v>7162</v>
      </c>
    </row>
    <row r="77" spans="1:13" ht="15">
      <c r="A77" s="134">
        <v>76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35" t="s">
        <v>7162</v>
      </c>
    </row>
    <row r="78" spans="1:13" ht="15">
      <c r="A78" s="134">
        <v>77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7937</v>
      </c>
      <c s="135" t="s">
        <v>7911</v>
      </c>
      <c s="134" t="s">
        <v>7354</v>
      </c>
      <c s="134">
        <v>2</v>
      </c>
      <c s="135" t="s">
        <v>7355</v>
      </c>
      <c s="135" t="s">
        <v>7162</v>
      </c>
    </row>
    <row r="79" spans="1:13" ht="15">
      <c r="A79" s="134">
        <v>78</v>
      </c>
      <c s="134">
        <v>22021547</v>
      </c>
      <c s="135" t="s">
        <v>7160</v>
      </c>
      <c s="136">
        <v>38266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35" t="s">
        <v>7162</v>
      </c>
    </row>
    <row r="80" spans="1:13" ht="15">
      <c r="A80" s="134">
        <v>79</v>
      </c>
      <c s="134">
        <v>22021547</v>
      </c>
      <c s="135" t="s">
        <v>7160</v>
      </c>
      <c s="136">
        <v>38266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35" t="s">
        <v>7162</v>
      </c>
    </row>
    <row r="81" spans="1:13" ht="15">
      <c r="A81" s="134">
        <v>80</v>
      </c>
      <c s="134">
        <v>22021547</v>
      </c>
      <c s="135" t="s">
        <v>7160</v>
      </c>
      <c s="136">
        <v>38266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35" t="s">
        <v>7162</v>
      </c>
    </row>
    <row r="82" spans="1:13" ht="15">
      <c r="A82" s="134">
        <v>81</v>
      </c>
      <c s="134">
        <v>22021547</v>
      </c>
      <c s="135" t="s">
        <v>7160</v>
      </c>
      <c s="136">
        <v>38266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7162</v>
      </c>
    </row>
    <row r="83" spans="1:13" ht="15">
      <c r="A83" s="134">
        <v>82</v>
      </c>
      <c s="134">
        <v>22021547</v>
      </c>
      <c s="135" t="s">
        <v>7160</v>
      </c>
      <c s="136">
        <v>38266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35" t="s">
        <v>7162</v>
      </c>
    </row>
    <row r="84" spans="1:13" ht="15">
      <c r="A84" s="134">
        <v>83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35" t="s">
        <v>7162</v>
      </c>
    </row>
    <row r="85" spans="1:13" ht="15">
      <c r="A85" s="134">
        <v>84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35" t="s">
        <v>7162</v>
      </c>
    </row>
    <row r="86" spans="1:13" ht="15">
      <c r="A86" s="134">
        <v>85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35" t="s">
        <v>7162</v>
      </c>
    </row>
    <row r="87" spans="1:13" ht="15">
      <c r="A87" s="134">
        <v>86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35" t="s">
        <v>7162</v>
      </c>
    </row>
    <row r="88" spans="1:13" ht="15">
      <c r="A88" s="134">
        <v>87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35" t="s">
        <v>7162</v>
      </c>
    </row>
    <row r="89" spans="1:13" ht="15">
      <c r="A89" s="134">
        <v>88</v>
      </c>
      <c s="134">
        <v>22022138</v>
      </c>
      <c s="135" t="s">
        <v>7185</v>
      </c>
      <c s="136">
        <v>38286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35" t="s">
        <v>7162</v>
      </c>
    </row>
    <row r="90" spans="1:13" ht="15">
      <c r="A90" s="134">
        <v>89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8080</v>
      </c>
      <c s="135" t="s">
        <v>7752</v>
      </c>
      <c s="134" t="s">
        <v>7354</v>
      </c>
      <c s="134">
        <v>3</v>
      </c>
      <c s="135" t="s">
        <v>7355</v>
      </c>
      <c s="135" t="s">
        <v>7162</v>
      </c>
    </row>
    <row r="91" spans="1:13" ht="15">
      <c r="A91" s="134">
        <v>90</v>
      </c>
      <c s="134">
        <v>22022523</v>
      </c>
      <c s="135" t="s">
        <v>7164</v>
      </c>
      <c s="136">
        <v>38182</v>
      </c>
      <c s="135" t="s">
        <v>8136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35" t="s">
        <v>7162</v>
      </c>
    </row>
    <row r="92" spans="1:13" ht="15">
      <c r="A92" s="134">
        <v>91</v>
      </c>
      <c s="134">
        <v>22022523</v>
      </c>
      <c s="135" t="s">
        <v>7164</v>
      </c>
      <c s="136">
        <v>38182</v>
      </c>
      <c s="135" t="s">
        <v>8136</v>
      </c>
      <c s="135" t="s">
        <v>7165</v>
      </c>
      <c s="135" t="s">
        <v>4433</v>
      </c>
      <c s="135" t="s">
        <v>7565</v>
      </c>
      <c s="135" t="s">
        <v>7566</v>
      </c>
      <c s="134" t="s">
        <v>7354</v>
      </c>
      <c s="134">
        <v>3</v>
      </c>
      <c s="135" t="s">
        <v>7355</v>
      </c>
      <c s="135" t="s">
        <v>7162</v>
      </c>
    </row>
    <row r="93" spans="1:13" ht="15">
      <c r="A93" s="134">
        <v>92</v>
      </c>
      <c s="134">
        <v>22022523</v>
      </c>
      <c s="135" t="s">
        <v>7164</v>
      </c>
      <c s="136">
        <v>38182</v>
      </c>
      <c s="135" t="s">
        <v>8136</v>
      </c>
      <c s="135" t="s">
        <v>7165</v>
      </c>
      <c s="135" t="s">
        <v>4433</v>
      </c>
      <c s="135" t="s">
        <v>8147</v>
      </c>
      <c s="135" t="s">
        <v>8148</v>
      </c>
      <c s="134" t="s">
        <v>7354</v>
      </c>
      <c s="134">
        <v>3</v>
      </c>
      <c s="135" t="s">
        <v>7355</v>
      </c>
      <c s="135" t="s">
        <v>7162</v>
      </c>
    </row>
    <row r="94" spans="1:13" ht="15">
      <c r="A94" s="134">
        <v>93</v>
      </c>
      <c s="134">
        <v>22022523</v>
      </c>
      <c s="135" t="s">
        <v>7164</v>
      </c>
      <c s="136">
        <v>38182</v>
      </c>
      <c s="135" t="s">
        <v>8136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35" t="s">
        <v>7162</v>
      </c>
    </row>
    <row r="95" spans="1:13" ht="15">
      <c r="A95" s="134">
        <v>94</v>
      </c>
      <c s="134">
        <v>22022640</v>
      </c>
      <c s="135" t="s">
        <v>7166</v>
      </c>
      <c s="136">
        <v>38198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96" spans="1:13" ht="15">
      <c r="A96" s="134">
        <v>95</v>
      </c>
      <c s="134">
        <v>22023102</v>
      </c>
      <c s="135" t="s">
        <v>7175</v>
      </c>
      <c s="136">
        <v>38068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97" spans="1:13" ht="15">
      <c r="A97" s="134">
        <v>96</v>
      </c>
      <c s="134">
        <v>22023102</v>
      </c>
      <c s="135" t="s">
        <v>7175</v>
      </c>
      <c s="136">
        <v>38068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98" spans="1:13" ht="15">
      <c r="A98" s="134">
        <v>97</v>
      </c>
      <c s="134">
        <v>22023126</v>
      </c>
      <c s="135" t="s">
        <v>7178</v>
      </c>
      <c s="136">
        <v>38012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99" spans="1:13" ht="15">
      <c r="A99" s="134">
        <v>98</v>
      </c>
      <c s="134">
        <v>22023126</v>
      </c>
      <c s="135" t="s">
        <v>7178</v>
      </c>
      <c s="136">
        <v>38012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35" t="s">
        <v>7162</v>
      </c>
    </row>
    <row r="100" spans="1:13" ht="15">
      <c r="A100" s="134">
        <v>99</v>
      </c>
      <c s="134">
        <v>22027513</v>
      </c>
      <c s="135" t="s">
        <v>8629</v>
      </c>
      <c s="136">
        <v>38081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35" t="s">
        <v>7162</v>
      </c>
    </row>
    <row r="101" spans="1:13" ht="15">
      <c r="A101" s="134">
        <v>100</v>
      </c>
      <c s="134">
        <v>22027513</v>
      </c>
      <c s="135" t="s">
        <v>8629</v>
      </c>
      <c s="136">
        <v>38081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35" t="s">
        <v>7162</v>
      </c>
    </row>
    <row r="102" spans="1:13" ht="15">
      <c r="A102" s="134">
        <v>101</v>
      </c>
      <c s="134">
        <v>22027161</v>
      </c>
      <c s="135" t="s">
        <v>8606</v>
      </c>
      <c s="136">
        <v>38032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35" t="s">
        <v>7171</v>
      </c>
    </row>
    <row r="103" spans="1:13" ht="15">
      <c r="A103" s="134">
        <v>102</v>
      </c>
      <c s="134">
        <v>22027161</v>
      </c>
      <c s="135" t="s">
        <v>8606</v>
      </c>
      <c s="136">
        <v>38032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35" t="s">
        <v>7171</v>
      </c>
    </row>
    <row r="104" spans="1:13" ht="15">
      <c r="A104" s="134">
        <v>103</v>
      </c>
      <c s="134">
        <v>22027161</v>
      </c>
      <c s="135" t="s">
        <v>8606</v>
      </c>
      <c s="136">
        <v>38032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35" t="s">
        <v>7171</v>
      </c>
    </row>
    <row r="105" spans="1:13" ht="15">
      <c r="A105" s="134">
        <v>104</v>
      </c>
      <c s="134">
        <v>22027161</v>
      </c>
      <c s="135" t="s">
        <v>8606</v>
      </c>
      <c s="136">
        <v>38032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35" t="s">
        <v>7171</v>
      </c>
    </row>
    <row r="106" spans="1:13" ht="15">
      <c r="A106" s="134">
        <v>105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35" t="s">
        <v>7171</v>
      </c>
    </row>
    <row r="107" spans="1:13" ht="15">
      <c r="A107" s="134">
        <v>106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35" t="s">
        <v>7171</v>
      </c>
    </row>
    <row r="108" spans="1:13" ht="15">
      <c r="A108" s="134">
        <v>107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35" t="s">
        <v>7171</v>
      </c>
    </row>
    <row r="109" spans="1:13" ht="15">
      <c r="A109" s="134">
        <v>108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35" t="s">
        <v>7171</v>
      </c>
    </row>
    <row r="110" spans="1:13" ht="15">
      <c r="A110" s="134">
        <v>109</v>
      </c>
      <c s="134">
        <v>22020138</v>
      </c>
      <c s="135" t="s">
        <v>7172</v>
      </c>
      <c s="136">
        <v>38076</v>
      </c>
      <c s="135" t="s">
        <v>7810</v>
      </c>
      <c s="135" t="s">
        <v>7173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35" t="s">
        <v>7174</v>
      </c>
    </row>
    <row r="111" spans="1:13" ht="15">
      <c r="A111" s="134">
        <v>110</v>
      </c>
      <c s="134">
        <v>22020138</v>
      </c>
      <c s="135" t="s">
        <v>7172</v>
      </c>
      <c s="136">
        <v>38076</v>
      </c>
      <c s="135" t="s">
        <v>7810</v>
      </c>
      <c s="135" t="s">
        <v>7173</v>
      </c>
      <c s="135" t="s">
        <v>4433</v>
      </c>
      <c s="135" t="s">
        <v>7801</v>
      </c>
      <c s="135" t="s">
        <v>7802</v>
      </c>
      <c s="134" t="s">
        <v>7354</v>
      </c>
      <c s="134">
        <v>2</v>
      </c>
      <c s="135" t="s">
        <v>7355</v>
      </c>
      <c s="135" t="s">
        <v>7174</v>
      </c>
    </row>
    <row r="112" spans="1:13" ht="15">
      <c r="A112" s="134">
        <v>111</v>
      </c>
      <c s="134">
        <v>22020138</v>
      </c>
      <c s="135" t="s">
        <v>7172</v>
      </c>
      <c s="136">
        <v>38076</v>
      </c>
      <c s="135" t="s">
        <v>7810</v>
      </c>
      <c s="135" t="s">
        <v>7173</v>
      </c>
      <c s="135" t="s">
        <v>4433</v>
      </c>
      <c s="135" t="s">
        <v>7836</v>
      </c>
      <c s="135" t="s">
        <v>7566</v>
      </c>
      <c s="134" t="s">
        <v>7354</v>
      </c>
      <c s="134">
        <v>3</v>
      </c>
      <c s="135" t="s">
        <v>7355</v>
      </c>
      <c s="135" t="s">
        <v>7174</v>
      </c>
    </row>
    <row r="113" spans="1:13" ht="15">
      <c r="A113" s="134">
        <v>112</v>
      </c>
      <c s="134">
        <v>20020699</v>
      </c>
      <c s="135" t="s">
        <v>7252</v>
      </c>
      <c s="136">
        <v>37597</v>
      </c>
      <c s="135" t="s">
        <v>7592</v>
      </c>
      <c s="135" t="s">
        <v>7149</v>
      </c>
      <c s="135" t="s">
        <v>4433</v>
      </c>
      <c s="135" t="s">
        <v>7595</v>
      </c>
      <c s="135" t="s">
        <v>7596</v>
      </c>
      <c s="134" t="s">
        <v>7354</v>
      </c>
      <c s="134">
        <v>3</v>
      </c>
      <c s="135" t="s">
        <v>7355</v>
      </c>
      <c s="135" t="s">
        <v>9123</v>
      </c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C0916-7A01-4D8B-83CC-C50309B4A5A4}">
  <sheetPr codeName="Sheet9">
    <tabColor rgb="FFFFC000"/>
  </sheetPr>
  <dimension ref="A1:H606"/>
  <sheetViews>
    <sheetView workbookViewId="0" topLeftCell="A1">
      <selection pane="topLeft" activeCell="L587" sqref="L587"/>
    </sheetView>
  </sheetViews>
  <sheetFormatPr defaultRowHeight="15"/>
  <cols>
    <col min="1" max="1" width="5.625" style="221" customWidth="1"/>
    <col min="2" max="2" width="11" style="231" customWidth="1"/>
    <col min="3" max="3" width="23" style="221" customWidth="1"/>
    <col min="4" max="4" width="11.25" style="231" customWidth="1"/>
    <col min="5" max="5" width="11.5" style="221" bestFit="1" customWidth="1"/>
    <col min="6" max="6" width="7.875" style="231" bestFit="1" customWidth="1"/>
    <col min="7" max="7" width="10" style="221" hidden="1" customWidth="1"/>
    <col min="8" max="8" width="17.125" style="232" customWidth="1"/>
    <col min="9" max="16384" width="9" style="221"/>
  </cols>
  <sheetData>
    <row r="1" spans="1:8" s="199" customFormat="1" ht="15">
      <c r="A1" s="197" t="s">
        <v>7404</v>
      </c>
      <c s="197"/>
      <c s="197"/>
      <c s="198" t="s">
        <v>7405</v>
      </c>
      <c s="198"/>
      <c s="198"/>
      <c s="198"/>
      <c s="198"/>
    </row>
    <row r="2" spans="1:8" s="199" customFormat="1" ht="15">
      <c r="A2" s="198" t="s">
        <v>7406</v>
      </c>
      <c s="198"/>
      <c s="198"/>
      <c s="198" t="s">
        <v>7407</v>
      </c>
      <c s="198"/>
      <c s="198"/>
      <c s="198"/>
      <c s="198"/>
    </row>
    <row r="3" spans="2:8" s="199" customFormat="1" ht="11.25" customHeight="1">
      <c r="B3" s="200"/>
      <c s="201"/>
      <c s="200"/>
      <c r="G3" s="202"/>
      <c s="202"/>
    </row>
    <row r="4" spans="1:8" s="199" customFormat="1" ht="16.5" customHeight="1">
      <c r="A4" s="203" t="s">
        <v>7424</v>
      </c>
      <c s="203"/>
      <c s="203"/>
      <c s="203"/>
      <c s="203"/>
      <c s="203"/>
      <c s="203"/>
      <c s="203"/>
    </row>
    <row r="5" spans="1:8" s="199" customFormat="1" ht="14.25" customHeight="1">
      <c r="A5" s="203" t="s">
        <v>7510</v>
      </c>
      <c s="203"/>
      <c s="203"/>
      <c s="203"/>
      <c s="203"/>
      <c s="203"/>
      <c s="203"/>
      <c s="203"/>
    </row>
    <row r="6" spans="1:8" s="199" customFormat="1" ht="28.5" customHeight="1">
      <c r="A6" s="204" t="s">
        <v>7512</v>
      </c>
      <c s="204"/>
      <c s="204"/>
      <c s="204"/>
      <c s="204"/>
      <c s="204"/>
      <c s="204"/>
      <c s="204"/>
    </row>
    <row r="7" spans="1:6" s="199" customFormat="1" ht="15">
      <c r="A7" s="205"/>
      <c s="206"/>
      <c s="207"/>
      <c s="208"/>
      <c s="206"/>
      <c s="209"/>
    </row>
    <row r="8" spans="2:8" s="210" customFormat="1" ht="15">
      <c r="B8" s="211" t="s">
        <v>7391</v>
      </c>
      <c s="210" t="s">
        <v>7401</v>
      </c>
      <c s="211"/>
      <c r="F8" s="211"/>
      <c r="H8" s="212"/>
    </row>
    <row r="10" spans="1:8" s="215" customFormat="1" ht="14.25">
      <c r="A10" s="213" t="s">
        <v>0</v>
      </c>
      <c s="213" t="s">
        <v>1</v>
      </c>
      <c s="213" t="s">
        <v>2</v>
      </c>
      <c s="213" t="s">
        <v>3</v>
      </c>
      <c s="213" t="s">
        <v>4</v>
      </c>
      <c s="213" t="s">
        <v>7398</v>
      </c>
      <c s="213" t="s">
        <v>7409</v>
      </c>
      <c s="214" t="s">
        <v>7396</v>
      </c>
    </row>
    <row r="11" spans="1:8" ht="15">
      <c r="A11" s="216">
        <f>COUNTA($A$10:A10)</f>
        <v>1</v>
      </c>
      <c s="233">
        <v>21020616</v>
      </c>
      <c s="217" t="s">
        <v>3953</v>
      </c>
      <c s="218">
        <v>37821</v>
      </c>
      <c s="217" t="s">
        <v>7523</v>
      </c>
      <c s="216">
        <v>1</v>
      </c>
      <c s="219" t="s">
        <v>7400</v>
      </c>
      <c s="220">
        <f t="shared" si="0" ref="H11:H74">F11*3500000</f>
        <v>3500000</v>
      </c>
    </row>
    <row r="12" spans="1:8" ht="15">
      <c r="A12" s="216">
        <f>COUNTA($A$10:A11)</f>
        <v>2</v>
      </c>
      <c s="233">
        <v>22024500</v>
      </c>
      <c s="217" t="s">
        <v>4330</v>
      </c>
      <c s="218">
        <v>38154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3" spans="1:8" ht="15">
      <c r="A13" s="216">
        <f>COUNTA($A$10:A12)</f>
        <v>3</v>
      </c>
      <c s="233">
        <v>22024501</v>
      </c>
      <c s="217" t="s">
        <v>4286</v>
      </c>
      <c s="218">
        <v>37970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4" spans="1:8" ht="15">
      <c r="A14" s="216">
        <f>COUNTA($A$10:A13)</f>
        <v>4</v>
      </c>
      <c s="233">
        <v>22024502</v>
      </c>
      <c s="217" t="s">
        <v>1939</v>
      </c>
      <c s="218">
        <v>38000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5" spans="1:8" ht="15">
      <c r="A15" s="216">
        <f>COUNTA($A$10:A14)</f>
        <v>5</v>
      </c>
      <c s="233">
        <v>22024503</v>
      </c>
      <c s="217" t="s">
        <v>4325</v>
      </c>
      <c s="218">
        <v>38104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6" spans="1:8" ht="15">
      <c r="A16" s="216">
        <f>COUNTA($A$10:A15)</f>
        <v>6</v>
      </c>
      <c s="233">
        <v>22024504</v>
      </c>
      <c s="217" t="s">
        <v>963</v>
      </c>
      <c s="218">
        <v>38312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7" spans="1:8" ht="15">
      <c r="A17" s="216">
        <f>COUNTA($A$10:A16)</f>
        <v>7</v>
      </c>
      <c s="233">
        <v>22024505</v>
      </c>
      <c s="217" t="s">
        <v>4316</v>
      </c>
      <c s="218">
        <v>38235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8" spans="1:8" ht="15">
      <c r="A18" s="216">
        <f>COUNTA($A$10:A17)</f>
        <v>8</v>
      </c>
      <c s="233">
        <v>22024506</v>
      </c>
      <c s="217" t="s">
        <v>4290</v>
      </c>
      <c s="218">
        <v>37996</v>
      </c>
      <c s="217" t="s">
        <v>7262</v>
      </c>
      <c s="216">
        <v>5</v>
      </c>
      <c s="219" t="s">
        <v>7400</v>
      </c>
      <c s="220">
        <f t="shared" si="0"/>
        <v>17500000</v>
      </c>
    </row>
    <row r="19" spans="1:8" ht="15">
      <c r="A19" s="216">
        <f>COUNTA($A$10:A18)</f>
        <v>9</v>
      </c>
      <c s="233">
        <v>22024508</v>
      </c>
      <c s="217" t="s">
        <v>4288</v>
      </c>
      <c s="218">
        <v>38020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0" spans="1:8" ht="15">
      <c r="A20" s="216">
        <f>COUNTA($A$10:A19)</f>
        <v>10</v>
      </c>
      <c s="233">
        <v>22024510</v>
      </c>
      <c s="217" t="s">
        <v>3101</v>
      </c>
      <c s="218">
        <v>38132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1" spans="1:8" ht="15">
      <c r="A21" s="216">
        <f>COUNTA($A$10:A20)</f>
        <v>11</v>
      </c>
      <c s="233">
        <v>22024511</v>
      </c>
      <c s="217" t="s">
        <v>4309</v>
      </c>
      <c s="218">
        <v>37988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2" spans="1:8" ht="15">
      <c r="A22" s="216">
        <f>COUNTA($A$10:A21)</f>
        <v>12</v>
      </c>
      <c s="233">
        <v>22024512</v>
      </c>
      <c s="217" t="s">
        <v>931</v>
      </c>
      <c s="218">
        <v>37994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3" spans="1:8" ht="15">
      <c r="A23" s="216">
        <f>COUNTA($A$10:A22)</f>
        <v>13</v>
      </c>
      <c s="233">
        <v>22024513</v>
      </c>
      <c s="217" t="s">
        <v>4313</v>
      </c>
      <c s="218">
        <v>38128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4" spans="1:8" ht="15">
      <c r="A24" s="216">
        <f>COUNTA($A$10:A23)</f>
        <v>14</v>
      </c>
      <c s="233">
        <v>22024514</v>
      </c>
      <c s="217" t="s">
        <v>4293</v>
      </c>
      <c s="218">
        <v>38290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5" spans="1:8" ht="15">
      <c r="A25" s="216">
        <f>COUNTA($A$10:A24)</f>
        <v>15</v>
      </c>
      <c s="233">
        <v>22024515</v>
      </c>
      <c s="217" t="s">
        <v>4322</v>
      </c>
      <c s="218">
        <v>38212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6" spans="1:8" ht="15">
      <c r="A26" s="216">
        <f>COUNTA($A$10:A25)</f>
        <v>16</v>
      </c>
      <c s="233">
        <v>22024516</v>
      </c>
      <c s="217" t="s">
        <v>4312</v>
      </c>
      <c s="218">
        <v>38042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7" spans="1:8" ht="15">
      <c r="A27" s="216">
        <f>COUNTA($A$10:A26)</f>
        <v>17</v>
      </c>
      <c s="233">
        <v>22024517</v>
      </c>
      <c s="217" t="s">
        <v>4302</v>
      </c>
      <c s="218">
        <v>38055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8" spans="1:8" ht="15">
      <c r="A28" s="216">
        <f>COUNTA($A$10:A27)</f>
        <v>18</v>
      </c>
      <c s="233">
        <v>22024518</v>
      </c>
      <c s="217" t="s">
        <v>3006</v>
      </c>
      <c s="218">
        <v>38132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29" spans="1:8" ht="15">
      <c r="A29" s="216">
        <f>COUNTA($A$10:A28)</f>
        <v>19</v>
      </c>
      <c s="233">
        <v>22024519</v>
      </c>
      <c s="217" t="s">
        <v>142</v>
      </c>
      <c s="218">
        <v>38334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0" spans="1:8" ht="15">
      <c r="A30" s="216">
        <f>COUNTA($A$10:A29)</f>
        <v>20</v>
      </c>
      <c s="233">
        <v>22024520</v>
      </c>
      <c s="217" t="s">
        <v>4337</v>
      </c>
      <c s="218">
        <v>38264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1" spans="1:8" ht="15">
      <c r="A31" s="216">
        <f>COUNTA($A$10:A30)</f>
        <v>21</v>
      </c>
      <c s="233">
        <v>22024521</v>
      </c>
      <c s="217" t="s">
        <v>4307</v>
      </c>
      <c s="218">
        <v>38310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2" spans="1:8" ht="15">
      <c r="A32" s="216">
        <f>COUNTA($A$10:A31)</f>
        <v>22</v>
      </c>
      <c s="233">
        <v>22024522</v>
      </c>
      <c s="217" t="s">
        <v>4321</v>
      </c>
      <c s="218">
        <v>38175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3" spans="1:8" ht="15">
      <c r="A33" s="216">
        <f>COUNTA($A$10:A32)</f>
        <v>23</v>
      </c>
      <c s="233">
        <v>22024523</v>
      </c>
      <c s="217" t="s">
        <v>4339</v>
      </c>
      <c s="218">
        <v>38245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4" spans="1:8" ht="15">
      <c r="A34" s="216">
        <f>COUNTA($A$10:A33)</f>
        <v>24</v>
      </c>
      <c s="233">
        <v>22024524</v>
      </c>
      <c s="217" t="s">
        <v>4289</v>
      </c>
      <c s="218">
        <v>38105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5" spans="1:8" ht="15">
      <c r="A35" s="216">
        <f>COUNTA($A$10:A34)</f>
        <v>25</v>
      </c>
      <c s="233">
        <v>22024525</v>
      </c>
      <c s="217" t="s">
        <v>4291</v>
      </c>
      <c s="218">
        <v>38195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6" spans="1:8" ht="15">
      <c r="A36" s="216">
        <f>COUNTA($A$10:A35)</f>
        <v>26</v>
      </c>
      <c s="233">
        <v>22024526</v>
      </c>
      <c s="217" t="s">
        <v>4334</v>
      </c>
      <c s="218">
        <v>38101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7" spans="1:8" ht="15">
      <c r="A37" s="216">
        <f>COUNTA($A$10:A36)</f>
        <v>27</v>
      </c>
      <c s="233">
        <v>22024527</v>
      </c>
      <c s="217" t="s">
        <v>4117</v>
      </c>
      <c s="218">
        <v>38289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8" spans="1:8" ht="15">
      <c r="A38" s="216">
        <f>COUNTA($A$10:A37)</f>
        <v>28</v>
      </c>
      <c s="233">
        <v>22024528</v>
      </c>
      <c s="217" t="s">
        <v>88</v>
      </c>
      <c s="218">
        <v>38189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39" spans="1:8" ht="15">
      <c r="A39" s="216">
        <f>COUNTA($A$10:A38)</f>
        <v>29</v>
      </c>
      <c s="233">
        <v>22024529</v>
      </c>
      <c s="217" t="s">
        <v>3683</v>
      </c>
      <c s="218">
        <v>38139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0" spans="1:8" ht="15">
      <c r="A40" s="216">
        <f>COUNTA($A$10:A39)</f>
        <v>30</v>
      </c>
      <c s="233">
        <v>22024530</v>
      </c>
      <c s="217" t="s">
        <v>4287</v>
      </c>
      <c s="218">
        <v>38069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1" spans="1:8" ht="15">
      <c r="A41" s="216">
        <f>COUNTA($A$10:A40)</f>
        <v>31</v>
      </c>
      <c s="233">
        <v>22024531</v>
      </c>
      <c s="217" t="s">
        <v>4329</v>
      </c>
      <c s="218">
        <v>38302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2" spans="1:8" ht="15">
      <c r="A42" s="216">
        <f>COUNTA($A$10:A41)</f>
        <v>32</v>
      </c>
      <c s="233">
        <v>22024532</v>
      </c>
      <c s="217" t="s">
        <v>4300</v>
      </c>
      <c s="218">
        <v>38180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3" spans="1:8" ht="15">
      <c r="A43" s="216">
        <f>COUNTA($A$10:A42)</f>
        <v>33</v>
      </c>
      <c s="233">
        <v>22024533</v>
      </c>
      <c s="217" t="s">
        <v>2326</v>
      </c>
      <c s="218">
        <v>38004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4" spans="1:8" ht="15">
      <c r="A44" s="216">
        <f>COUNTA($A$10:A43)</f>
        <v>34</v>
      </c>
      <c s="233">
        <v>22024535</v>
      </c>
      <c s="217" t="s">
        <v>4301</v>
      </c>
      <c s="218">
        <v>38298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5" spans="1:8" ht="15">
      <c r="A45" s="216">
        <f>COUNTA($A$10:A44)</f>
        <v>35</v>
      </c>
      <c s="233">
        <v>22024536</v>
      </c>
      <c s="217" t="s">
        <v>1883</v>
      </c>
      <c s="218">
        <v>37989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6" spans="1:8" ht="15">
      <c r="A46" s="216">
        <f>COUNTA($A$10:A45)</f>
        <v>36</v>
      </c>
      <c s="233">
        <v>22024538</v>
      </c>
      <c s="217" t="s">
        <v>4323</v>
      </c>
      <c s="218">
        <v>38090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7" spans="1:8" ht="15">
      <c r="A47" s="216">
        <f>COUNTA($A$10:A46)</f>
        <v>37</v>
      </c>
      <c s="233">
        <v>22024539</v>
      </c>
      <c s="217" t="s">
        <v>4319</v>
      </c>
      <c s="218">
        <v>36779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8" spans="1:8" ht="15">
      <c r="A48" s="216">
        <f>COUNTA($A$10:A47)</f>
        <v>38</v>
      </c>
      <c s="233">
        <v>22024540</v>
      </c>
      <c s="217" t="s">
        <v>273</v>
      </c>
      <c s="218">
        <v>38156</v>
      </c>
      <c s="217" t="s">
        <v>7262</v>
      </c>
      <c s="216">
        <v>5</v>
      </c>
      <c s="219" t="s">
        <v>7400</v>
      </c>
      <c s="220">
        <f t="shared" si="0"/>
        <v>17500000</v>
      </c>
    </row>
    <row r="49" spans="1:8" ht="15">
      <c r="A49" s="216">
        <f>COUNTA($A$10:A48)</f>
        <v>39</v>
      </c>
      <c s="233">
        <v>22024541</v>
      </c>
      <c s="217" t="s">
        <v>4331</v>
      </c>
      <c s="218">
        <v>38087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0" spans="1:8" ht="15">
      <c r="A50" s="216">
        <f>COUNTA($A$10:A49)</f>
        <v>40</v>
      </c>
      <c s="233">
        <v>22024542</v>
      </c>
      <c s="217" t="s">
        <v>931</v>
      </c>
      <c s="218">
        <v>38043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1" spans="1:8" ht="15">
      <c r="A51" s="216">
        <f>COUNTA($A$10:A50)</f>
        <v>41</v>
      </c>
      <c s="233">
        <v>22024544</v>
      </c>
      <c s="217" t="s">
        <v>4332</v>
      </c>
      <c s="218">
        <v>38113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2" spans="1:8" ht="15">
      <c r="A52" s="216">
        <f>COUNTA($A$10:A51)</f>
        <v>42</v>
      </c>
      <c s="233">
        <v>22024545</v>
      </c>
      <c s="217" t="s">
        <v>4285</v>
      </c>
      <c s="218">
        <v>38005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3" spans="1:8" ht="15">
      <c r="A53" s="216">
        <f>COUNTA($A$10:A52)</f>
        <v>43</v>
      </c>
      <c s="233">
        <v>22024546</v>
      </c>
      <c s="217" t="s">
        <v>4311</v>
      </c>
      <c s="218">
        <v>38195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4" spans="1:8" ht="15">
      <c r="A54" s="216">
        <f>COUNTA($A$10:A53)</f>
        <v>44</v>
      </c>
      <c s="233">
        <v>22024547</v>
      </c>
      <c s="217" t="s">
        <v>329</v>
      </c>
      <c s="218">
        <v>38099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5" spans="1:8" ht="15">
      <c r="A55" s="216">
        <f>COUNTA($A$10:A54)</f>
        <v>45</v>
      </c>
      <c s="233">
        <v>22024548</v>
      </c>
      <c s="217" t="s">
        <v>4336</v>
      </c>
      <c s="218">
        <v>38144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6" spans="1:8" ht="15">
      <c r="A56" s="216">
        <f>COUNTA($A$10:A55)</f>
        <v>46</v>
      </c>
      <c s="233">
        <v>22024549</v>
      </c>
      <c s="217" t="s">
        <v>4306</v>
      </c>
      <c s="218">
        <v>38224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7" spans="1:8" ht="15">
      <c r="A57" s="216">
        <f>COUNTA($A$10:A56)</f>
        <v>47</v>
      </c>
      <c s="233">
        <v>22024551</v>
      </c>
      <c s="217" t="s">
        <v>4320</v>
      </c>
      <c s="218">
        <v>37751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8" spans="1:8" ht="15">
      <c r="A58" s="216">
        <f>COUNTA($A$10:A57)</f>
        <v>48</v>
      </c>
      <c s="233">
        <v>22024552</v>
      </c>
      <c s="217" t="s">
        <v>4317</v>
      </c>
      <c s="218">
        <v>38266</v>
      </c>
      <c s="217" t="s">
        <v>7262</v>
      </c>
      <c s="216">
        <v>5</v>
      </c>
      <c s="219" t="s">
        <v>7400</v>
      </c>
      <c s="220">
        <f t="shared" si="0"/>
        <v>17500000</v>
      </c>
    </row>
    <row r="59" spans="1:8" ht="15">
      <c r="A59" s="216">
        <f>COUNTA($A$10:A58)</f>
        <v>49</v>
      </c>
      <c s="233">
        <v>22024553</v>
      </c>
      <c s="217" t="s">
        <v>4324</v>
      </c>
      <c s="218">
        <v>37813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0" spans="1:8" ht="15">
      <c r="A60" s="216">
        <f>COUNTA($A$10:A59)</f>
        <v>50</v>
      </c>
      <c s="233">
        <v>22024554</v>
      </c>
      <c s="217" t="s">
        <v>2286</v>
      </c>
      <c s="218">
        <v>38224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1" spans="1:8" ht="15">
      <c r="A61" s="216">
        <f>COUNTA($A$10:A60)</f>
        <v>51</v>
      </c>
      <c s="233">
        <v>22024555</v>
      </c>
      <c s="217" t="s">
        <v>844</v>
      </c>
      <c s="218">
        <v>38039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2" spans="1:8" ht="15">
      <c r="A62" s="216">
        <f>COUNTA($A$10:A61)</f>
        <v>52</v>
      </c>
      <c s="233">
        <v>22024556</v>
      </c>
      <c s="217" t="s">
        <v>4318</v>
      </c>
      <c s="218">
        <v>38208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3" spans="1:8" ht="15">
      <c r="A63" s="216">
        <f>COUNTA($A$10:A62)</f>
        <v>53</v>
      </c>
      <c s="233">
        <v>22024558</v>
      </c>
      <c s="217" t="s">
        <v>4310</v>
      </c>
      <c s="218">
        <v>38102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4" spans="1:8" ht="15">
      <c r="A64" s="216">
        <f>COUNTA($A$10:A63)</f>
        <v>54</v>
      </c>
      <c s="233">
        <v>22024559</v>
      </c>
      <c s="217" t="s">
        <v>4315</v>
      </c>
      <c s="218">
        <v>37997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5" spans="1:8" ht="15">
      <c r="A65" s="216">
        <f>COUNTA($A$10:A64)</f>
        <v>55</v>
      </c>
      <c s="233">
        <v>22024560</v>
      </c>
      <c s="217" t="s">
        <v>4338</v>
      </c>
      <c s="218">
        <v>38129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6" spans="1:8" ht="15">
      <c r="A66" s="216">
        <f>COUNTA($A$10:A65)</f>
        <v>56</v>
      </c>
      <c s="233">
        <v>22024561</v>
      </c>
      <c s="217" t="s">
        <v>4296</v>
      </c>
      <c s="218">
        <v>38083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7" spans="1:8" ht="15">
      <c r="A67" s="216">
        <f>COUNTA($A$10:A66)</f>
        <v>57</v>
      </c>
      <c s="233">
        <v>22024562</v>
      </c>
      <c s="217" t="s">
        <v>4295</v>
      </c>
      <c s="218">
        <v>38330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8" spans="1:8" ht="15">
      <c r="A68" s="216">
        <f>COUNTA($A$10:A67)</f>
        <v>58</v>
      </c>
      <c s="233">
        <v>22024564</v>
      </c>
      <c s="217" t="s">
        <v>1041</v>
      </c>
      <c s="218">
        <v>38014</v>
      </c>
      <c s="217" t="s">
        <v>7262</v>
      </c>
      <c s="216">
        <v>5</v>
      </c>
      <c s="219" t="s">
        <v>7400</v>
      </c>
      <c s="220">
        <f t="shared" si="0"/>
        <v>17500000</v>
      </c>
    </row>
    <row r="69" spans="1:8" ht="15">
      <c r="A69" s="216">
        <f>COUNTA($A$10:A68)</f>
        <v>59</v>
      </c>
      <c s="233">
        <v>22024565</v>
      </c>
      <c s="217" t="s">
        <v>4308</v>
      </c>
      <c s="218">
        <v>38323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0" spans="1:8" ht="15">
      <c r="A70" s="216">
        <f>COUNTA($A$10:A69)</f>
        <v>60</v>
      </c>
      <c s="233">
        <v>22024566</v>
      </c>
      <c s="217" t="s">
        <v>4304</v>
      </c>
      <c s="218">
        <v>38056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1" spans="1:8" ht="15">
      <c r="A71" s="216">
        <f>COUNTA($A$10:A70)</f>
        <v>61</v>
      </c>
      <c s="233">
        <v>22024567</v>
      </c>
      <c s="217" t="s">
        <v>4314</v>
      </c>
      <c s="218">
        <v>38208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2" spans="1:8" ht="15">
      <c r="A72" s="216">
        <f>COUNTA($A$10:A71)</f>
        <v>62</v>
      </c>
      <c s="233">
        <v>22024568</v>
      </c>
      <c s="217" t="s">
        <v>4328</v>
      </c>
      <c s="218">
        <v>38333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3" spans="1:8" ht="15">
      <c r="A73" s="216">
        <f>COUNTA($A$10:A72)</f>
        <v>63</v>
      </c>
      <c s="233">
        <v>22024569</v>
      </c>
      <c s="217" t="s">
        <v>4327</v>
      </c>
      <c s="218">
        <v>38085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4" spans="1:8" ht="15">
      <c r="A74" s="216">
        <f>COUNTA($A$10:A73)</f>
        <v>64</v>
      </c>
      <c s="233">
        <v>22024570</v>
      </c>
      <c s="217" t="s">
        <v>4333</v>
      </c>
      <c s="218">
        <v>38275</v>
      </c>
      <c s="217" t="s">
        <v>7262</v>
      </c>
      <c s="216">
        <v>5</v>
      </c>
      <c s="219" t="s">
        <v>7400</v>
      </c>
      <c s="220">
        <f t="shared" si="0"/>
        <v>17500000</v>
      </c>
    </row>
    <row r="75" spans="1:8" ht="15">
      <c r="A75" s="216">
        <f>COUNTA($A$10:A74)</f>
        <v>65</v>
      </c>
      <c s="233">
        <v>22024571</v>
      </c>
      <c s="217" t="s">
        <v>4298</v>
      </c>
      <c s="218">
        <v>38027</v>
      </c>
      <c s="217" t="s">
        <v>7262</v>
      </c>
      <c s="216">
        <v>5</v>
      </c>
      <c s="219" t="s">
        <v>7400</v>
      </c>
      <c s="220">
        <f t="shared" si="1" ref="H75:H138">F75*3500000</f>
        <v>17500000</v>
      </c>
    </row>
    <row r="76" spans="1:8" ht="15">
      <c r="A76" s="216">
        <f>COUNTA($A$10:A75)</f>
        <v>66</v>
      </c>
      <c s="233">
        <v>22024572</v>
      </c>
      <c s="217" t="s">
        <v>4297</v>
      </c>
      <c s="218">
        <v>38273</v>
      </c>
      <c s="217" t="s">
        <v>7262</v>
      </c>
      <c s="216">
        <v>5</v>
      </c>
      <c s="219" t="s">
        <v>7400</v>
      </c>
      <c s="220">
        <f t="shared" si="1"/>
        <v>17500000</v>
      </c>
    </row>
    <row r="77" spans="1:8" ht="15">
      <c r="A77" s="216">
        <f>COUNTA($A$10:A76)</f>
        <v>67</v>
      </c>
      <c s="233">
        <v>22024573</v>
      </c>
      <c s="217" t="s">
        <v>4326</v>
      </c>
      <c s="218">
        <v>38219</v>
      </c>
      <c s="217" t="s">
        <v>7262</v>
      </c>
      <c s="216">
        <v>5</v>
      </c>
      <c s="219" t="s">
        <v>7400</v>
      </c>
      <c s="220">
        <f t="shared" si="1"/>
        <v>17500000</v>
      </c>
    </row>
    <row r="78" spans="1:8" ht="15">
      <c r="A78" s="216">
        <f>COUNTA($A$10:A77)</f>
        <v>68</v>
      </c>
      <c s="233">
        <v>22024574</v>
      </c>
      <c s="217" t="s">
        <v>2468</v>
      </c>
      <c s="218">
        <v>38148</v>
      </c>
      <c s="217" t="s">
        <v>7262</v>
      </c>
      <c s="216">
        <v>5</v>
      </c>
      <c s="219" t="s">
        <v>7400</v>
      </c>
      <c s="220">
        <f t="shared" si="1"/>
        <v>17500000</v>
      </c>
    </row>
    <row r="79" spans="1:8" ht="15">
      <c r="A79" s="216">
        <f>COUNTA($A$10:A78)</f>
        <v>69</v>
      </c>
      <c s="233">
        <v>22024575</v>
      </c>
      <c s="217" t="s">
        <v>4335</v>
      </c>
      <c s="218">
        <v>38250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0" spans="1:8" ht="15">
      <c r="A80" s="216">
        <f>COUNTA($A$10:A79)</f>
        <v>70</v>
      </c>
      <c s="233">
        <v>22024576</v>
      </c>
      <c s="217" t="s">
        <v>4299</v>
      </c>
      <c s="218">
        <v>38304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1" spans="1:8" ht="15">
      <c r="A81" s="216">
        <f>COUNTA($A$10:A80)</f>
        <v>71</v>
      </c>
      <c s="233">
        <v>22024577</v>
      </c>
      <c s="217" t="s">
        <v>4303</v>
      </c>
      <c s="218">
        <v>38234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2" spans="1:8" ht="15">
      <c r="A82" s="216">
        <f>COUNTA($A$10:A81)</f>
        <v>72</v>
      </c>
      <c s="233">
        <v>22024578</v>
      </c>
      <c s="217" t="s">
        <v>4294</v>
      </c>
      <c s="218">
        <v>38346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3" spans="1:8" ht="15">
      <c r="A83" s="216">
        <f>COUNTA($A$10:A82)</f>
        <v>73</v>
      </c>
      <c s="233">
        <v>22024579</v>
      </c>
      <c s="217" t="s">
        <v>4305</v>
      </c>
      <c s="218">
        <v>38218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4" spans="1:8" ht="15">
      <c r="A84" s="216">
        <f>COUNTA($A$10:A83)</f>
        <v>74</v>
      </c>
      <c s="233">
        <v>22024580</v>
      </c>
      <c s="217" t="s">
        <v>4292</v>
      </c>
      <c s="218">
        <v>38015</v>
      </c>
      <c s="217" t="s">
        <v>7262</v>
      </c>
      <c s="216">
        <v>5</v>
      </c>
      <c s="219" t="s">
        <v>7400</v>
      </c>
      <c s="220">
        <f t="shared" si="1"/>
        <v>17500000</v>
      </c>
    </row>
    <row r="85" spans="1:8" ht="15">
      <c r="A85" s="216">
        <f>COUNTA($A$10:A84)</f>
        <v>75</v>
      </c>
      <c s="233">
        <v>22025500</v>
      </c>
      <c s="217" t="s">
        <v>4055</v>
      </c>
      <c s="218">
        <v>38135</v>
      </c>
      <c s="217" t="s">
        <v>7249</v>
      </c>
      <c s="216">
        <v>5</v>
      </c>
      <c s="219" t="s">
        <v>7400</v>
      </c>
      <c s="220">
        <f t="shared" si="1"/>
        <v>17500000</v>
      </c>
    </row>
    <row r="86" spans="1:8" ht="15">
      <c r="A86" s="216">
        <f>COUNTA($A$10:A85)</f>
        <v>76</v>
      </c>
      <c s="233">
        <v>22025501</v>
      </c>
      <c s="217" t="s">
        <v>4039</v>
      </c>
      <c s="218">
        <v>38025</v>
      </c>
      <c s="217" t="s">
        <v>7249</v>
      </c>
      <c s="216">
        <v>5</v>
      </c>
      <c s="219" t="s">
        <v>7400</v>
      </c>
      <c s="220">
        <f t="shared" si="1"/>
        <v>17500000</v>
      </c>
    </row>
    <row r="87" spans="1:8" ht="15">
      <c r="A87" s="216">
        <f>COUNTA($A$10:A86)</f>
        <v>77</v>
      </c>
      <c s="233">
        <v>22025502</v>
      </c>
      <c s="217" t="s">
        <v>4054</v>
      </c>
      <c s="218">
        <v>38085</v>
      </c>
      <c s="217" t="s">
        <v>7249</v>
      </c>
      <c s="216">
        <v>5</v>
      </c>
      <c s="219" t="s">
        <v>7400</v>
      </c>
      <c s="220">
        <f t="shared" si="1"/>
        <v>17500000</v>
      </c>
    </row>
    <row r="88" spans="1:8" ht="15">
      <c r="A88" s="216">
        <f>COUNTA($A$10:A87)</f>
        <v>78</v>
      </c>
      <c s="233">
        <v>22025504</v>
      </c>
      <c s="217" t="s">
        <v>4052</v>
      </c>
      <c s="218">
        <v>38306</v>
      </c>
      <c s="217" t="s">
        <v>7249</v>
      </c>
      <c s="216">
        <v>5</v>
      </c>
      <c s="219" t="s">
        <v>7400</v>
      </c>
      <c s="220">
        <f t="shared" si="1"/>
        <v>17500000</v>
      </c>
    </row>
    <row r="89" spans="1:8" ht="15">
      <c r="A89" s="216">
        <f>COUNTA($A$10:A88)</f>
        <v>79</v>
      </c>
      <c s="233">
        <v>22025505</v>
      </c>
      <c s="217" t="s">
        <v>2495</v>
      </c>
      <c s="218">
        <v>38224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0" spans="1:8" ht="15">
      <c r="A90" s="216">
        <f>COUNTA($A$10:A89)</f>
        <v>80</v>
      </c>
      <c s="233">
        <v>22025506</v>
      </c>
      <c s="217" t="s">
        <v>4056</v>
      </c>
      <c s="218">
        <v>38082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1" spans="1:8" ht="15">
      <c r="A91" s="216">
        <f>COUNTA($A$10:A90)</f>
        <v>81</v>
      </c>
      <c s="233">
        <v>22025507</v>
      </c>
      <c s="217" t="s">
        <v>156</v>
      </c>
      <c s="218">
        <v>37997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2" spans="1:8" ht="15">
      <c r="A92" s="216">
        <f>COUNTA($A$10:A91)</f>
        <v>82</v>
      </c>
      <c s="233">
        <v>22025508</v>
      </c>
      <c s="217" t="s">
        <v>4057</v>
      </c>
      <c s="218">
        <v>38288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3" spans="1:8" ht="15">
      <c r="A93" s="216">
        <f>COUNTA($A$10:A92)</f>
        <v>83</v>
      </c>
      <c s="233">
        <v>22025509</v>
      </c>
      <c s="217" t="s">
        <v>2897</v>
      </c>
      <c s="218">
        <v>38273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4" spans="1:8" ht="15">
      <c r="A94" s="216">
        <f>COUNTA($A$10:A93)</f>
        <v>84</v>
      </c>
      <c s="233">
        <v>22025511</v>
      </c>
      <c s="217" t="s">
        <v>1930</v>
      </c>
      <c s="218">
        <v>38061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5" spans="1:8" ht="15">
      <c r="A95" s="216">
        <f>COUNTA($A$10:A94)</f>
        <v>85</v>
      </c>
      <c s="233">
        <v>22025512</v>
      </c>
      <c s="217" t="s">
        <v>269</v>
      </c>
      <c s="218">
        <v>37997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6" spans="1:8" ht="15">
      <c r="A96" s="216">
        <f>COUNTA($A$10:A95)</f>
        <v>86</v>
      </c>
      <c s="233">
        <v>22025513</v>
      </c>
      <c s="217" t="s">
        <v>4043</v>
      </c>
      <c s="218">
        <v>38278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7" spans="1:8" ht="15">
      <c r="A97" s="216">
        <f>COUNTA($A$10:A96)</f>
        <v>87</v>
      </c>
      <c s="233">
        <v>22025514</v>
      </c>
      <c s="217" t="s">
        <v>2067</v>
      </c>
      <c s="218">
        <v>38145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8" spans="1:8" ht="15">
      <c r="A98" s="216">
        <f>COUNTA($A$10:A97)</f>
        <v>88</v>
      </c>
      <c s="233">
        <v>22025515</v>
      </c>
      <c s="217" t="s">
        <v>4044</v>
      </c>
      <c s="218">
        <v>38120</v>
      </c>
      <c s="217" t="s">
        <v>7249</v>
      </c>
      <c s="216">
        <v>5</v>
      </c>
      <c s="219" t="s">
        <v>7400</v>
      </c>
      <c s="220">
        <f t="shared" si="1"/>
        <v>17500000</v>
      </c>
    </row>
    <row r="99" spans="1:8" ht="15">
      <c r="A99" s="216">
        <f>COUNTA($A$10:A98)</f>
        <v>89</v>
      </c>
      <c s="233">
        <v>22025516</v>
      </c>
      <c s="217" t="s">
        <v>4049</v>
      </c>
      <c s="218">
        <v>38173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0" spans="1:8" ht="15">
      <c r="A100" s="216">
        <f>COUNTA($A$10:A99)</f>
        <v>90</v>
      </c>
      <c s="233">
        <v>22025517</v>
      </c>
      <c s="217" t="s">
        <v>4037</v>
      </c>
      <c s="218">
        <v>38008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1" spans="1:8" ht="15">
      <c r="A101" s="216">
        <f>COUNTA($A$10:A100)</f>
        <v>91</v>
      </c>
      <c s="233">
        <v>22025518</v>
      </c>
      <c s="217" t="s">
        <v>4041</v>
      </c>
      <c s="218">
        <v>38273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2" spans="1:8" ht="15">
      <c r="A102" s="216">
        <f>COUNTA($A$10:A101)</f>
        <v>92</v>
      </c>
      <c s="233">
        <v>22025519</v>
      </c>
      <c s="217" t="s">
        <v>4059</v>
      </c>
      <c s="218">
        <v>38221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3" spans="1:8" ht="15">
      <c r="A103" s="216">
        <f>COUNTA($A$10:A102)</f>
        <v>93</v>
      </c>
      <c s="233">
        <v>22025520</v>
      </c>
      <c s="217" t="s">
        <v>133</v>
      </c>
      <c s="218">
        <v>38049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4" spans="1:8" ht="15">
      <c r="A104" s="216">
        <f>COUNTA($A$10:A103)</f>
        <v>94</v>
      </c>
      <c s="233">
        <v>22025521</v>
      </c>
      <c s="217" t="s">
        <v>4042</v>
      </c>
      <c s="218">
        <v>38003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5" spans="1:8" ht="15">
      <c r="A105" s="216">
        <f>COUNTA($A$10:A104)</f>
        <v>95</v>
      </c>
      <c s="233">
        <v>22025522</v>
      </c>
      <c s="217" t="s">
        <v>4038</v>
      </c>
      <c s="218">
        <v>38271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6" spans="1:8" ht="15">
      <c r="A106" s="216">
        <f>COUNTA($A$10:A105)</f>
        <v>96</v>
      </c>
      <c s="233">
        <v>22025523</v>
      </c>
      <c s="217" t="s">
        <v>4050</v>
      </c>
      <c s="218">
        <v>37998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7" spans="1:8" ht="15">
      <c r="A107" s="216">
        <f>COUNTA($A$10:A106)</f>
        <v>97</v>
      </c>
      <c s="233">
        <v>22025524</v>
      </c>
      <c s="217" t="s">
        <v>4063</v>
      </c>
      <c s="218">
        <v>38239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8" spans="1:8" ht="15">
      <c r="A108" s="216">
        <f>COUNTA($A$10:A107)</f>
        <v>98</v>
      </c>
      <c s="233">
        <v>22025525</v>
      </c>
      <c s="217" t="s">
        <v>3296</v>
      </c>
      <c s="218">
        <v>38152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09" spans="1:8" ht="15">
      <c r="A109" s="216">
        <f>COUNTA($A$10:A108)</f>
        <v>99</v>
      </c>
      <c s="233">
        <v>22025526</v>
      </c>
      <c s="217" t="s">
        <v>4051</v>
      </c>
      <c s="218">
        <v>38324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0" spans="1:8" ht="15">
      <c r="A110" s="216">
        <f>COUNTA($A$10:A109)</f>
        <v>100</v>
      </c>
      <c s="233">
        <v>22025527</v>
      </c>
      <c s="217" t="s">
        <v>4045</v>
      </c>
      <c s="218">
        <v>38296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1" spans="1:8" ht="15">
      <c r="A111" s="216">
        <f>COUNTA($A$10:A110)</f>
        <v>101</v>
      </c>
      <c s="233">
        <v>22025529</v>
      </c>
      <c s="217" t="s">
        <v>4035</v>
      </c>
      <c s="218">
        <v>37902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2" spans="1:8" ht="15">
      <c r="A112" s="216">
        <f>COUNTA($A$10:A111)</f>
        <v>102</v>
      </c>
      <c s="233">
        <v>22025531</v>
      </c>
      <c s="217" t="s">
        <v>4047</v>
      </c>
      <c s="218">
        <v>38346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3" spans="1:8" ht="15">
      <c r="A113" s="216">
        <f>COUNTA($A$10:A112)</f>
        <v>103</v>
      </c>
      <c s="233">
        <v>22025532</v>
      </c>
      <c s="217" t="s">
        <v>4060</v>
      </c>
      <c s="218">
        <v>38104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4" spans="1:8" ht="15">
      <c r="A114" s="216">
        <f>COUNTA($A$10:A113)</f>
        <v>104</v>
      </c>
      <c s="233">
        <v>22025533</v>
      </c>
      <c s="217" t="s">
        <v>2175</v>
      </c>
      <c s="218">
        <v>37994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5" spans="1:8" ht="15">
      <c r="A115" s="216">
        <f>COUNTA($A$10:A114)</f>
        <v>105</v>
      </c>
      <c s="233">
        <v>22025534</v>
      </c>
      <c s="217" t="s">
        <v>4048</v>
      </c>
      <c s="218">
        <v>38316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6" spans="1:8" ht="15">
      <c r="A116" s="216">
        <f>COUNTA($A$10:A115)</f>
        <v>106</v>
      </c>
      <c s="233">
        <v>22025535</v>
      </c>
      <c s="217" t="s">
        <v>4046</v>
      </c>
      <c s="218">
        <v>38288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7" spans="1:8" ht="15">
      <c r="A117" s="216">
        <f>COUNTA($A$10:A116)</f>
        <v>107</v>
      </c>
      <c s="233">
        <v>22025538</v>
      </c>
      <c s="217" t="s">
        <v>1927</v>
      </c>
      <c s="218">
        <v>38028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8" spans="1:8" ht="15">
      <c r="A118" s="216">
        <f>COUNTA($A$10:A117)</f>
        <v>108</v>
      </c>
      <c s="233">
        <v>22025539</v>
      </c>
      <c s="217" t="s">
        <v>2802</v>
      </c>
      <c s="218">
        <v>38170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19" spans="1:8" ht="15">
      <c r="A119" s="216">
        <f>COUNTA($A$10:A118)</f>
        <v>109</v>
      </c>
      <c s="233">
        <v>22025540</v>
      </c>
      <c s="217" t="s">
        <v>4040</v>
      </c>
      <c s="218">
        <v>38017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20" spans="1:8" ht="15">
      <c r="A120" s="216">
        <f>COUNTA($A$10:A119)</f>
        <v>110</v>
      </c>
      <c s="233">
        <v>22025543</v>
      </c>
      <c s="217" t="s">
        <v>4061</v>
      </c>
      <c s="218">
        <v>38019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21" spans="1:8" ht="15">
      <c r="A121" s="216">
        <f>COUNTA($A$10:A120)</f>
        <v>111</v>
      </c>
      <c s="233">
        <v>22025545</v>
      </c>
      <c s="217" t="s">
        <v>4053</v>
      </c>
      <c s="218">
        <v>38306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22" spans="1:8" ht="15">
      <c r="A122" s="216">
        <f>COUNTA($A$10:A121)</f>
        <v>112</v>
      </c>
      <c s="233">
        <v>22025546</v>
      </c>
      <c s="217" t="s">
        <v>4036</v>
      </c>
      <c s="218">
        <v>38207</v>
      </c>
      <c s="217" t="s">
        <v>7249</v>
      </c>
      <c s="216">
        <v>5</v>
      </c>
      <c s="219" t="s">
        <v>7400</v>
      </c>
      <c s="220">
        <f t="shared" si="1"/>
        <v>17500000</v>
      </c>
    </row>
    <row r="123" spans="1:8" ht="15">
      <c r="A123" s="216">
        <f>COUNTA($A$10:A122)</f>
        <v>113</v>
      </c>
      <c s="233">
        <v>22026100</v>
      </c>
      <c s="217" t="s">
        <v>3962</v>
      </c>
      <c s="218">
        <v>38114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4" spans="1:8" ht="15">
      <c r="A124" s="216">
        <f>COUNTA($A$10:A123)</f>
        <v>114</v>
      </c>
      <c s="233">
        <v>22026102</v>
      </c>
      <c s="217" t="s">
        <v>2065</v>
      </c>
      <c s="218">
        <v>38013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5" spans="1:8" ht="15">
      <c r="A125" s="216">
        <f>COUNTA($A$10:A124)</f>
        <v>115</v>
      </c>
      <c s="233">
        <v>22026103</v>
      </c>
      <c s="217" t="s">
        <v>4374</v>
      </c>
      <c s="218">
        <v>38298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6" spans="1:8" ht="15">
      <c r="A126" s="216">
        <f>COUNTA($A$10:A125)</f>
        <v>116</v>
      </c>
      <c s="233">
        <v>22026104</v>
      </c>
      <c s="217" t="s">
        <v>1990</v>
      </c>
      <c s="218">
        <v>38119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7" spans="1:8" ht="15">
      <c r="A127" s="216">
        <f>COUNTA($A$10:A126)</f>
        <v>117</v>
      </c>
      <c s="233">
        <v>22026105</v>
      </c>
      <c s="217" t="s">
        <v>1087</v>
      </c>
      <c s="218">
        <v>38310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8" spans="1:8" ht="15">
      <c r="A128" s="216">
        <f>COUNTA($A$10:A127)</f>
        <v>118</v>
      </c>
      <c s="233">
        <v>22026106</v>
      </c>
      <c s="217" t="s">
        <v>4361</v>
      </c>
      <c s="218">
        <v>38254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29" spans="1:8" ht="15">
      <c r="A129" s="216">
        <f>COUNTA($A$10:A128)</f>
        <v>119</v>
      </c>
      <c s="233">
        <v>22026107</v>
      </c>
      <c s="217" t="s">
        <v>273</v>
      </c>
      <c s="218">
        <v>38180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0" spans="1:8" ht="15">
      <c r="A130" s="216">
        <f>COUNTA($A$10:A129)</f>
        <v>120</v>
      </c>
      <c s="233">
        <v>22026108</v>
      </c>
      <c s="217" t="s">
        <v>544</v>
      </c>
      <c s="218">
        <v>38110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1" spans="1:8" ht="15">
      <c r="A131" s="216">
        <f>COUNTA($A$10:A130)</f>
        <v>121</v>
      </c>
      <c s="233">
        <v>22026109</v>
      </c>
      <c s="217" t="s">
        <v>409</v>
      </c>
      <c s="218">
        <v>38205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2" spans="1:8" ht="15">
      <c r="A132" s="216">
        <f>COUNTA($A$10:A131)</f>
        <v>122</v>
      </c>
      <c s="233">
        <v>22026110</v>
      </c>
      <c s="217" t="s">
        <v>4266</v>
      </c>
      <c s="218">
        <v>38288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3" spans="1:8" ht="15">
      <c r="A133" s="216">
        <f>COUNTA($A$10:A132)</f>
        <v>123</v>
      </c>
      <c s="233">
        <v>22026111</v>
      </c>
      <c s="217" t="s">
        <v>4177</v>
      </c>
      <c s="218">
        <v>38213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4" spans="1:8" ht="15">
      <c r="A134" s="216">
        <f>COUNTA($A$10:A133)</f>
        <v>124</v>
      </c>
      <c s="233">
        <v>22026112</v>
      </c>
      <c s="217" t="s">
        <v>4373</v>
      </c>
      <c s="218">
        <v>38278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5" spans="1:8" ht="15">
      <c r="A135" s="216">
        <f>COUNTA($A$10:A134)</f>
        <v>125</v>
      </c>
      <c s="233">
        <v>22026113</v>
      </c>
      <c s="217" t="s">
        <v>731</v>
      </c>
      <c s="218">
        <v>38291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6" spans="1:8" ht="15">
      <c r="A136" s="216">
        <f>COUNTA($A$10:A135)</f>
        <v>126</v>
      </c>
      <c s="233">
        <v>22026115</v>
      </c>
      <c s="217" t="s">
        <v>4055</v>
      </c>
      <c s="218">
        <v>38274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7" spans="1:8" ht="15">
      <c r="A137" s="216">
        <f>COUNTA($A$10:A136)</f>
        <v>127</v>
      </c>
      <c s="233">
        <v>22026116</v>
      </c>
      <c s="217" t="s">
        <v>4375</v>
      </c>
      <c s="218">
        <v>38033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8" spans="1:8" ht="15">
      <c r="A138" s="216">
        <f>COUNTA($A$10:A137)</f>
        <v>128</v>
      </c>
      <c s="233">
        <v>22026117</v>
      </c>
      <c s="217" t="s">
        <v>4381</v>
      </c>
      <c s="218">
        <v>38140</v>
      </c>
      <c s="217" t="s">
        <v>7155</v>
      </c>
      <c s="216">
        <v>5</v>
      </c>
      <c s="219" t="s">
        <v>7400</v>
      </c>
      <c s="220">
        <f t="shared" si="1"/>
        <v>17500000</v>
      </c>
    </row>
    <row r="139" spans="1:8" ht="15">
      <c r="A139" s="216">
        <f>COUNTA($A$10:A138)</f>
        <v>129</v>
      </c>
      <c s="233">
        <v>22026118</v>
      </c>
      <c s="217" t="s">
        <v>4359</v>
      </c>
      <c s="218">
        <v>38312</v>
      </c>
      <c s="217" t="s">
        <v>7155</v>
      </c>
      <c s="216">
        <v>5</v>
      </c>
      <c s="219" t="s">
        <v>7400</v>
      </c>
      <c s="220">
        <f t="shared" si="2" ref="H139:H202">F139*3500000</f>
        <v>17500000</v>
      </c>
    </row>
    <row r="140" spans="1:8" ht="15">
      <c r="A140" s="216">
        <f>COUNTA($A$10:A139)</f>
        <v>130</v>
      </c>
      <c s="233">
        <v>22026119</v>
      </c>
      <c s="217" t="s">
        <v>1917</v>
      </c>
      <c s="218">
        <v>38221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1" spans="1:8" ht="15">
      <c r="A141" s="216">
        <f>COUNTA($A$10:A140)</f>
        <v>131</v>
      </c>
      <c s="233">
        <v>22026120</v>
      </c>
      <c s="217" t="s">
        <v>4390</v>
      </c>
      <c s="218">
        <v>38143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2" spans="1:8" ht="15">
      <c r="A142" s="216">
        <f>COUNTA($A$10:A141)</f>
        <v>132</v>
      </c>
      <c s="233">
        <v>22026121</v>
      </c>
      <c s="217" t="s">
        <v>4363</v>
      </c>
      <c s="218">
        <v>38316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3" spans="1:8" ht="15">
      <c r="A143" s="216">
        <f>COUNTA($A$10:A142)</f>
        <v>133</v>
      </c>
      <c s="233">
        <v>22026122</v>
      </c>
      <c s="217" t="s">
        <v>4395</v>
      </c>
      <c s="218">
        <v>38038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4" spans="1:8" ht="15">
      <c r="A144" s="216">
        <f>COUNTA($A$10:A143)</f>
        <v>134</v>
      </c>
      <c s="233">
        <v>22026124</v>
      </c>
      <c s="217" t="s">
        <v>38</v>
      </c>
      <c s="218">
        <v>38012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5" spans="1:8" ht="15">
      <c r="A145" s="216">
        <f>COUNTA($A$10:A144)</f>
        <v>135</v>
      </c>
      <c s="233">
        <v>22026125</v>
      </c>
      <c s="217" t="s">
        <v>4389</v>
      </c>
      <c s="218">
        <v>38283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6" spans="1:8" ht="15">
      <c r="A146" s="216">
        <f>COUNTA($A$10:A145)</f>
        <v>136</v>
      </c>
      <c s="233">
        <v>22026126</v>
      </c>
      <c s="217" t="s">
        <v>3449</v>
      </c>
      <c s="218">
        <v>38273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7" spans="1:8" ht="15">
      <c r="A147" s="216">
        <f>COUNTA($A$10:A146)</f>
        <v>137</v>
      </c>
      <c s="233">
        <v>22026127</v>
      </c>
      <c s="217" t="s">
        <v>4355</v>
      </c>
      <c s="218">
        <v>38218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8" spans="1:8" ht="15">
      <c r="A148" s="216">
        <f>COUNTA($A$10:A147)</f>
        <v>138</v>
      </c>
      <c s="233">
        <v>22026128</v>
      </c>
      <c s="217" t="s">
        <v>4376</v>
      </c>
      <c s="218">
        <v>38152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49" spans="1:8" ht="15">
      <c r="A149" s="216">
        <f>COUNTA($A$10:A148)</f>
        <v>139</v>
      </c>
      <c s="233">
        <v>22026129</v>
      </c>
      <c s="217" t="s">
        <v>2859</v>
      </c>
      <c s="218">
        <v>38340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0" spans="1:8" ht="15">
      <c r="A150" s="216">
        <f>COUNTA($A$10:A149)</f>
        <v>140</v>
      </c>
      <c s="233">
        <v>22026130</v>
      </c>
      <c s="217" t="s">
        <v>544</v>
      </c>
      <c s="218">
        <v>37990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1" spans="1:8" ht="15">
      <c r="A151" s="216">
        <f>COUNTA($A$10:A150)</f>
        <v>141</v>
      </c>
      <c s="233">
        <v>22026131</v>
      </c>
      <c s="217" t="s">
        <v>4342</v>
      </c>
      <c s="218">
        <v>38035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2" spans="1:8" ht="15">
      <c r="A152" s="216">
        <f>COUNTA($A$10:A151)</f>
        <v>142</v>
      </c>
      <c s="233">
        <v>22026132</v>
      </c>
      <c s="217" t="s">
        <v>4348</v>
      </c>
      <c s="218">
        <v>38231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3" spans="1:8" ht="15">
      <c r="A153" s="216">
        <f>COUNTA($A$10:A152)</f>
        <v>143</v>
      </c>
      <c s="233">
        <v>22026133</v>
      </c>
      <c s="217" t="s">
        <v>3952</v>
      </c>
      <c s="218">
        <v>38280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4" spans="1:8" ht="15">
      <c r="A154" s="216">
        <f>COUNTA($A$10:A153)</f>
        <v>144</v>
      </c>
      <c s="233">
        <v>22026134</v>
      </c>
      <c s="217" t="s">
        <v>4346</v>
      </c>
      <c s="218">
        <v>38168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5" spans="1:8" ht="15">
      <c r="A155" s="216">
        <f>COUNTA($A$10:A154)</f>
        <v>145</v>
      </c>
      <c s="233">
        <v>22026135</v>
      </c>
      <c s="217" t="s">
        <v>623</v>
      </c>
      <c s="218">
        <v>38108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6" spans="1:8" ht="15">
      <c r="A156" s="216">
        <f>COUNTA($A$10:A155)</f>
        <v>146</v>
      </c>
      <c s="233">
        <v>22026136</v>
      </c>
      <c s="217" t="s">
        <v>4350</v>
      </c>
      <c s="218">
        <v>38207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7" spans="1:8" ht="15">
      <c r="A157" s="216">
        <f>COUNTA($A$10:A156)</f>
        <v>147</v>
      </c>
      <c s="233">
        <v>22026137</v>
      </c>
      <c s="217" t="s">
        <v>4391</v>
      </c>
      <c s="218">
        <v>38075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8" spans="1:8" ht="15">
      <c r="A158" s="216">
        <f>COUNTA($A$10:A157)</f>
        <v>148</v>
      </c>
      <c s="233">
        <v>22026138</v>
      </c>
      <c s="217" t="s">
        <v>4357</v>
      </c>
      <c s="218">
        <v>38216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59" spans="1:8" ht="15">
      <c r="A159" s="216">
        <f>COUNTA($A$10:A158)</f>
        <v>149</v>
      </c>
      <c s="233">
        <v>22026139</v>
      </c>
      <c s="217" t="s">
        <v>4362</v>
      </c>
      <c s="218">
        <v>38148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0" spans="1:8" ht="15">
      <c r="A160" s="216">
        <f>COUNTA($A$10:A159)</f>
        <v>150</v>
      </c>
      <c s="233">
        <v>22026140</v>
      </c>
      <c s="217" t="s">
        <v>4324</v>
      </c>
      <c s="218">
        <v>38020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1" spans="1:8" ht="15">
      <c r="A161" s="216">
        <f>COUNTA($A$10:A160)</f>
        <v>151</v>
      </c>
      <c s="233">
        <v>22026141</v>
      </c>
      <c s="217" t="s">
        <v>4382</v>
      </c>
      <c s="218">
        <v>38224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2" spans="1:8" ht="15">
      <c r="A162" s="216">
        <f>COUNTA($A$10:A161)</f>
        <v>152</v>
      </c>
      <c s="233">
        <v>22026142</v>
      </c>
      <c s="217" t="s">
        <v>4365</v>
      </c>
      <c s="218">
        <v>38275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3" spans="1:8" ht="15">
      <c r="A163" s="216">
        <f>COUNTA($A$10:A162)</f>
        <v>153</v>
      </c>
      <c s="233">
        <v>22026143</v>
      </c>
      <c s="217" t="s">
        <v>2780</v>
      </c>
      <c s="218">
        <v>38284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4" spans="1:8" ht="15">
      <c r="A164" s="216">
        <f>COUNTA($A$10:A163)</f>
        <v>154</v>
      </c>
      <c s="233">
        <v>22026144</v>
      </c>
      <c s="217" t="s">
        <v>4344</v>
      </c>
      <c s="218">
        <v>38135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5" spans="1:8" ht="15">
      <c r="A165" s="216">
        <f>COUNTA($A$10:A164)</f>
        <v>155</v>
      </c>
      <c s="233">
        <v>22026145</v>
      </c>
      <c s="217" t="s">
        <v>4367</v>
      </c>
      <c s="218">
        <v>38068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6" spans="1:8" ht="15">
      <c r="A166" s="216">
        <f>COUNTA($A$10:A165)</f>
        <v>156</v>
      </c>
      <c s="233">
        <v>22026146</v>
      </c>
      <c s="217" t="s">
        <v>860</v>
      </c>
      <c s="218">
        <v>38243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7" spans="1:8" ht="15">
      <c r="A167" s="216">
        <f>COUNTA($A$10:A166)</f>
        <v>157</v>
      </c>
      <c s="233">
        <v>22026147</v>
      </c>
      <c s="217" t="s">
        <v>846</v>
      </c>
      <c s="218">
        <v>38200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8" spans="1:8" ht="15">
      <c r="A168" s="216">
        <f>COUNTA($A$10:A167)</f>
        <v>158</v>
      </c>
      <c s="233">
        <v>22026148</v>
      </c>
      <c s="217" t="s">
        <v>4345</v>
      </c>
      <c s="218">
        <v>38211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69" spans="1:8" ht="15">
      <c r="A169" s="216">
        <f>COUNTA($A$10:A168)</f>
        <v>159</v>
      </c>
      <c s="233">
        <v>22026149</v>
      </c>
      <c s="217" t="s">
        <v>4368</v>
      </c>
      <c s="218">
        <v>37972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0" spans="1:8" ht="15">
      <c r="A170" s="216">
        <f>COUNTA($A$10:A169)</f>
        <v>160</v>
      </c>
      <c s="233">
        <v>22026150</v>
      </c>
      <c s="217" t="s">
        <v>4385</v>
      </c>
      <c s="218">
        <v>38258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1" spans="1:8" ht="15">
      <c r="A171" s="216">
        <f>COUNTA($A$10:A170)</f>
        <v>161</v>
      </c>
      <c s="233">
        <v>22026151</v>
      </c>
      <c s="217" t="s">
        <v>4377</v>
      </c>
      <c s="218">
        <v>38189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2" spans="1:8" ht="15">
      <c r="A172" s="216">
        <f>COUNTA($A$10:A171)</f>
        <v>162</v>
      </c>
      <c s="233">
        <v>22026152</v>
      </c>
      <c s="217" t="s">
        <v>4351</v>
      </c>
      <c s="218">
        <v>38005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3" spans="1:8" ht="15">
      <c r="A173" s="216">
        <f>COUNTA($A$10:A172)</f>
        <v>163</v>
      </c>
      <c s="233">
        <v>22026154</v>
      </c>
      <c s="217" t="s">
        <v>4370</v>
      </c>
      <c s="218">
        <v>38018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4" spans="1:8" ht="15">
      <c r="A174" s="216">
        <f>COUNTA($A$10:A173)</f>
        <v>164</v>
      </c>
      <c s="233">
        <v>22026155</v>
      </c>
      <c s="217" t="s">
        <v>4383</v>
      </c>
      <c s="218">
        <v>38151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5" spans="1:8" ht="15">
      <c r="A175" s="216">
        <f>COUNTA($A$10:A174)</f>
        <v>165</v>
      </c>
      <c s="233">
        <v>22026156</v>
      </c>
      <c s="217" t="s">
        <v>2414</v>
      </c>
      <c s="218">
        <v>37996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6" spans="1:8" ht="15">
      <c r="A176" s="216">
        <f>COUNTA($A$10:A175)</f>
        <v>166</v>
      </c>
      <c s="233">
        <v>22026157</v>
      </c>
      <c s="217" t="s">
        <v>4386</v>
      </c>
      <c s="218">
        <v>37997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7" spans="1:8" ht="15">
      <c r="A177" s="216">
        <f>COUNTA($A$10:A176)</f>
        <v>167</v>
      </c>
      <c s="233">
        <v>22026158</v>
      </c>
      <c s="217" t="s">
        <v>831</v>
      </c>
      <c s="218">
        <v>38155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8" spans="1:8" ht="15">
      <c r="A178" s="216">
        <f>COUNTA($A$10:A177)</f>
        <v>168</v>
      </c>
      <c s="233">
        <v>22026159</v>
      </c>
      <c s="217" t="s">
        <v>4384</v>
      </c>
      <c s="218">
        <v>38113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79" spans="1:8" ht="15">
      <c r="A179" s="216">
        <f>COUNTA($A$10:A178)</f>
        <v>169</v>
      </c>
      <c s="233">
        <v>22026160</v>
      </c>
      <c s="217" t="s">
        <v>534</v>
      </c>
      <c s="218">
        <v>38213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0" spans="1:8" ht="15">
      <c r="A180" s="216">
        <f>COUNTA($A$10:A179)</f>
        <v>170</v>
      </c>
      <c s="233">
        <v>22026161</v>
      </c>
      <c s="217" t="s">
        <v>1708</v>
      </c>
      <c s="218">
        <v>38314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1" spans="1:8" ht="15">
      <c r="A181" s="216">
        <f>COUNTA($A$10:A180)</f>
        <v>171</v>
      </c>
      <c s="233">
        <v>22026163</v>
      </c>
      <c s="217" t="s">
        <v>2006</v>
      </c>
      <c s="218">
        <v>38034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2" spans="1:8" ht="15">
      <c r="A182" s="216">
        <f>COUNTA($A$10:A181)</f>
        <v>172</v>
      </c>
      <c s="233">
        <v>22026164</v>
      </c>
      <c s="217" t="s">
        <v>4352</v>
      </c>
      <c s="218">
        <v>38312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3" spans="1:8" ht="15">
      <c r="A183" s="216">
        <f>COUNTA($A$10:A182)</f>
        <v>173</v>
      </c>
      <c s="233">
        <v>22026165</v>
      </c>
      <c s="217" t="s">
        <v>2512</v>
      </c>
      <c s="218">
        <v>38019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4" spans="1:8" ht="15">
      <c r="A184" s="216">
        <f>COUNTA($A$10:A183)</f>
        <v>174</v>
      </c>
      <c s="233">
        <v>22026166</v>
      </c>
      <c s="217" t="s">
        <v>617</v>
      </c>
      <c s="218">
        <v>37994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5" spans="1:8" ht="15">
      <c r="A185" s="216">
        <f>COUNTA($A$10:A184)</f>
        <v>175</v>
      </c>
      <c s="233">
        <v>22026167</v>
      </c>
      <c s="217" t="s">
        <v>3961</v>
      </c>
      <c s="218">
        <v>38255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6" spans="1:8" ht="15">
      <c r="A186" s="216">
        <f>COUNTA($A$10:A185)</f>
        <v>176</v>
      </c>
      <c s="233">
        <v>22026168</v>
      </c>
      <c s="217" t="s">
        <v>4341</v>
      </c>
      <c s="218">
        <v>38223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7" spans="1:8" ht="15">
      <c r="A187" s="216">
        <f>COUNTA($A$10:A186)</f>
        <v>177</v>
      </c>
      <c s="233">
        <v>22026169</v>
      </c>
      <c s="217" t="s">
        <v>4369</v>
      </c>
      <c s="218">
        <v>37651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8" spans="1:8" ht="15">
      <c r="A188" s="216">
        <f>COUNTA($A$10:A187)</f>
        <v>178</v>
      </c>
      <c s="233">
        <v>22026170</v>
      </c>
      <c s="217" t="s">
        <v>4360</v>
      </c>
      <c s="218">
        <v>38332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89" spans="1:8" ht="15">
      <c r="A189" s="216">
        <f>COUNTA($A$10:A188)</f>
        <v>179</v>
      </c>
      <c s="233">
        <v>22026172</v>
      </c>
      <c s="217" t="s">
        <v>958</v>
      </c>
      <c s="218">
        <v>38067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0" spans="1:8" ht="15">
      <c r="A190" s="216">
        <f>COUNTA($A$10:A189)</f>
        <v>180</v>
      </c>
      <c s="233">
        <v>22026173</v>
      </c>
      <c s="217" t="s">
        <v>4371</v>
      </c>
      <c s="218">
        <v>38249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1" spans="1:8" ht="15">
      <c r="A191" s="216">
        <f>COUNTA($A$10:A190)</f>
        <v>181</v>
      </c>
      <c s="233">
        <v>22026174</v>
      </c>
      <c s="217" t="s">
        <v>4358</v>
      </c>
      <c s="218">
        <v>38215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2" spans="1:8" ht="15">
      <c r="A192" s="216">
        <f>COUNTA($A$10:A191)</f>
        <v>182</v>
      </c>
      <c s="233">
        <v>22026175</v>
      </c>
      <c s="217" t="s">
        <v>4378</v>
      </c>
      <c s="218">
        <v>38260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3" spans="1:8" ht="15">
      <c r="A193" s="216">
        <f>COUNTA($A$10:A192)</f>
        <v>183</v>
      </c>
      <c s="233">
        <v>22026176</v>
      </c>
      <c s="217" t="s">
        <v>1908</v>
      </c>
      <c s="218">
        <v>38298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4" spans="1:8" ht="15">
      <c r="A194" s="216">
        <f>COUNTA($A$10:A193)</f>
        <v>184</v>
      </c>
      <c s="233">
        <v>22026177</v>
      </c>
      <c s="217" t="s">
        <v>4379</v>
      </c>
      <c s="218">
        <v>38349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5" spans="1:8" ht="15">
      <c r="A195" s="216">
        <f>COUNTA($A$10:A194)</f>
        <v>185</v>
      </c>
      <c s="233">
        <v>22026178</v>
      </c>
      <c s="217" t="s">
        <v>674</v>
      </c>
      <c s="218">
        <v>37970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6" spans="1:8" ht="15">
      <c r="A196" s="216">
        <f>COUNTA($A$10:A195)</f>
        <v>186</v>
      </c>
      <c s="233">
        <v>22026179</v>
      </c>
      <c s="217" t="s">
        <v>4387</v>
      </c>
      <c s="218">
        <v>38143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7" spans="1:8" ht="15">
      <c r="A197" s="216">
        <f>COUNTA($A$10:A196)</f>
        <v>187</v>
      </c>
      <c s="233">
        <v>22026180</v>
      </c>
      <c s="217" t="s">
        <v>4388</v>
      </c>
      <c s="218">
        <v>38189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8" spans="1:8" ht="15">
      <c r="A198" s="216">
        <f>COUNTA($A$10:A197)</f>
        <v>188</v>
      </c>
      <c s="233">
        <v>22026181</v>
      </c>
      <c s="217" t="s">
        <v>4397</v>
      </c>
      <c s="218">
        <v>37791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199" spans="1:8" ht="15">
      <c r="A199" s="216">
        <f>COUNTA($A$10:A198)</f>
        <v>189</v>
      </c>
      <c s="233">
        <v>22026182</v>
      </c>
      <c s="217" t="s">
        <v>4366</v>
      </c>
      <c s="218">
        <v>38004</v>
      </c>
      <c s="217" t="s">
        <v>7155</v>
      </c>
      <c s="216">
        <v>5</v>
      </c>
      <c s="219" t="s">
        <v>7400</v>
      </c>
      <c s="220">
        <f t="shared" si="2"/>
        <v>17500000</v>
      </c>
    </row>
    <row r="200" spans="1:8" ht="15">
      <c r="A200" s="216">
        <f>COUNTA($A$10:A199)</f>
        <v>190</v>
      </c>
      <c s="233">
        <v>22026183</v>
      </c>
      <c s="217" t="s">
        <v>4340</v>
      </c>
      <c s="218">
        <v>38111</v>
      </c>
      <c s="217" t="s">
        <v>7155</v>
      </c>
      <c s="216">
        <v>5</v>
      </c>
      <c s="219" t="s">
        <v>7400</v>
      </c>
      <c s="220">
        <f t="shared" si="2"/>
        <v>17500000</v>
      </c>
    </row>
    <row r="201" spans="1:8" ht="15">
      <c r="A201" s="216">
        <f>COUNTA($A$10:A200)</f>
        <v>191</v>
      </c>
      <c s="233">
        <v>22026184</v>
      </c>
      <c s="217" t="s">
        <v>584</v>
      </c>
      <c s="218">
        <v>38105</v>
      </c>
      <c s="217" t="s">
        <v>7155</v>
      </c>
      <c s="216">
        <v>5</v>
      </c>
      <c s="219" t="s">
        <v>7400</v>
      </c>
      <c s="220">
        <f t="shared" si="2"/>
        <v>17500000</v>
      </c>
    </row>
    <row r="202" spans="1:8" ht="15">
      <c r="A202" s="216">
        <f>COUNTA($A$10:A201)</f>
        <v>192</v>
      </c>
      <c s="233">
        <v>22026186</v>
      </c>
      <c s="217" t="s">
        <v>4347</v>
      </c>
      <c s="218">
        <v>38132</v>
      </c>
      <c s="217" t="s">
        <v>7155</v>
      </c>
      <c s="216">
        <v>5</v>
      </c>
      <c s="219" t="s">
        <v>7400</v>
      </c>
      <c s="220">
        <f t="shared" si="2"/>
        <v>17500000</v>
      </c>
    </row>
    <row r="203" spans="1:8" ht="15">
      <c r="A203" s="216">
        <f>COUNTA($A$10:A202)</f>
        <v>193</v>
      </c>
      <c s="233">
        <v>22026187</v>
      </c>
      <c s="217" t="s">
        <v>4396</v>
      </c>
      <c s="218">
        <v>38217</v>
      </c>
      <c s="217" t="s">
        <v>7155</v>
      </c>
      <c s="216">
        <v>5</v>
      </c>
      <c s="219" t="s">
        <v>7400</v>
      </c>
      <c s="220">
        <f t="shared" si="3" ref="H203:H266">F203*3500000</f>
        <v>17500000</v>
      </c>
    </row>
    <row r="204" spans="1:8" ht="15">
      <c r="A204" s="216">
        <f>COUNTA($A$10:A203)</f>
        <v>194</v>
      </c>
      <c s="233">
        <v>22026188</v>
      </c>
      <c s="217" t="s">
        <v>4356</v>
      </c>
      <c s="218">
        <v>38257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05" spans="1:8" ht="15">
      <c r="A205" s="216">
        <f>COUNTA($A$10:A204)</f>
        <v>195</v>
      </c>
      <c s="233">
        <v>22026189</v>
      </c>
      <c s="217" t="s">
        <v>1689</v>
      </c>
      <c s="218">
        <v>38283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06" spans="1:8" ht="15">
      <c r="A206" s="216">
        <f>COUNTA($A$10:A205)</f>
        <v>196</v>
      </c>
      <c s="233">
        <v>22026190</v>
      </c>
      <c s="217" t="s">
        <v>208</v>
      </c>
      <c s="218">
        <v>38251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07" spans="1:8" ht="15">
      <c r="A207" s="216">
        <f>COUNTA($A$10:A206)</f>
        <v>197</v>
      </c>
      <c s="233">
        <v>22026191</v>
      </c>
      <c s="217" t="s">
        <v>4398</v>
      </c>
      <c s="218">
        <v>38218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08" spans="1:8" ht="15">
      <c r="A208" s="216">
        <f>COUNTA($A$10:A207)</f>
        <v>198</v>
      </c>
      <c s="233">
        <v>22026192</v>
      </c>
      <c s="217" t="s">
        <v>4343</v>
      </c>
      <c s="218">
        <v>38237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09" spans="1:8" ht="15">
      <c r="A209" s="216">
        <f>COUNTA($A$10:A208)</f>
        <v>199</v>
      </c>
      <c s="233">
        <v>22026193</v>
      </c>
      <c s="217" t="s">
        <v>4394</v>
      </c>
      <c s="218">
        <v>37987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0" spans="1:8" ht="15">
      <c r="A210" s="216">
        <f>COUNTA($A$10:A209)</f>
        <v>200</v>
      </c>
      <c s="233">
        <v>22026194</v>
      </c>
      <c s="217" t="s">
        <v>310</v>
      </c>
      <c s="218">
        <v>37993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1" spans="1:8" ht="15">
      <c r="A211" s="216">
        <f>COUNTA($A$10:A210)</f>
        <v>201</v>
      </c>
      <c s="233">
        <v>22026195</v>
      </c>
      <c s="217" t="s">
        <v>4354</v>
      </c>
      <c s="218">
        <v>38080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2" spans="1:8" ht="15">
      <c r="A212" s="216">
        <f>COUNTA($A$10:A211)</f>
        <v>202</v>
      </c>
      <c s="233">
        <v>22026196</v>
      </c>
      <c s="217" t="s">
        <v>1407</v>
      </c>
      <c s="218">
        <v>38274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3" spans="1:8" ht="15">
      <c r="A213" s="216">
        <f>COUNTA($A$10:A212)</f>
        <v>203</v>
      </c>
      <c s="233">
        <v>22026197</v>
      </c>
      <c s="217" t="s">
        <v>4393</v>
      </c>
      <c s="218">
        <v>38235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4" spans="1:8" ht="15">
      <c r="A214" s="216">
        <f>COUNTA($A$10:A213)</f>
        <v>204</v>
      </c>
      <c s="233">
        <v>22026198</v>
      </c>
      <c s="217" t="s">
        <v>3912</v>
      </c>
      <c s="218">
        <v>38065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5" spans="1:8" ht="15">
      <c r="A215" s="216">
        <f>COUNTA($A$10:A214)</f>
        <v>205</v>
      </c>
      <c s="233">
        <v>22026199</v>
      </c>
      <c s="217" t="s">
        <v>4372</v>
      </c>
      <c s="218">
        <v>38159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6" spans="1:8" ht="15">
      <c r="A216" s="216">
        <f>COUNTA($A$10:A215)</f>
        <v>206</v>
      </c>
      <c s="233">
        <v>22026200</v>
      </c>
      <c s="217" t="s">
        <v>4349</v>
      </c>
      <c s="218">
        <v>38292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7" spans="1:8" ht="15">
      <c r="A217" s="216">
        <f>COUNTA($A$10:A216)</f>
        <v>207</v>
      </c>
      <c s="233">
        <v>22026202</v>
      </c>
      <c s="217" t="s">
        <v>4392</v>
      </c>
      <c s="218">
        <v>38024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8" spans="1:8" ht="15">
      <c r="A218" s="216">
        <f>COUNTA($A$10:A217)</f>
        <v>208</v>
      </c>
      <c s="233">
        <v>22026203</v>
      </c>
      <c s="217" t="s">
        <v>3643</v>
      </c>
      <c s="218">
        <v>38178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19" spans="1:8" ht="15">
      <c r="A219" s="216">
        <f>COUNTA($A$10:A218)</f>
        <v>209</v>
      </c>
      <c s="233">
        <v>22026204</v>
      </c>
      <c s="217" t="s">
        <v>4364</v>
      </c>
      <c s="218">
        <v>38207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20" spans="1:8" ht="15">
      <c r="A220" s="216">
        <f>COUNTA($A$10:A219)</f>
        <v>210</v>
      </c>
      <c s="233">
        <v>22026205</v>
      </c>
      <c s="217" t="s">
        <v>4380</v>
      </c>
      <c s="218">
        <v>38259</v>
      </c>
      <c s="217" t="s">
        <v>7155</v>
      </c>
      <c s="216">
        <v>5</v>
      </c>
      <c s="219" t="s">
        <v>7400</v>
      </c>
      <c s="220">
        <f t="shared" si="3"/>
        <v>17500000</v>
      </c>
    </row>
    <row r="221" spans="1:8" ht="15">
      <c r="A221" s="216">
        <f>COUNTA($A$10:A220)</f>
        <v>211</v>
      </c>
      <c s="233">
        <v>22027166</v>
      </c>
      <c s="217" t="s">
        <v>1627</v>
      </c>
      <c s="218">
        <v>38215</v>
      </c>
      <c s="217" t="s">
        <v>7187</v>
      </c>
      <c s="216">
        <v>5</v>
      </c>
      <c s="219" t="s">
        <v>7400</v>
      </c>
      <c s="220">
        <f t="shared" si="3"/>
        <v>17500000</v>
      </c>
    </row>
    <row r="222" spans="1:8" ht="15">
      <c r="A222" s="216">
        <f>COUNTA($A$10:A221)</f>
        <v>212</v>
      </c>
      <c s="233">
        <v>22027547</v>
      </c>
      <c s="217" t="s">
        <v>4062</v>
      </c>
      <c s="218">
        <v>38350</v>
      </c>
      <c s="217" t="s">
        <v>7249</v>
      </c>
      <c s="216">
        <v>5</v>
      </c>
      <c s="219" t="s">
        <v>7400</v>
      </c>
      <c s="220">
        <f t="shared" si="3"/>
        <v>17500000</v>
      </c>
    </row>
    <row r="223" spans="1:8" ht="15">
      <c r="A223" s="216">
        <f>COUNTA($A$10:A222)</f>
        <v>213</v>
      </c>
      <c s="233">
        <v>22028005</v>
      </c>
      <c s="217" t="s">
        <v>4194</v>
      </c>
      <c s="218">
        <v>38108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4" spans="1:8" ht="15">
      <c r="A224" s="216">
        <f>COUNTA($A$10:A223)</f>
        <v>214</v>
      </c>
      <c s="233">
        <v>22028006</v>
      </c>
      <c s="217" t="s">
        <v>4084</v>
      </c>
      <c s="218">
        <v>38017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5" spans="1:8" ht="15">
      <c r="A225" s="216">
        <f>COUNTA($A$10:A224)</f>
        <v>215</v>
      </c>
      <c s="233">
        <v>22028007</v>
      </c>
      <c s="217" t="s">
        <v>4238</v>
      </c>
      <c s="218">
        <v>38005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6" spans="1:8" ht="15">
      <c r="A226" s="216">
        <f>COUNTA($A$10:A225)</f>
        <v>216</v>
      </c>
      <c s="233">
        <v>22028008</v>
      </c>
      <c s="217" t="s">
        <v>2779</v>
      </c>
      <c s="218">
        <v>38261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7" spans="1:8" ht="15">
      <c r="A227" s="216">
        <f>COUNTA($A$10:A226)</f>
        <v>217</v>
      </c>
      <c s="233">
        <v>22028014</v>
      </c>
      <c s="217" t="s">
        <v>1825</v>
      </c>
      <c s="218">
        <v>38046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8" spans="1:8" ht="15">
      <c r="A228" s="216">
        <f>COUNTA($A$10:A227)</f>
        <v>218</v>
      </c>
      <c s="233">
        <v>22028015</v>
      </c>
      <c s="217" t="s">
        <v>4128</v>
      </c>
      <c s="218">
        <v>38072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29" spans="1:8" ht="15">
      <c r="A229" s="216">
        <f>COUNTA($A$10:A228)</f>
        <v>219</v>
      </c>
      <c s="233">
        <v>22028016</v>
      </c>
      <c s="217" t="s">
        <v>4274</v>
      </c>
      <c s="218">
        <v>38063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0" spans="1:8" ht="15">
      <c r="A230" s="216">
        <f>COUNTA($A$10:A229)</f>
        <v>220</v>
      </c>
      <c s="233">
        <v>22028017</v>
      </c>
      <c s="217" t="s">
        <v>4236</v>
      </c>
      <c s="218">
        <v>37713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1" spans="1:8" ht="15">
      <c r="A231" s="216">
        <f>COUNTA($A$10:A230)</f>
        <v>221</v>
      </c>
      <c s="233">
        <v>22028019</v>
      </c>
      <c s="217" t="s">
        <v>418</v>
      </c>
      <c s="218">
        <v>38035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2" spans="1:8" ht="15">
      <c r="A232" s="216">
        <f>COUNTA($A$10:A231)</f>
        <v>222</v>
      </c>
      <c s="233">
        <v>22028020</v>
      </c>
      <c s="217" t="s">
        <v>4166</v>
      </c>
      <c s="218">
        <v>38309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3" spans="1:8" ht="15">
      <c r="A233" s="216">
        <f>COUNTA($A$10:A232)</f>
        <v>223</v>
      </c>
      <c s="233">
        <v>22028021</v>
      </c>
      <c s="217" t="s">
        <v>4175</v>
      </c>
      <c s="218">
        <v>38221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4" spans="1:8" ht="15">
      <c r="A234" s="216">
        <f>COUNTA($A$10:A233)</f>
        <v>224</v>
      </c>
      <c s="233">
        <v>22028022</v>
      </c>
      <c s="217" t="s">
        <v>4150</v>
      </c>
      <c s="218">
        <v>38238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5" spans="1:8" ht="15">
      <c r="A235" s="216">
        <f>COUNTA($A$10:A234)</f>
        <v>225</v>
      </c>
      <c s="233">
        <v>22028024</v>
      </c>
      <c s="217" t="s">
        <v>4213</v>
      </c>
      <c s="218">
        <v>38110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6" spans="1:8" ht="15">
      <c r="A236" s="216">
        <f>COUNTA($A$10:A235)</f>
        <v>226</v>
      </c>
      <c s="233">
        <v>22028025</v>
      </c>
      <c s="217" t="s">
        <v>4087</v>
      </c>
      <c s="218">
        <v>38111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7" spans="1:8" ht="15">
      <c r="A237" s="216">
        <f>COUNTA($A$10:A236)</f>
        <v>227</v>
      </c>
      <c s="233">
        <v>22028026</v>
      </c>
      <c s="217" t="s">
        <v>4135</v>
      </c>
      <c s="218">
        <v>38251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8" spans="1:8" ht="15">
      <c r="A238" s="216">
        <f>COUNTA($A$10:A237)</f>
        <v>228</v>
      </c>
      <c s="233">
        <v>22028027</v>
      </c>
      <c s="217" t="s">
        <v>4199</v>
      </c>
      <c s="218">
        <v>38107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39" spans="1:8" ht="15">
      <c r="A239" s="216">
        <f>COUNTA($A$10:A238)</f>
        <v>229</v>
      </c>
      <c s="233">
        <v>22028028</v>
      </c>
      <c s="217" t="s">
        <v>4283</v>
      </c>
      <c s="218">
        <v>38039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0" spans="1:8" ht="15">
      <c r="A240" s="216">
        <f>COUNTA($A$10:A239)</f>
        <v>230</v>
      </c>
      <c s="233">
        <v>22028029</v>
      </c>
      <c s="217" t="s">
        <v>84</v>
      </c>
      <c s="218">
        <v>38119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1" spans="1:8" ht="15">
      <c r="A241" s="216">
        <f>COUNTA($A$10:A240)</f>
        <v>231</v>
      </c>
      <c s="233">
        <v>22028030</v>
      </c>
      <c s="217" t="s">
        <v>1356</v>
      </c>
      <c s="218">
        <v>38015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2" spans="1:8" ht="15">
      <c r="A242" s="216">
        <f>COUNTA($A$10:A241)</f>
        <v>232</v>
      </c>
      <c s="233">
        <v>22028032</v>
      </c>
      <c s="217" t="s">
        <v>975</v>
      </c>
      <c s="218">
        <v>38159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3" spans="1:8" ht="15">
      <c r="A243" s="216">
        <f>COUNTA($A$10:A242)</f>
        <v>233</v>
      </c>
      <c s="233">
        <v>22028033</v>
      </c>
      <c s="217" t="s">
        <v>4252</v>
      </c>
      <c s="218">
        <v>38291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4" spans="1:8" ht="15">
      <c r="A244" s="216">
        <f>COUNTA($A$10:A243)</f>
        <v>234</v>
      </c>
      <c s="233">
        <v>22028034</v>
      </c>
      <c s="217" t="s">
        <v>4244</v>
      </c>
      <c s="218">
        <v>38147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5" spans="1:8" ht="15">
      <c r="A245" s="216">
        <f>COUNTA($A$10:A244)</f>
        <v>235</v>
      </c>
      <c s="233">
        <v>22028035</v>
      </c>
      <c s="217" t="s">
        <v>570</v>
      </c>
      <c s="218">
        <v>38338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6" spans="1:8" ht="15">
      <c r="A246" s="216">
        <f>COUNTA($A$10:A245)</f>
        <v>236</v>
      </c>
      <c s="233">
        <v>22028036</v>
      </c>
      <c s="217" t="s">
        <v>1751</v>
      </c>
      <c s="218">
        <v>38061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7" spans="1:8" ht="15">
      <c r="A247" s="216">
        <f>COUNTA($A$10:A246)</f>
        <v>237</v>
      </c>
      <c s="233">
        <v>22028039</v>
      </c>
      <c s="217" t="s">
        <v>2810</v>
      </c>
      <c s="218">
        <v>38083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8" spans="1:8" ht="15">
      <c r="A248" s="216">
        <f>COUNTA($A$10:A247)</f>
        <v>238</v>
      </c>
      <c s="233">
        <v>22028040</v>
      </c>
      <c s="217" t="s">
        <v>4154</v>
      </c>
      <c s="218">
        <v>38005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49" spans="1:8" ht="15">
      <c r="A249" s="216">
        <f>COUNTA($A$10:A248)</f>
        <v>239</v>
      </c>
      <c s="233">
        <v>22028041</v>
      </c>
      <c s="217" t="s">
        <v>1340</v>
      </c>
      <c s="218">
        <v>38325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0" spans="1:8" ht="15">
      <c r="A250" s="216">
        <f>COUNTA($A$10:A249)</f>
        <v>240</v>
      </c>
      <c s="233">
        <v>22028042</v>
      </c>
      <c s="217" t="s">
        <v>4143</v>
      </c>
      <c s="218">
        <v>38210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1" spans="1:8" ht="15">
      <c r="A251" s="216">
        <f>COUNTA($A$10:A250)</f>
        <v>241</v>
      </c>
      <c s="233">
        <v>22028043</v>
      </c>
      <c s="217" t="s">
        <v>135</v>
      </c>
      <c s="218">
        <v>37964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2" spans="1:8" ht="15">
      <c r="A252" s="216">
        <f>COUNTA($A$10:A251)</f>
        <v>242</v>
      </c>
      <c s="233">
        <v>22028046</v>
      </c>
      <c s="217" t="s">
        <v>4127</v>
      </c>
      <c s="218">
        <v>38228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3" spans="1:8" ht="15">
      <c r="A253" s="216">
        <f>COUNTA($A$10:A252)</f>
        <v>243</v>
      </c>
      <c s="233">
        <v>22028048</v>
      </c>
      <c s="217" t="s">
        <v>4207</v>
      </c>
      <c s="218">
        <v>38210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4" spans="1:8" ht="15">
      <c r="A254" s="216">
        <f>COUNTA($A$10:A253)</f>
        <v>244</v>
      </c>
      <c s="233">
        <v>22028049</v>
      </c>
      <c s="217" t="s">
        <v>4091</v>
      </c>
      <c s="218">
        <v>38006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5" spans="1:8" ht="15">
      <c r="A255" s="216">
        <f>COUNTA($A$10:A254)</f>
        <v>245</v>
      </c>
      <c s="233">
        <v>22028050</v>
      </c>
      <c s="217" t="s">
        <v>4111</v>
      </c>
      <c s="218">
        <v>38076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6" spans="1:8" ht="15">
      <c r="A256" s="216">
        <f>COUNTA($A$10:A255)</f>
        <v>246</v>
      </c>
      <c s="233">
        <v>22028051</v>
      </c>
      <c s="217" t="s">
        <v>4156</v>
      </c>
      <c s="218">
        <v>38224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7" spans="1:8" ht="15">
      <c r="A257" s="216">
        <f>COUNTA($A$10:A256)</f>
        <v>247</v>
      </c>
      <c s="233">
        <v>22028052</v>
      </c>
      <c s="217" t="s">
        <v>4256</v>
      </c>
      <c s="218">
        <v>38211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8" spans="1:8" ht="15">
      <c r="A258" s="216">
        <f>COUNTA($A$10:A257)</f>
        <v>248</v>
      </c>
      <c s="233">
        <v>22028053</v>
      </c>
      <c s="217" t="s">
        <v>4069</v>
      </c>
      <c s="218">
        <v>38307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59" spans="1:8" ht="15">
      <c r="A259" s="216">
        <f>COUNTA($A$10:A258)</f>
        <v>249</v>
      </c>
      <c s="233">
        <v>22028054</v>
      </c>
      <c s="217" t="s">
        <v>4157</v>
      </c>
      <c s="218">
        <v>38102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0" spans="1:8" ht="15">
      <c r="A260" s="216">
        <f>COUNTA($A$10:A259)</f>
        <v>250</v>
      </c>
      <c s="233">
        <v>22028056</v>
      </c>
      <c s="217" t="s">
        <v>4160</v>
      </c>
      <c s="218">
        <v>38348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1" spans="1:8" ht="15">
      <c r="A261" s="216">
        <f>COUNTA($A$10:A260)</f>
        <v>251</v>
      </c>
      <c s="233">
        <v>22028057</v>
      </c>
      <c s="217" t="s">
        <v>4193</v>
      </c>
      <c s="218">
        <v>38150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2" spans="1:8" ht="15">
      <c r="A262" s="216">
        <f>COUNTA($A$10:A261)</f>
        <v>252</v>
      </c>
      <c s="233">
        <v>22028058</v>
      </c>
      <c s="217" t="s">
        <v>4260</v>
      </c>
      <c s="218">
        <v>38331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3" spans="1:8" ht="15">
      <c r="A263" s="216">
        <f>COUNTA($A$10:A262)</f>
        <v>253</v>
      </c>
      <c s="233">
        <v>22028059</v>
      </c>
      <c s="217" t="s">
        <v>4271</v>
      </c>
      <c s="218">
        <v>38210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4" spans="1:8" ht="15">
      <c r="A264" s="216">
        <f>COUNTA($A$10:A263)</f>
        <v>254</v>
      </c>
      <c s="233">
        <v>22028060</v>
      </c>
      <c s="217" t="s">
        <v>4125</v>
      </c>
      <c s="218">
        <v>38015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5" spans="1:8" ht="15">
      <c r="A265" s="216">
        <f>COUNTA($A$10:A264)</f>
        <v>255</v>
      </c>
      <c s="233">
        <v>22028061</v>
      </c>
      <c s="217" t="s">
        <v>4134</v>
      </c>
      <c s="218">
        <v>38176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6" spans="1:8" ht="15">
      <c r="A266" s="216">
        <f>COUNTA($A$10:A265)</f>
        <v>256</v>
      </c>
      <c s="233">
        <v>22028062</v>
      </c>
      <c s="217" t="s">
        <v>2735</v>
      </c>
      <c s="218">
        <v>38210</v>
      </c>
      <c s="217" t="s">
        <v>7523</v>
      </c>
      <c s="216">
        <v>5</v>
      </c>
      <c s="219" t="s">
        <v>7400</v>
      </c>
      <c s="220">
        <f t="shared" si="3"/>
        <v>17500000</v>
      </c>
    </row>
    <row r="267" spans="1:8" ht="15">
      <c r="A267" s="216">
        <f>COUNTA($A$10:A266)</f>
        <v>257</v>
      </c>
      <c s="233">
        <v>22028063</v>
      </c>
      <c s="217" t="s">
        <v>3890</v>
      </c>
      <c s="218">
        <v>38316</v>
      </c>
      <c s="217" t="s">
        <v>7523</v>
      </c>
      <c s="216">
        <v>5</v>
      </c>
      <c s="219" t="s">
        <v>7400</v>
      </c>
      <c s="220">
        <f t="shared" si="4" ref="H267:H330">F267*3500000</f>
        <v>17500000</v>
      </c>
    </row>
    <row r="268" spans="1:8" ht="15">
      <c r="A268" s="216">
        <f>COUNTA($A$10:A267)</f>
        <v>258</v>
      </c>
      <c s="233">
        <v>22028064</v>
      </c>
      <c s="217" t="s">
        <v>4179</v>
      </c>
      <c s="218">
        <v>38097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69" spans="1:8" ht="15">
      <c r="A269" s="216">
        <f>COUNTA($A$10:A268)</f>
        <v>259</v>
      </c>
      <c s="233">
        <v>22028065</v>
      </c>
      <c s="217" t="s">
        <v>4259</v>
      </c>
      <c s="218">
        <v>38198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0" spans="1:8" ht="15">
      <c r="A270" s="216">
        <f>COUNTA($A$10:A269)</f>
        <v>260</v>
      </c>
      <c s="233">
        <v>22028066</v>
      </c>
      <c s="217" t="s">
        <v>4095</v>
      </c>
      <c s="218">
        <v>38303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1" spans="1:8" ht="15">
      <c r="A271" s="216">
        <f>COUNTA($A$10:A270)</f>
        <v>261</v>
      </c>
      <c s="233">
        <v>22028067</v>
      </c>
      <c s="217" t="s">
        <v>4258</v>
      </c>
      <c s="218">
        <v>38309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2" spans="1:8" ht="15">
      <c r="A272" s="216">
        <f>COUNTA($A$10:A271)</f>
        <v>262</v>
      </c>
      <c s="233">
        <v>22028068</v>
      </c>
      <c s="217" t="s">
        <v>1265</v>
      </c>
      <c s="218">
        <v>38103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3" spans="1:8" ht="15">
      <c r="A273" s="216">
        <f>COUNTA($A$10:A272)</f>
        <v>263</v>
      </c>
      <c s="233">
        <v>22028069</v>
      </c>
      <c s="217" t="s">
        <v>4088</v>
      </c>
      <c s="218">
        <v>38063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4" spans="1:8" ht="15">
      <c r="A274" s="216">
        <f>COUNTA($A$10:A273)</f>
        <v>264</v>
      </c>
      <c s="233">
        <v>22028070</v>
      </c>
      <c s="217" t="s">
        <v>4276</v>
      </c>
      <c s="218">
        <v>38190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5" spans="1:8" ht="15">
      <c r="A275" s="216">
        <f>COUNTA($A$10:A274)</f>
        <v>265</v>
      </c>
      <c s="233">
        <v>22028072</v>
      </c>
      <c s="217" t="s">
        <v>4205</v>
      </c>
      <c s="218">
        <v>38267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6" spans="1:8" ht="15">
      <c r="A276" s="216">
        <f>COUNTA($A$10:A275)</f>
        <v>266</v>
      </c>
      <c s="233">
        <v>22028073</v>
      </c>
      <c s="217" t="s">
        <v>4170</v>
      </c>
      <c s="218">
        <v>38128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7" spans="1:8" ht="15">
      <c r="A277" s="216">
        <f>COUNTA($A$10:A276)</f>
        <v>267</v>
      </c>
      <c s="233">
        <v>22028074</v>
      </c>
      <c s="217" t="s">
        <v>160</v>
      </c>
      <c s="218">
        <v>38241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8" spans="1:8" ht="15">
      <c r="A278" s="216">
        <f>COUNTA($A$10:A277)</f>
        <v>268</v>
      </c>
      <c s="233">
        <v>22028075</v>
      </c>
      <c s="217" t="s">
        <v>4225</v>
      </c>
      <c s="218">
        <v>38017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79" spans="1:8" ht="15">
      <c r="A279" s="216">
        <f>COUNTA($A$10:A278)</f>
        <v>269</v>
      </c>
      <c s="233">
        <v>22028076</v>
      </c>
      <c s="217" t="s">
        <v>2206</v>
      </c>
      <c s="218">
        <v>38085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0" spans="1:8" ht="15">
      <c r="A280" s="216">
        <f>COUNTA($A$10:A279)</f>
        <v>270</v>
      </c>
      <c s="233">
        <v>22028077</v>
      </c>
      <c s="217" t="s">
        <v>640</v>
      </c>
      <c s="218">
        <v>38210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1" spans="1:8" ht="15">
      <c r="A281" s="216">
        <f>COUNTA($A$10:A280)</f>
        <v>271</v>
      </c>
      <c s="233">
        <v>22028078</v>
      </c>
      <c s="217" t="s">
        <v>1067</v>
      </c>
      <c s="218">
        <v>38039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2" spans="1:8" ht="15">
      <c r="A282" s="216">
        <f>COUNTA($A$10:A281)</f>
        <v>272</v>
      </c>
      <c s="233">
        <v>22028079</v>
      </c>
      <c s="217" t="s">
        <v>4140</v>
      </c>
      <c s="218">
        <v>38043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3" spans="1:8" ht="15">
      <c r="A283" s="216">
        <f>COUNTA($A$10:A282)</f>
        <v>273</v>
      </c>
      <c s="233">
        <v>22028080</v>
      </c>
      <c s="217" t="s">
        <v>4224</v>
      </c>
      <c s="218">
        <v>38288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4" spans="1:8" ht="15">
      <c r="A284" s="216">
        <f>COUNTA($A$10:A283)</f>
        <v>274</v>
      </c>
      <c s="233">
        <v>22028081</v>
      </c>
      <c s="217" t="s">
        <v>4270</v>
      </c>
      <c s="218">
        <v>38212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5" spans="1:8" ht="15">
      <c r="A285" s="216">
        <f>COUNTA($A$10:A284)</f>
        <v>275</v>
      </c>
      <c s="233">
        <v>22028082</v>
      </c>
      <c s="217" t="s">
        <v>4089</v>
      </c>
      <c s="218">
        <v>38007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6" spans="1:8" ht="15">
      <c r="A286" s="216">
        <f>COUNTA($A$10:A285)</f>
        <v>276</v>
      </c>
      <c s="233">
        <v>22028083</v>
      </c>
      <c s="217" t="s">
        <v>1834</v>
      </c>
      <c s="218">
        <v>38271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7" spans="1:8" ht="15">
      <c r="A287" s="216">
        <f>COUNTA($A$10:A286)</f>
        <v>277</v>
      </c>
      <c s="233">
        <v>22028084</v>
      </c>
      <c s="217" t="s">
        <v>4192</v>
      </c>
      <c s="218">
        <v>38202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8" spans="1:8" ht="15">
      <c r="A288" s="216">
        <f>COUNTA($A$10:A287)</f>
        <v>278</v>
      </c>
      <c s="233">
        <v>22028086</v>
      </c>
      <c s="217" t="s">
        <v>4212</v>
      </c>
      <c s="218">
        <v>38237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89" spans="1:8" ht="15">
      <c r="A289" s="216">
        <f>COUNTA($A$10:A288)</f>
        <v>279</v>
      </c>
      <c s="233">
        <v>22028087</v>
      </c>
      <c s="217" t="s">
        <v>4197</v>
      </c>
      <c s="218">
        <v>38013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0" spans="1:8" ht="15">
      <c r="A290" s="216">
        <f>COUNTA($A$10:A289)</f>
        <v>280</v>
      </c>
      <c s="233">
        <v>22028089</v>
      </c>
      <c s="217" t="s">
        <v>4264</v>
      </c>
      <c s="218">
        <v>38241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1" spans="1:8" ht="15">
      <c r="A291" s="216">
        <f>COUNTA($A$10:A290)</f>
        <v>281</v>
      </c>
      <c s="233">
        <v>22028090</v>
      </c>
      <c s="217" t="s">
        <v>221</v>
      </c>
      <c s="218">
        <v>38191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2" spans="1:8" ht="15">
      <c r="A292" s="216">
        <f>COUNTA($A$10:A291)</f>
        <v>282</v>
      </c>
      <c s="233">
        <v>22028091</v>
      </c>
      <c s="217" t="s">
        <v>4079</v>
      </c>
      <c s="218">
        <v>38117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3" spans="1:8" ht="15">
      <c r="A293" s="216">
        <f>COUNTA($A$10:A292)</f>
        <v>283</v>
      </c>
      <c s="233">
        <v>22028092</v>
      </c>
      <c s="217" t="s">
        <v>482</v>
      </c>
      <c s="218">
        <v>38239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4" spans="1:8" ht="15">
      <c r="A294" s="216">
        <f>COUNTA($A$10:A293)</f>
        <v>284</v>
      </c>
      <c s="233">
        <v>22028094</v>
      </c>
      <c s="217" t="s">
        <v>1986</v>
      </c>
      <c s="218">
        <v>38198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5" spans="1:8" ht="15">
      <c r="A295" s="216">
        <f>COUNTA($A$10:A294)</f>
        <v>285</v>
      </c>
      <c s="233">
        <v>22028095</v>
      </c>
      <c s="217" t="s">
        <v>899</v>
      </c>
      <c s="218">
        <v>38293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6" spans="1:8" ht="15">
      <c r="A296" s="216">
        <f>COUNTA($A$10:A295)</f>
        <v>286</v>
      </c>
      <c s="233">
        <v>22028096</v>
      </c>
      <c s="217" t="s">
        <v>4137</v>
      </c>
      <c s="218">
        <v>37994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7" spans="1:8" ht="15">
      <c r="A297" s="216">
        <f>COUNTA($A$10:A296)</f>
        <v>287</v>
      </c>
      <c s="233">
        <v>22028098</v>
      </c>
      <c s="217" t="s">
        <v>4093</v>
      </c>
      <c s="218">
        <v>38300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8" spans="1:8" ht="15">
      <c r="A298" s="216">
        <f>COUNTA($A$10:A297)</f>
        <v>288</v>
      </c>
      <c s="233">
        <v>22028099</v>
      </c>
      <c s="217" t="s">
        <v>4180</v>
      </c>
      <c s="218">
        <v>38004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299" spans="1:8" ht="15">
      <c r="A299" s="216">
        <f>COUNTA($A$10:A298)</f>
        <v>289</v>
      </c>
      <c s="233">
        <v>22028100</v>
      </c>
      <c s="217" t="s">
        <v>4243</v>
      </c>
      <c s="218">
        <v>38304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0" spans="1:8" ht="15">
      <c r="A300" s="216">
        <f>COUNTA($A$10:A299)</f>
        <v>290</v>
      </c>
      <c s="233">
        <v>22028101</v>
      </c>
      <c s="217" t="s">
        <v>3989</v>
      </c>
      <c s="218">
        <v>38214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1" spans="1:8" ht="15">
      <c r="A301" s="216">
        <f>COUNTA($A$10:A300)</f>
        <v>291</v>
      </c>
      <c s="233">
        <v>22028102</v>
      </c>
      <c s="217" t="s">
        <v>4109</v>
      </c>
      <c s="218">
        <v>38257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2" spans="1:8" ht="15">
      <c r="A302" s="216">
        <f>COUNTA($A$10:A301)</f>
        <v>292</v>
      </c>
      <c s="233">
        <v>22028103</v>
      </c>
      <c s="217" t="s">
        <v>4202</v>
      </c>
      <c s="218">
        <v>38185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3" spans="1:8" ht="15">
      <c r="A303" s="216">
        <f>COUNTA($A$10:A302)</f>
        <v>293</v>
      </c>
      <c s="233">
        <v>22028104</v>
      </c>
      <c s="217" t="s">
        <v>4105</v>
      </c>
      <c s="218">
        <v>38305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4" spans="1:8" ht="15">
      <c r="A304" s="216">
        <f>COUNTA($A$10:A303)</f>
        <v>294</v>
      </c>
      <c s="233">
        <v>22028105</v>
      </c>
      <c s="217" t="s">
        <v>2729</v>
      </c>
      <c s="218">
        <v>38326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5" spans="1:8" ht="15">
      <c r="A305" s="216">
        <f>COUNTA($A$10:A304)</f>
        <v>295</v>
      </c>
      <c s="233">
        <v>22028107</v>
      </c>
      <c s="217" t="s">
        <v>4173</v>
      </c>
      <c s="218">
        <v>37996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6" spans="1:8" ht="15">
      <c r="A306" s="216">
        <f>COUNTA($A$10:A305)</f>
        <v>296</v>
      </c>
      <c s="233">
        <v>22028108</v>
      </c>
      <c s="217" t="s">
        <v>4210</v>
      </c>
      <c s="218">
        <v>38245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7" spans="1:8" ht="15">
      <c r="A307" s="216">
        <f>COUNTA($A$10:A306)</f>
        <v>297</v>
      </c>
      <c s="233">
        <v>22028110</v>
      </c>
      <c s="217" t="s">
        <v>4201</v>
      </c>
      <c s="218">
        <v>38110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8" spans="1:8" ht="15">
      <c r="A308" s="216">
        <f>COUNTA($A$10:A307)</f>
        <v>298</v>
      </c>
      <c s="233">
        <v>22028111</v>
      </c>
      <c s="217" t="s">
        <v>4136</v>
      </c>
      <c s="218">
        <v>38234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09" spans="1:8" ht="15">
      <c r="A309" s="216">
        <f>COUNTA($A$10:A308)</f>
        <v>299</v>
      </c>
      <c s="233">
        <v>22028114</v>
      </c>
      <c s="217" t="s">
        <v>4209</v>
      </c>
      <c s="218">
        <v>38310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0" spans="1:8" ht="15">
      <c r="A310" s="216">
        <f>COUNTA($A$10:A309)</f>
        <v>300</v>
      </c>
      <c s="233">
        <v>22028115</v>
      </c>
      <c s="217" t="s">
        <v>4092</v>
      </c>
      <c s="218">
        <v>38052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1" spans="1:8" ht="15">
      <c r="A311" s="216">
        <f>COUNTA($A$10:A310)</f>
        <v>301</v>
      </c>
      <c s="233">
        <v>22028116</v>
      </c>
      <c s="217" t="s">
        <v>4223</v>
      </c>
      <c s="218">
        <v>38154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2" spans="1:8" ht="15">
      <c r="A312" s="216">
        <f>COUNTA($A$10:A311)</f>
        <v>302</v>
      </c>
      <c s="233">
        <v>22028117</v>
      </c>
      <c s="217" t="s">
        <v>2724</v>
      </c>
      <c s="218">
        <v>38208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3" spans="1:8" ht="15">
      <c r="A313" s="216">
        <f>COUNTA($A$10:A312)</f>
        <v>303</v>
      </c>
      <c s="233">
        <v>22028118</v>
      </c>
      <c s="217" t="s">
        <v>762</v>
      </c>
      <c s="218">
        <v>38016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4" spans="1:8" ht="15">
      <c r="A314" s="216">
        <f>COUNTA($A$10:A313)</f>
        <v>304</v>
      </c>
      <c s="233">
        <v>22028119</v>
      </c>
      <c s="217" t="s">
        <v>4090</v>
      </c>
      <c s="218">
        <v>38007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5" spans="1:8" ht="15">
      <c r="A315" s="216">
        <f>COUNTA($A$10:A314)</f>
        <v>305</v>
      </c>
      <c s="233">
        <v>22028120</v>
      </c>
      <c s="217" t="s">
        <v>4226</v>
      </c>
      <c s="218">
        <v>38161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6" spans="1:8" ht="15">
      <c r="A316" s="216">
        <f>COUNTA($A$10:A315)</f>
        <v>306</v>
      </c>
      <c s="233">
        <v>22028121</v>
      </c>
      <c s="217" t="s">
        <v>4254</v>
      </c>
      <c s="218">
        <v>38308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7" spans="1:8" ht="15">
      <c r="A317" s="216">
        <f>COUNTA($A$10:A316)</f>
        <v>307</v>
      </c>
      <c s="233">
        <v>22028122</v>
      </c>
      <c s="217" t="s">
        <v>4251</v>
      </c>
      <c s="218">
        <v>38271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8" spans="1:8" ht="15">
      <c r="A318" s="216">
        <f>COUNTA($A$10:A317)</f>
        <v>308</v>
      </c>
      <c s="233">
        <v>22028123</v>
      </c>
      <c s="217" t="s">
        <v>435</v>
      </c>
      <c s="218">
        <v>38336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19" spans="1:8" ht="15">
      <c r="A319" s="216">
        <f>COUNTA($A$10:A318)</f>
        <v>309</v>
      </c>
      <c s="233">
        <v>22028124</v>
      </c>
      <c s="217" t="s">
        <v>4145</v>
      </c>
      <c s="218">
        <v>38268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0" spans="1:8" ht="15">
      <c r="A320" s="216">
        <f>COUNTA($A$10:A319)</f>
        <v>310</v>
      </c>
      <c s="233">
        <v>22028125</v>
      </c>
      <c s="217" t="s">
        <v>4130</v>
      </c>
      <c s="218">
        <v>38059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1" spans="1:8" ht="15">
      <c r="A321" s="216">
        <f>COUNTA($A$10:A320)</f>
        <v>311</v>
      </c>
      <c s="233">
        <v>22028126</v>
      </c>
      <c s="217" t="s">
        <v>4118</v>
      </c>
      <c s="218">
        <v>38024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2" spans="1:8" ht="15">
      <c r="A322" s="216">
        <f>COUNTA($A$10:A321)</f>
        <v>312</v>
      </c>
      <c s="233">
        <v>22028127</v>
      </c>
      <c s="217" t="s">
        <v>4107</v>
      </c>
      <c s="218">
        <v>38172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3" spans="1:8" ht="15">
      <c r="A323" s="216">
        <f>COUNTA($A$10:A322)</f>
        <v>313</v>
      </c>
      <c s="233">
        <v>22028128</v>
      </c>
      <c s="217" t="s">
        <v>739</v>
      </c>
      <c s="218">
        <v>38002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4" spans="1:8" ht="15">
      <c r="A324" s="216">
        <f>COUNTA($A$10:A323)</f>
        <v>314</v>
      </c>
      <c s="233">
        <v>22028129</v>
      </c>
      <c s="217" t="s">
        <v>4139</v>
      </c>
      <c s="218">
        <v>38452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5" spans="1:8" ht="15">
      <c r="A325" s="216">
        <f>COUNTA($A$10:A324)</f>
        <v>315</v>
      </c>
      <c s="233">
        <v>22028130</v>
      </c>
      <c s="217" t="s">
        <v>3704</v>
      </c>
      <c s="218">
        <v>38071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6" spans="1:8" ht="15">
      <c r="A326" s="216">
        <f>COUNTA($A$10:A325)</f>
        <v>316</v>
      </c>
      <c s="233">
        <v>22028131</v>
      </c>
      <c s="217" t="s">
        <v>4178</v>
      </c>
      <c s="218">
        <v>38278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7" spans="1:8" ht="15">
      <c r="A327" s="216">
        <f>COUNTA($A$10:A326)</f>
        <v>317</v>
      </c>
      <c s="233">
        <v>22028132</v>
      </c>
      <c s="217" t="s">
        <v>4183</v>
      </c>
      <c s="218">
        <v>38047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8" spans="1:8" ht="15">
      <c r="A328" s="216">
        <f>COUNTA($A$10:A327)</f>
        <v>318</v>
      </c>
      <c s="233">
        <v>22028133</v>
      </c>
      <c s="217" t="s">
        <v>4077</v>
      </c>
      <c s="218">
        <v>38095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29" spans="1:8" ht="15">
      <c r="A329" s="216">
        <f>COUNTA($A$10:A328)</f>
        <v>319</v>
      </c>
      <c s="233">
        <v>22028134</v>
      </c>
      <c s="217" t="s">
        <v>4215</v>
      </c>
      <c s="218">
        <v>38204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30" spans="1:8" ht="15">
      <c r="A330" s="216">
        <f>COUNTA($A$10:A329)</f>
        <v>320</v>
      </c>
      <c s="233">
        <v>22028135</v>
      </c>
      <c s="217" t="s">
        <v>4074</v>
      </c>
      <c s="218">
        <v>38246</v>
      </c>
      <c s="217" t="s">
        <v>7523</v>
      </c>
      <c s="216">
        <v>5</v>
      </c>
      <c s="219" t="s">
        <v>7400</v>
      </c>
      <c s="220">
        <f t="shared" si="4"/>
        <v>17500000</v>
      </c>
    </row>
    <row r="331" spans="1:8" ht="15">
      <c r="A331" s="216">
        <f>COUNTA($A$10:A330)</f>
        <v>321</v>
      </c>
      <c s="233">
        <v>22028136</v>
      </c>
      <c s="217" t="s">
        <v>4068</v>
      </c>
      <c s="218">
        <v>38235</v>
      </c>
      <c s="217" t="s">
        <v>7523</v>
      </c>
      <c s="216">
        <v>5</v>
      </c>
      <c s="219" t="s">
        <v>7400</v>
      </c>
      <c s="220">
        <f t="shared" si="5" ref="H331:H394">F331*3500000</f>
        <v>17500000</v>
      </c>
    </row>
    <row r="332" spans="1:8" ht="15">
      <c r="A332" s="216">
        <f>COUNTA($A$10:A331)</f>
        <v>322</v>
      </c>
      <c s="233">
        <v>22028137</v>
      </c>
      <c s="217" t="s">
        <v>921</v>
      </c>
      <c s="218">
        <v>37991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3" spans="1:8" ht="15">
      <c r="A333" s="216">
        <f>COUNTA($A$10:A332)</f>
        <v>323</v>
      </c>
      <c s="233">
        <v>22028138</v>
      </c>
      <c s="217" t="s">
        <v>4204</v>
      </c>
      <c s="218">
        <v>38226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4" spans="1:8" ht="15">
      <c r="A334" s="216">
        <f>COUNTA($A$10:A333)</f>
        <v>324</v>
      </c>
      <c s="233">
        <v>22028139</v>
      </c>
      <c s="217" t="s">
        <v>4242</v>
      </c>
      <c s="218">
        <v>38127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5" spans="1:8" ht="15">
      <c r="A335" s="216">
        <f>COUNTA($A$10:A334)</f>
        <v>325</v>
      </c>
      <c s="233">
        <v>22028140</v>
      </c>
      <c s="217" t="s">
        <v>4101</v>
      </c>
      <c s="218">
        <v>38320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6" spans="1:8" ht="15">
      <c r="A336" s="216">
        <f>COUNTA($A$10:A335)</f>
        <v>326</v>
      </c>
      <c s="233">
        <v>22028141</v>
      </c>
      <c s="217" t="s">
        <v>4206</v>
      </c>
      <c s="218">
        <v>38245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7" spans="1:8" ht="15">
      <c r="A337" s="216">
        <f>COUNTA($A$10:A336)</f>
        <v>327</v>
      </c>
      <c s="233">
        <v>22028142</v>
      </c>
      <c s="217" t="s">
        <v>4148</v>
      </c>
      <c s="218">
        <v>38203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8" spans="1:8" ht="15">
      <c r="A338" s="216">
        <f>COUNTA($A$10:A337)</f>
        <v>328</v>
      </c>
      <c s="233">
        <v>22028143</v>
      </c>
      <c s="217" t="s">
        <v>4147</v>
      </c>
      <c s="218">
        <v>38243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39" spans="1:8" ht="15">
      <c r="A339" s="216">
        <f>COUNTA($A$10:A338)</f>
        <v>329</v>
      </c>
      <c s="233">
        <v>22028144</v>
      </c>
      <c s="217" t="s">
        <v>4176</v>
      </c>
      <c s="218">
        <v>38100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0" spans="1:8" ht="15">
      <c r="A340" s="216">
        <f>COUNTA($A$10:A339)</f>
        <v>330</v>
      </c>
      <c s="233">
        <v>22028145</v>
      </c>
      <c s="217" t="s">
        <v>4181</v>
      </c>
      <c s="218">
        <v>38143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1" spans="1:8" ht="15">
      <c r="A341" s="216">
        <f>COUNTA($A$10:A340)</f>
        <v>331</v>
      </c>
      <c s="233">
        <v>22028146</v>
      </c>
      <c s="217" t="s">
        <v>2144</v>
      </c>
      <c s="218">
        <v>38207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2" spans="1:8" ht="15">
      <c r="A342" s="216">
        <f>COUNTA($A$10:A341)</f>
        <v>332</v>
      </c>
      <c s="233">
        <v>22028147</v>
      </c>
      <c s="217" t="s">
        <v>4070</v>
      </c>
      <c s="218">
        <v>38178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3" spans="1:8" ht="15">
      <c r="A343" s="216">
        <f>COUNTA($A$10:A342)</f>
        <v>333</v>
      </c>
      <c s="233">
        <v>22028148</v>
      </c>
      <c s="217" t="s">
        <v>2734</v>
      </c>
      <c s="218">
        <v>38126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4" spans="1:8" ht="15">
      <c r="A344" s="216">
        <f>COUNTA($A$10:A343)</f>
        <v>334</v>
      </c>
      <c s="233">
        <v>22028149</v>
      </c>
      <c s="217" t="s">
        <v>4228</v>
      </c>
      <c s="218">
        <v>38277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5" spans="1:8" ht="15">
      <c r="A345" s="216">
        <f>COUNTA($A$10:A344)</f>
        <v>335</v>
      </c>
      <c s="233">
        <v>22028150</v>
      </c>
      <c s="217" t="s">
        <v>4250</v>
      </c>
      <c s="218">
        <v>38126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6" spans="1:8" ht="15">
      <c r="A346" s="216">
        <f>COUNTA($A$10:A345)</f>
        <v>336</v>
      </c>
      <c s="233">
        <v>22028151</v>
      </c>
      <c s="217" t="s">
        <v>4149</v>
      </c>
      <c s="218">
        <v>37989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7" spans="1:8" ht="15">
      <c r="A347" s="216">
        <f>COUNTA($A$10:A346)</f>
        <v>337</v>
      </c>
      <c s="233">
        <v>22028152</v>
      </c>
      <c s="217" t="s">
        <v>1301</v>
      </c>
      <c s="218">
        <v>38170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8" spans="1:8" ht="15">
      <c r="A348" s="216">
        <f>COUNTA($A$10:A347)</f>
        <v>338</v>
      </c>
      <c s="233">
        <v>22028153</v>
      </c>
      <c s="217" t="s">
        <v>4142</v>
      </c>
      <c s="218">
        <v>38048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49" spans="1:8" ht="15">
      <c r="A349" s="216">
        <f>COUNTA($A$10:A348)</f>
        <v>339</v>
      </c>
      <c s="233">
        <v>22028154</v>
      </c>
      <c s="217" t="s">
        <v>4249</v>
      </c>
      <c s="218">
        <v>38033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0" spans="1:8" ht="15">
      <c r="A350" s="216">
        <f>COUNTA($A$10:A349)</f>
        <v>340</v>
      </c>
      <c s="233">
        <v>22028155</v>
      </c>
      <c s="217" t="s">
        <v>4221</v>
      </c>
      <c s="218">
        <v>38309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1" spans="1:8" ht="15">
      <c r="A351" s="216">
        <f>COUNTA($A$10:A350)</f>
        <v>341</v>
      </c>
      <c s="233">
        <v>22028156</v>
      </c>
      <c s="217" t="s">
        <v>4182</v>
      </c>
      <c s="218">
        <v>38166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2" spans="1:8" ht="15">
      <c r="A352" s="216">
        <f>COUNTA($A$10:A351)</f>
        <v>342</v>
      </c>
      <c s="233">
        <v>22028157</v>
      </c>
      <c s="217" t="s">
        <v>4284</v>
      </c>
      <c s="218">
        <v>38133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3" spans="1:8" ht="15">
      <c r="A353" s="216">
        <f>COUNTA($A$10:A352)</f>
        <v>343</v>
      </c>
      <c s="233">
        <v>22028158</v>
      </c>
      <c s="217" t="s">
        <v>4263</v>
      </c>
      <c s="218">
        <v>38078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4" spans="1:8" ht="15">
      <c r="A354" s="216">
        <f>COUNTA($A$10:A353)</f>
        <v>344</v>
      </c>
      <c s="233">
        <v>22028159</v>
      </c>
      <c s="217" t="s">
        <v>4282</v>
      </c>
      <c s="218">
        <v>38013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5" spans="1:8" ht="15">
      <c r="A355" s="216">
        <f>COUNTA($A$10:A354)</f>
        <v>345</v>
      </c>
      <c s="233">
        <v>22028160</v>
      </c>
      <c s="217" t="s">
        <v>4168</v>
      </c>
      <c s="218">
        <v>38175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6" spans="1:8" ht="15">
      <c r="A356" s="216">
        <f>COUNTA($A$10:A355)</f>
        <v>346</v>
      </c>
      <c s="233">
        <v>22028161</v>
      </c>
      <c s="217" t="s">
        <v>4164</v>
      </c>
      <c s="218">
        <v>38123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7" spans="1:8" ht="15">
      <c r="A357" s="216">
        <f>COUNTA($A$10:A356)</f>
        <v>347</v>
      </c>
      <c s="233">
        <v>22028162</v>
      </c>
      <c s="217" t="s">
        <v>4122</v>
      </c>
      <c s="218">
        <v>38320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8" spans="1:8" ht="15">
      <c r="A358" s="216">
        <f>COUNTA($A$10:A357)</f>
        <v>348</v>
      </c>
      <c s="233">
        <v>22028163</v>
      </c>
      <c s="217" t="s">
        <v>4112</v>
      </c>
      <c s="218">
        <v>38015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59" spans="1:8" ht="15">
      <c r="A359" s="216">
        <f>COUNTA($A$10:A358)</f>
        <v>349</v>
      </c>
      <c s="233">
        <v>22028164</v>
      </c>
      <c s="217" t="s">
        <v>4103</v>
      </c>
      <c s="218">
        <v>38174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0" spans="1:8" ht="15">
      <c r="A360" s="216">
        <f>COUNTA($A$10:A359)</f>
        <v>350</v>
      </c>
      <c s="233">
        <v>22028165</v>
      </c>
      <c s="217" t="s">
        <v>4281</v>
      </c>
      <c s="218">
        <v>38108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1" spans="1:8" ht="15">
      <c r="A361" s="216">
        <f>COUNTA($A$10:A360)</f>
        <v>351</v>
      </c>
      <c s="233">
        <v>22028166</v>
      </c>
      <c s="217" t="s">
        <v>4190</v>
      </c>
      <c s="218">
        <v>38304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2" spans="1:8" ht="15">
      <c r="A362" s="216">
        <f>COUNTA($A$10:A361)</f>
        <v>352</v>
      </c>
      <c s="233">
        <v>22028167</v>
      </c>
      <c s="217" t="s">
        <v>4269</v>
      </c>
      <c s="218">
        <v>38098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3" spans="1:8" ht="15">
      <c r="A363" s="216">
        <f>COUNTA($A$10:A362)</f>
        <v>353</v>
      </c>
      <c s="233">
        <v>22028168</v>
      </c>
      <c s="217" t="s">
        <v>4177</v>
      </c>
      <c s="218">
        <v>38247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4" spans="1:8" ht="15">
      <c r="A364" s="216">
        <f>COUNTA($A$10:A363)</f>
        <v>354</v>
      </c>
      <c s="233">
        <v>22028170</v>
      </c>
      <c s="217" t="s">
        <v>4174</v>
      </c>
      <c s="218">
        <v>38310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5" spans="1:8" ht="15">
      <c r="A365" s="216">
        <f>COUNTA($A$10:A364)</f>
        <v>355</v>
      </c>
      <c s="233">
        <v>22028171</v>
      </c>
      <c s="217" t="s">
        <v>3916</v>
      </c>
      <c s="218">
        <v>38101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6" spans="1:8" ht="15">
      <c r="A366" s="216">
        <f>COUNTA($A$10:A365)</f>
        <v>356</v>
      </c>
      <c s="233">
        <v>22028172</v>
      </c>
      <c s="217" t="s">
        <v>4144</v>
      </c>
      <c s="218">
        <v>38339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7" spans="1:8" ht="15">
      <c r="A367" s="216">
        <f>COUNTA($A$10:A366)</f>
        <v>357</v>
      </c>
      <c s="233">
        <v>22028173</v>
      </c>
      <c s="217" t="s">
        <v>4235</v>
      </c>
      <c s="218">
        <v>38222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8" spans="1:8" ht="15">
      <c r="A368" s="216">
        <f>COUNTA($A$10:A367)</f>
        <v>358</v>
      </c>
      <c s="233">
        <v>22028174</v>
      </c>
      <c s="217" t="s">
        <v>4117</v>
      </c>
      <c s="218">
        <v>38110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69" spans="1:8" ht="15">
      <c r="A369" s="216">
        <f>COUNTA($A$10:A368)</f>
        <v>359</v>
      </c>
      <c s="233">
        <v>22028175</v>
      </c>
      <c s="217" t="s">
        <v>4094</v>
      </c>
      <c s="218">
        <v>38235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0" spans="1:8" ht="15">
      <c r="A370" s="216">
        <f>COUNTA($A$10:A369)</f>
        <v>360</v>
      </c>
      <c s="233">
        <v>22028177</v>
      </c>
      <c s="217" t="s">
        <v>408</v>
      </c>
      <c s="218">
        <v>38047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1" spans="1:8" ht="15">
      <c r="A371" s="216">
        <f>COUNTA($A$10:A370)</f>
        <v>361</v>
      </c>
      <c s="233">
        <v>22028178</v>
      </c>
      <c s="217" t="s">
        <v>1055</v>
      </c>
      <c s="218">
        <v>37993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2" spans="1:8" ht="15">
      <c r="A372" s="216">
        <f>COUNTA($A$10:A371)</f>
        <v>362</v>
      </c>
      <c s="233">
        <v>22028179</v>
      </c>
      <c s="217" t="s">
        <v>4116</v>
      </c>
      <c s="218">
        <v>37931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3" spans="1:8" ht="15">
      <c r="A373" s="216">
        <f>COUNTA($A$10:A372)</f>
        <v>363</v>
      </c>
      <c s="233">
        <v>22028181</v>
      </c>
      <c s="217" t="s">
        <v>1015</v>
      </c>
      <c s="218">
        <v>37989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4" spans="1:8" ht="15">
      <c r="A374" s="216">
        <f>COUNTA($A$10:A373)</f>
        <v>364</v>
      </c>
      <c s="233">
        <v>22028182</v>
      </c>
      <c s="217" t="s">
        <v>3531</v>
      </c>
      <c s="218">
        <v>38156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5" spans="1:8" ht="15">
      <c r="A375" s="216">
        <f>COUNTA($A$10:A374)</f>
        <v>365</v>
      </c>
      <c s="233">
        <v>22028183</v>
      </c>
      <c s="217" t="s">
        <v>317</v>
      </c>
      <c s="218">
        <v>38189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6" spans="1:8" ht="15">
      <c r="A376" s="216">
        <f>COUNTA($A$10:A375)</f>
        <v>366</v>
      </c>
      <c s="233">
        <v>22028184</v>
      </c>
      <c s="217" t="s">
        <v>3606</v>
      </c>
      <c s="218">
        <v>37987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7" spans="1:8" ht="15">
      <c r="A377" s="216">
        <f>COUNTA($A$10:A376)</f>
        <v>367</v>
      </c>
      <c s="233">
        <v>22028185</v>
      </c>
      <c s="217" t="s">
        <v>2512</v>
      </c>
      <c s="218">
        <v>38243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8" spans="1:8" ht="15">
      <c r="A378" s="216">
        <f>COUNTA($A$10:A377)</f>
        <v>368</v>
      </c>
      <c s="233">
        <v>22028186</v>
      </c>
      <c s="217" t="s">
        <v>4196</v>
      </c>
      <c s="218">
        <v>38343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79" spans="1:8" ht="15">
      <c r="A379" s="216">
        <f>COUNTA($A$10:A378)</f>
        <v>369</v>
      </c>
      <c s="233">
        <v>22028187</v>
      </c>
      <c s="217" t="s">
        <v>4266</v>
      </c>
      <c s="218">
        <v>38328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0" spans="1:8" ht="15">
      <c r="A380" s="216">
        <f>COUNTA($A$10:A379)</f>
        <v>370</v>
      </c>
      <c s="233">
        <v>22028188</v>
      </c>
      <c s="217" t="s">
        <v>4186</v>
      </c>
      <c s="218">
        <v>38262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1" spans="1:8" ht="15">
      <c r="A381" s="216">
        <f>COUNTA($A$10:A380)</f>
        <v>371</v>
      </c>
      <c s="233">
        <v>22028189</v>
      </c>
      <c s="217" t="s">
        <v>4240</v>
      </c>
      <c s="218">
        <v>37989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2" spans="1:8" ht="15">
      <c r="A382" s="216">
        <f>COUNTA($A$10:A381)</f>
        <v>372</v>
      </c>
      <c s="233">
        <v>22028190</v>
      </c>
      <c s="217" t="s">
        <v>4216</v>
      </c>
      <c s="218">
        <v>38040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3" spans="1:8" ht="15">
      <c r="A383" s="216">
        <f>COUNTA($A$10:A382)</f>
        <v>373</v>
      </c>
      <c s="233">
        <v>22028191</v>
      </c>
      <c s="217" t="s">
        <v>88</v>
      </c>
      <c s="218">
        <v>38024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4" spans="1:8" ht="15">
      <c r="A384" s="216">
        <f>COUNTA($A$10:A383)</f>
        <v>374</v>
      </c>
      <c s="233">
        <v>22028192</v>
      </c>
      <c s="217" t="s">
        <v>4108</v>
      </c>
      <c s="218">
        <v>38082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5" spans="1:8" ht="15">
      <c r="A385" s="216">
        <f>COUNTA($A$10:A384)</f>
        <v>375</v>
      </c>
      <c s="233">
        <v>22028193</v>
      </c>
      <c s="217" t="s">
        <v>4184</v>
      </c>
      <c s="218">
        <v>38069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6" spans="1:8" ht="15">
      <c r="A386" s="216">
        <f>COUNTA($A$10:A385)</f>
        <v>376</v>
      </c>
      <c s="233">
        <v>22028194</v>
      </c>
      <c s="217" t="s">
        <v>4222</v>
      </c>
      <c s="218">
        <v>38144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7" spans="1:8" ht="15">
      <c r="A387" s="216">
        <f>COUNTA($A$10:A386)</f>
        <v>377</v>
      </c>
      <c s="233">
        <v>22028195</v>
      </c>
      <c s="217" t="s">
        <v>4155</v>
      </c>
      <c s="218">
        <v>38275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8" spans="1:8" ht="15">
      <c r="A388" s="216">
        <f>COUNTA($A$10:A387)</f>
        <v>378</v>
      </c>
      <c s="233">
        <v>22028196</v>
      </c>
      <c s="217" t="s">
        <v>4151</v>
      </c>
      <c s="218">
        <v>38339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89" spans="1:8" ht="15">
      <c r="A389" s="216">
        <f>COUNTA($A$10:A388)</f>
        <v>379</v>
      </c>
      <c s="233">
        <v>22028197</v>
      </c>
      <c s="217" t="s">
        <v>4131</v>
      </c>
      <c s="218">
        <v>38095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90" spans="1:8" ht="15">
      <c r="A390" s="216">
        <f>COUNTA($A$10:A389)</f>
        <v>380</v>
      </c>
      <c s="233">
        <v>22028198</v>
      </c>
      <c s="217" t="s">
        <v>4162</v>
      </c>
      <c s="218">
        <v>38011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91" spans="1:8" ht="15">
      <c r="A391" s="216">
        <f>COUNTA($A$10:A390)</f>
        <v>381</v>
      </c>
      <c s="233">
        <v>22028199</v>
      </c>
      <c s="217" t="s">
        <v>4129</v>
      </c>
      <c s="218">
        <v>38316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92" spans="1:8" ht="15">
      <c r="A392" s="216">
        <f>COUNTA($A$10:A391)</f>
        <v>382</v>
      </c>
      <c s="233">
        <v>22028200</v>
      </c>
      <c s="217" t="s">
        <v>4071</v>
      </c>
      <c s="218">
        <v>37991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93" spans="1:8" ht="15">
      <c r="A393" s="216">
        <f>COUNTA($A$10:A392)</f>
        <v>383</v>
      </c>
      <c s="233">
        <v>22028201</v>
      </c>
      <c s="217" t="s">
        <v>4217</v>
      </c>
      <c s="218">
        <v>38008</v>
      </c>
      <c s="217" t="s">
        <v>7523</v>
      </c>
      <c s="216">
        <v>5</v>
      </c>
      <c s="219" t="s">
        <v>7400</v>
      </c>
      <c s="220">
        <f t="shared" si="5"/>
        <v>17500000</v>
      </c>
    </row>
    <row r="394" spans="1:8" ht="15">
      <c r="A394" s="216">
        <f>COUNTA($A$10:A393)</f>
        <v>384</v>
      </c>
      <c s="234">
        <v>22028202</v>
      </c>
      <c s="222" t="s">
        <v>4153</v>
      </c>
      <c s="223">
        <v>38044</v>
      </c>
      <c s="222" t="s">
        <v>7523</v>
      </c>
      <c s="216">
        <v>5</v>
      </c>
      <c s="219" t="s">
        <v>7400</v>
      </c>
      <c s="220">
        <f t="shared" si="5"/>
        <v>17500000</v>
      </c>
    </row>
    <row r="395" spans="1:8" ht="15">
      <c r="A395" s="216">
        <f>COUNTA($A$10:A394)</f>
        <v>385</v>
      </c>
      <c s="233">
        <v>22028204</v>
      </c>
      <c s="217" t="s">
        <v>4237</v>
      </c>
      <c s="218">
        <v>38284</v>
      </c>
      <c s="217" t="s">
        <v>7523</v>
      </c>
      <c s="216">
        <v>5</v>
      </c>
      <c s="219" t="s">
        <v>7400</v>
      </c>
      <c s="220">
        <f t="shared" si="6" ref="H395:H458">F395*3500000</f>
        <v>17500000</v>
      </c>
    </row>
    <row r="396" spans="1:8" ht="15">
      <c r="A396" s="216">
        <f>COUNTA($A$10:A395)</f>
        <v>386</v>
      </c>
      <c s="233">
        <v>22028206</v>
      </c>
      <c s="217" t="s">
        <v>4247</v>
      </c>
      <c s="218">
        <v>38230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397" spans="1:8" ht="15">
      <c r="A397" s="216">
        <f>COUNTA($A$10:A396)</f>
        <v>387</v>
      </c>
      <c s="233">
        <v>22028207</v>
      </c>
      <c s="217" t="s">
        <v>4278</v>
      </c>
      <c s="218">
        <v>37986</v>
      </c>
      <c s="217" t="s">
        <v>7523</v>
      </c>
      <c s="216">
        <v>5</v>
      </c>
      <c s="219" t="s">
        <v>7400</v>
      </c>
      <c s="220">
        <f t="shared" si="6"/>
        <v>17500000</v>
      </c>
    </row>
    <row r="398" spans="1:8" ht="15">
      <c r="A398" s="216">
        <f>COUNTA($A$10:A397)</f>
        <v>388</v>
      </c>
      <c s="233">
        <v>22028208</v>
      </c>
      <c s="217" t="s">
        <v>4280</v>
      </c>
      <c s="218">
        <v>38162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399" spans="1:8" ht="15">
      <c r="A399" s="216">
        <f>COUNTA($A$10:A398)</f>
        <v>389</v>
      </c>
      <c s="233">
        <v>22028209</v>
      </c>
      <c s="217" t="s">
        <v>3833</v>
      </c>
      <c s="218">
        <v>38049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0" spans="1:8" ht="15">
      <c r="A400" s="216">
        <f>COUNTA($A$10:A399)</f>
        <v>390</v>
      </c>
      <c s="233">
        <v>22028210</v>
      </c>
      <c s="217" t="s">
        <v>4066</v>
      </c>
      <c s="218">
        <v>38010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1" spans="1:8" ht="15">
      <c r="A401" s="216">
        <f>COUNTA($A$10:A400)</f>
        <v>391</v>
      </c>
      <c s="233">
        <v>22028211</v>
      </c>
      <c s="217" t="s">
        <v>4152</v>
      </c>
      <c s="218">
        <v>38267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2" spans="1:8" ht="15">
      <c r="A402" s="216">
        <f>COUNTA($A$10:A401)</f>
        <v>392</v>
      </c>
      <c s="233">
        <v>22028212</v>
      </c>
      <c s="217" t="s">
        <v>4124</v>
      </c>
      <c s="218">
        <v>38091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3" spans="1:8" ht="15">
      <c r="A403" s="216">
        <f>COUNTA($A$10:A402)</f>
        <v>393</v>
      </c>
      <c s="233">
        <v>22028213</v>
      </c>
      <c s="217" t="s">
        <v>3631</v>
      </c>
      <c s="218">
        <v>38123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4" spans="1:8" ht="15">
      <c r="A404" s="216">
        <f>COUNTA($A$10:A403)</f>
        <v>394</v>
      </c>
      <c s="233">
        <v>22028214</v>
      </c>
      <c s="217" t="s">
        <v>4167</v>
      </c>
      <c s="218">
        <v>38011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5" spans="1:8" ht="15">
      <c r="A405" s="216">
        <f>COUNTA($A$10:A404)</f>
        <v>395</v>
      </c>
      <c s="233">
        <v>22028215</v>
      </c>
      <c s="217" t="s">
        <v>534</v>
      </c>
      <c s="218">
        <v>38288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6" spans="1:8" ht="15">
      <c r="A406" s="216">
        <f>COUNTA($A$10:A405)</f>
        <v>396</v>
      </c>
      <c s="233">
        <v>22028216</v>
      </c>
      <c s="217" t="s">
        <v>1330</v>
      </c>
      <c s="218">
        <v>38197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7" spans="1:8" ht="15">
      <c r="A407" s="216">
        <f>COUNTA($A$10:A406)</f>
        <v>397</v>
      </c>
      <c s="233">
        <v>22028217</v>
      </c>
      <c s="217" t="s">
        <v>4161</v>
      </c>
      <c s="218">
        <v>38068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8" spans="1:8" ht="15">
      <c r="A408" s="216">
        <f>COUNTA($A$10:A407)</f>
        <v>398</v>
      </c>
      <c s="233">
        <v>22028218</v>
      </c>
      <c s="217" t="s">
        <v>4241</v>
      </c>
      <c s="218">
        <v>38142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09" spans="1:8" ht="15">
      <c r="A409" s="216">
        <f>COUNTA($A$10:A408)</f>
        <v>399</v>
      </c>
      <c s="233">
        <v>22028219</v>
      </c>
      <c s="217" t="s">
        <v>4220</v>
      </c>
      <c s="218">
        <v>38139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0" spans="1:8" ht="15">
      <c r="A410" s="216">
        <f>COUNTA($A$10:A409)</f>
        <v>400</v>
      </c>
      <c s="233">
        <v>22028220</v>
      </c>
      <c s="217" t="s">
        <v>4097</v>
      </c>
      <c s="218">
        <v>38090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1" spans="1:8" ht="15">
      <c r="A411" s="216">
        <f>COUNTA($A$10:A410)</f>
        <v>401</v>
      </c>
      <c s="233">
        <v>22028221</v>
      </c>
      <c s="217" t="s">
        <v>4082</v>
      </c>
      <c s="218">
        <v>38240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2" spans="1:8" ht="15">
      <c r="A412" s="216">
        <f>COUNTA($A$10:A411)</f>
        <v>402</v>
      </c>
      <c s="233">
        <v>22028222</v>
      </c>
      <c s="217" t="s">
        <v>4185</v>
      </c>
      <c s="218">
        <v>38315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3" spans="1:8" ht="15">
      <c r="A413" s="216">
        <f>COUNTA($A$10:A412)</f>
        <v>403</v>
      </c>
      <c s="233">
        <v>22028223</v>
      </c>
      <c s="217" t="s">
        <v>4253</v>
      </c>
      <c s="218">
        <v>38033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4" spans="1:8" ht="15">
      <c r="A414" s="216">
        <f>COUNTA($A$10:A413)</f>
        <v>404</v>
      </c>
      <c s="233">
        <v>22028224</v>
      </c>
      <c s="217" t="s">
        <v>4113</v>
      </c>
      <c s="218">
        <v>38098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5" spans="1:8" ht="15">
      <c r="A415" s="216">
        <f>COUNTA($A$10:A414)</f>
        <v>405</v>
      </c>
      <c s="233">
        <v>22028225</v>
      </c>
      <c s="217" t="s">
        <v>803</v>
      </c>
      <c s="218">
        <v>38222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6" spans="1:8" ht="15">
      <c r="A416" s="216">
        <f>COUNTA($A$10:A415)</f>
        <v>406</v>
      </c>
      <c s="233">
        <v>22028226</v>
      </c>
      <c s="217" t="s">
        <v>4096</v>
      </c>
      <c s="218">
        <v>38107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7" spans="1:8" ht="15">
      <c r="A417" s="216">
        <f>COUNTA($A$10:A416)</f>
        <v>407</v>
      </c>
      <c s="233">
        <v>22028227</v>
      </c>
      <c s="217" t="s">
        <v>4100</v>
      </c>
      <c s="218">
        <v>37988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8" spans="1:8" ht="15">
      <c r="A418" s="216">
        <f>COUNTA($A$10:A417)</f>
        <v>408</v>
      </c>
      <c s="233">
        <v>22028228</v>
      </c>
      <c s="217" t="s">
        <v>4123</v>
      </c>
      <c s="218">
        <v>38302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19" spans="1:8" ht="15">
      <c r="A419" s="216">
        <f>COUNTA($A$10:A418)</f>
        <v>409</v>
      </c>
      <c s="233">
        <v>22028229</v>
      </c>
      <c s="217" t="s">
        <v>367</v>
      </c>
      <c s="218">
        <v>38311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0" spans="1:8" ht="15">
      <c r="A420" s="216">
        <f>COUNTA($A$10:A419)</f>
        <v>410</v>
      </c>
      <c s="233">
        <v>22028230</v>
      </c>
      <c s="217" t="s">
        <v>4133</v>
      </c>
      <c s="218">
        <v>38108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1" spans="1:8" ht="15">
      <c r="A421" s="216">
        <f>COUNTA($A$10:A420)</f>
        <v>411</v>
      </c>
      <c s="233">
        <v>22028231</v>
      </c>
      <c s="217" t="s">
        <v>4211</v>
      </c>
      <c s="218">
        <v>38170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2" spans="1:8" ht="15">
      <c r="A422" s="216">
        <f>COUNTA($A$10:A421)</f>
        <v>412</v>
      </c>
      <c s="233">
        <v>22028232</v>
      </c>
      <c s="217" t="s">
        <v>4208</v>
      </c>
      <c s="218">
        <v>38146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3" spans="1:8" ht="15">
      <c r="A423" s="216">
        <f>COUNTA($A$10:A422)</f>
        <v>413</v>
      </c>
      <c s="233">
        <v>22028235</v>
      </c>
      <c s="217" t="s">
        <v>4261</v>
      </c>
      <c s="218">
        <v>38022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4" spans="1:8" ht="15">
      <c r="A424" s="216">
        <f>COUNTA($A$10:A423)</f>
        <v>414</v>
      </c>
      <c s="233">
        <v>22028236</v>
      </c>
      <c s="217" t="s">
        <v>1933</v>
      </c>
      <c s="218">
        <v>38287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5" spans="1:8" ht="15">
      <c r="A425" s="216">
        <f>COUNTA($A$10:A424)</f>
        <v>415</v>
      </c>
      <c s="233">
        <v>22028237</v>
      </c>
      <c s="217" t="s">
        <v>4200</v>
      </c>
      <c s="218">
        <v>37993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6" spans="1:8" ht="15">
      <c r="A426" s="216">
        <f>COUNTA($A$10:A425)</f>
        <v>416</v>
      </c>
      <c s="233">
        <v>22028239</v>
      </c>
      <c s="217" t="s">
        <v>968</v>
      </c>
      <c s="218">
        <v>38320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7" spans="1:8" ht="15">
      <c r="A427" s="216">
        <f>COUNTA($A$10:A426)</f>
        <v>417</v>
      </c>
      <c s="233">
        <v>22028240</v>
      </c>
      <c s="217" t="s">
        <v>4189</v>
      </c>
      <c s="218">
        <v>38033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8" spans="1:8" ht="15">
      <c r="A428" s="216">
        <f>COUNTA($A$10:A427)</f>
        <v>418</v>
      </c>
      <c s="233">
        <v>22028241</v>
      </c>
      <c s="217" t="s">
        <v>4277</v>
      </c>
      <c s="218">
        <v>38257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29" spans="1:8" ht="15">
      <c r="A429" s="216">
        <f>COUNTA($A$10:A428)</f>
        <v>419</v>
      </c>
      <c s="233">
        <v>22028242</v>
      </c>
      <c s="217" t="s">
        <v>4230</v>
      </c>
      <c s="218">
        <v>38184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0" spans="1:8" ht="15">
      <c r="A430" s="216">
        <f>COUNTA($A$10:A429)</f>
        <v>420</v>
      </c>
      <c s="233">
        <v>22028243</v>
      </c>
      <c s="217" t="s">
        <v>4231</v>
      </c>
      <c s="218">
        <v>38342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1" spans="1:8" ht="15">
      <c r="A431" s="216">
        <f>COUNTA($A$10:A430)</f>
        <v>421</v>
      </c>
      <c s="233">
        <v>22028244</v>
      </c>
      <c s="217" t="s">
        <v>4191</v>
      </c>
      <c s="218">
        <v>38099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2" spans="1:8" ht="15">
      <c r="A432" s="216">
        <f>COUNTA($A$10:A431)</f>
        <v>422</v>
      </c>
      <c s="233">
        <v>22028246</v>
      </c>
      <c s="217" t="s">
        <v>2334</v>
      </c>
      <c s="218">
        <v>38242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3" spans="1:8" ht="15">
      <c r="A433" s="216">
        <f>COUNTA($A$10:A432)</f>
        <v>423</v>
      </c>
      <c s="233">
        <v>22028247</v>
      </c>
      <c s="217" t="s">
        <v>4080</v>
      </c>
      <c s="218">
        <v>38256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4" spans="1:8" ht="15">
      <c r="A434" s="216">
        <f>COUNTA($A$10:A433)</f>
        <v>424</v>
      </c>
      <c s="233">
        <v>22028248</v>
      </c>
      <c s="217" t="s">
        <v>4067</v>
      </c>
      <c s="218">
        <v>38083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5" spans="1:8" ht="15">
      <c r="A435" s="216">
        <f>COUNTA($A$10:A434)</f>
        <v>425</v>
      </c>
      <c s="233">
        <v>22028249</v>
      </c>
      <c s="217" t="s">
        <v>4268</v>
      </c>
      <c s="218">
        <v>38050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6" spans="1:8" ht="15">
      <c r="A436" s="216">
        <f>COUNTA($A$10:A435)</f>
        <v>426</v>
      </c>
      <c s="233">
        <v>22028250</v>
      </c>
      <c s="217" t="s">
        <v>4106</v>
      </c>
      <c s="218">
        <v>38338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7" spans="1:8" ht="15">
      <c r="A437" s="216">
        <f>COUNTA($A$10:A436)</f>
        <v>427</v>
      </c>
      <c s="233">
        <v>22028251</v>
      </c>
      <c s="217" t="s">
        <v>1068</v>
      </c>
      <c s="218">
        <v>38190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8" spans="1:8" ht="15">
      <c r="A438" s="216">
        <f>COUNTA($A$10:A437)</f>
        <v>428</v>
      </c>
      <c s="233">
        <v>22028252</v>
      </c>
      <c s="217" t="s">
        <v>4115</v>
      </c>
      <c s="218">
        <v>37993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39" spans="1:8" ht="15">
      <c r="A439" s="216">
        <f>COUNTA($A$10:A438)</f>
        <v>429</v>
      </c>
      <c s="233">
        <v>22028253</v>
      </c>
      <c s="217" t="s">
        <v>4165</v>
      </c>
      <c s="218">
        <v>38297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0" spans="1:8" ht="15">
      <c r="A440" s="216">
        <f>COUNTA($A$10:A439)</f>
        <v>430</v>
      </c>
      <c s="233">
        <v>22028254</v>
      </c>
      <c s="217" t="s">
        <v>4172</v>
      </c>
      <c s="218">
        <v>38328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1" spans="1:8" ht="15">
      <c r="A441" s="216">
        <f>COUNTA($A$10:A440)</f>
        <v>431</v>
      </c>
      <c s="233">
        <v>22028255</v>
      </c>
      <c s="217" t="s">
        <v>4075</v>
      </c>
      <c s="218">
        <v>38028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2" spans="1:8" ht="15">
      <c r="A442" s="216">
        <f>COUNTA($A$10:A441)</f>
        <v>432</v>
      </c>
      <c s="233">
        <v>22028257</v>
      </c>
      <c s="217" t="s">
        <v>1630</v>
      </c>
      <c s="218">
        <v>38184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3" spans="1:8" ht="15">
      <c r="A443" s="216">
        <f>COUNTA($A$10:A442)</f>
        <v>433</v>
      </c>
      <c s="233">
        <v>22028258</v>
      </c>
      <c s="217" t="s">
        <v>4234</v>
      </c>
      <c s="218">
        <v>38266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4" spans="1:8" ht="15">
      <c r="A444" s="216">
        <f>COUNTA($A$10:A443)</f>
        <v>434</v>
      </c>
      <c s="233">
        <v>22028260</v>
      </c>
      <c s="217" t="s">
        <v>4214</v>
      </c>
      <c s="218">
        <v>38107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5" spans="1:8" ht="15">
      <c r="A445" s="216">
        <f>COUNTA($A$10:A444)</f>
        <v>435</v>
      </c>
      <c s="233">
        <v>22028261</v>
      </c>
      <c s="217" t="s">
        <v>4138</v>
      </c>
      <c s="218">
        <v>38151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6" spans="1:8" ht="15">
      <c r="A446" s="216">
        <f>COUNTA($A$10:A445)</f>
        <v>436</v>
      </c>
      <c s="233">
        <v>22028262</v>
      </c>
      <c s="217" t="s">
        <v>4102</v>
      </c>
      <c s="218">
        <v>38287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7" spans="1:8" ht="15">
      <c r="A447" s="216">
        <f>COUNTA($A$10:A446)</f>
        <v>437</v>
      </c>
      <c s="233">
        <v>22028263</v>
      </c>
      <c s="217" t="s">
        <v>4273</v>
      </c>
      <c s="218">
        <v>38265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8" spans="1:8" ht="15">
      <c r="A448" s="216">
        <f>COUNTA($A$10:A447)</f>
        <v>438</v>
      </c>
      <c s="233">
        <v>22028264</v>
      </c>
      <c s="217" t="s">
        <v>1753</v>
      </c>
      <c s="218">
        <v>37995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49" spans="1:8" ht="15">
      <c r="A449" s="216">
        <f>COUNTA($A$10:A448)</f>
        <v>439</v>
      </c>
      <c s="233">
        <v>22028265</v>
      </c>
      <c s="217" t="s">
        <v>4246</v>
      </c>
      <c s="218">
        <v>38249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0" spans="1:8" ht="15">
      <c r="A450" s="216">
        <f>COUNTA($A$10:A449)</f>
        <v>440</v>
      </c>
      <c s="233">
        <v>22028266</v>
      </c>
      <c s="217" t="s">
        <v>4085</v>
      </c>
      <c s="218">
        <v>38152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1" spans="1:8" ht="15">
      <c r="A451" s="216">
        <f>COUNTA($A$10:A450)</f>
        <v>441</v>
      </c>
      <c s="233">
        <v>22028267</v>
      </c>
      <c s="217" t="s">
        <v>753</v>
      </c>
      <c s="218">
        <v>38036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2" spans="1:8" ht="15">
      <c r="A452" s="216">
        <f>COUNTA($A$10:A451)</f>
        <v>442</v>
      </c>
      <c s="233">
        <v>22028269</v>
      </c>
      <c s="217" t="s">
        <v>4262</v>
      </c>
      <c s="218">
        <v>37752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3" spans="1:8" ht="15">
      <c r="A453" s="216">
        <f>COUNTA($A$10:A452)</f>
        <v>443</v>
      </c>
      <c s="233">
        <v>22028272</v>
      </c>
      <c s="217" t="s">
        <v>4159</v>
      </c>
      <c s="218">
        <v>38041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4" spans="1:8" ht="15">
      <c r="A454" s="216">
        <f>COUNTA($A$10:A453)</f>
        <v>444</v>
      </c>
      <c s="233">
        <v>22028273</v>
      </c>
      <c s="217" t="s">
        <v>4076</v>
      </c>
      <c s="218">
        <v>38013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5" spans="1:8" ht="15">
      <c r="A455" s="216">
        <f>COUNTA($A$10:A454)</f>
        <v>445</v>
      </c>
      <c s="233">
        <v>22028274</v>
      </c>
      <c s="217" t="s">
        <v>4187</v>
      </c>
      <c s="218">
        <v>38238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6" spans="1:8" ht="15">
      <c r="A456" s="216">
        <f>COUNTA($A$10:A455)</f>
        <v>446</v>
      </c>
      <c s="233">
        <v>22028275</v>
      </c>
      <c s="217" t="s">
        <v>878</v>
      </c>
      <c s="218">
        <v>38115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7" spans="1:8" ht="15">
      <c r="A457" s="216">
        <f>COUNTA($A$10:A456)</f>
        <v>447</v>
      </c>
      <c s="233">
        <v>22028276</v>
      </c>
      <c s="217" t="s">
        <v>1017</v>
      </c>
      <c s="218">
        <v>38287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8" spans="1:8" ht="15">
      <c r="A458" s="216">
        <f>COUNTA($A$10:A457)</f>
        <v>448</v>
      </c>
      <c s="233">
        <v>22028277</v>
      </c>
      <c s="217" t="s">
        <v>4099</v>
      </c>
      <c s="218">
        <v>38051</v>
      </c>
      <c s="217" t="s">
        <v>7523</v>
      </c>
      <c s="216">
        <v>5</v>
      </c>
      <c s="219" t="s">
        <v>7400</v>
      </c>
      <c s="220">
        <f t="shared" si="6"/>
        <v>17500000</v>
      </c>
    </row>
    <row r="459" spans="1:8" ht="15">
      <c r="A459" s="216">
        <f>COUNTA($A$10:A458)</f>
        <v>449</v>
      </c>
      <c s="233">
        <v>22028278</v>
      </c>
      <c s="217" t="s">
        <v>4188</v>
      </c>
      <c s="218">
        <v>38303</v>
      </c>
      <c s="217" t="s">
        <v>7523</v>
      </c>
      <c s="216">
        <v>5</v>
      </c>
      <c s="219" t="s">
        <v>7400</v>
      </c>
      <c s="220">
        <f t="shared" si="7" ref="H459:H522">F459*3500000</f>
        <v>17500000</v>
      </c>
    </row>
    <row r="460" spans="1:8" ht="15">
      <c r="A460" s="216">
        <f>COUNTA($A$10:A459)</f>
        <v>450</v>
      </c>
      <c s="233">
        <v>22028279</v>
      </c>
      <c s="217" t="s">
        <v>4068</v>
      </c>
      <c s="218">
        <v>38254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1" spans="1:8" ht="15">
      <c r="A461" s="216">
        <f>COUNTA($A$10:A460)</f>
        <v>451</v>
      </c>
      <c s="233">
        <v>22028280</v>
      </c>
      <c s="217" t="s">
        <v>4195</v>
      </c>
      <c s="218">
        <v>38095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2" spans="1:8" ht="15">
      <c r="A462" s="216">
        <f>COUNTA($A$10:A461)</f>
        <v>452</v>
      </c>
      <c s="233">
        <v>22028281</v>
      </c>
      <c s="217" t="s">
        <v>4098</v>
      </c>
      <c s="218">
        <v>38345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3" spans="1:8" ht="15">
      <c r="A463" s="216">
        <f>COUNTA($A$10:A462)</f>
        <v>453</v>
      </c>
      <c s="233">
        <v>22028282</v>
      </c>
      <c s="217" t="s">
        <v>949</v>
      </c>
      <c s="218">
        <v>38234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4" spans="1:8" ht="15">
      <c r="A464" s="216">
        <f>COUNTA($A$10:A463)</f>
        <v>454</v>
      </c>
      <c s="233">
        <v>22028283</v>
      </c>
      <c s="217" t="s">
        <v>3428</v>
      </c>
      <c s="218">
        <v>37622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5" spans="1:8" ht="15">
      <c r="A465" s="216">
        <f>COUNTA($A$10:A464)</f>
        <v>455</v>
      </c>
      <c s="233">
        <v>22028284</v>
      </c>
      <c s="217" t="s">
        <v>2352</v>
      </c>
      <c s="218">
        <v>38134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6" spans="1:8" ht="15">
      <c r="A466" s="216">
        <f>COUNTA($A$10:A465)</f>
        <v>456</v>
      </c>
      <c s="233">
        <v>22028285</v>
      </c>
      <c s="217" t="s">
        <v>3543</v>
      </c>
      <c s="218">
        <v>38333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7" spans="1:8" ht="15">
      <c r="A467" s="216">
        <f>COUNTA($A$10:A466)</f>
        <v>457</v>
      </c>
      <c s="233">
        <v>22028286</v>
      </c>
      <c s="217" t="s">
        <v>4272</v>
      </c>
      <c s="218">
        <v>38012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8" spans="1:8" ht="15">
      <c r="A468" s="216">
        <f>COUNTA($A$10:A467)</f>
        <v>458</v>
      </c>
      <c s="233">
        <v>22028287</v>
      </c>
      <c s="217" t="s">
        <v>4081</v>
      </c>
      <c s="218">
        <v>37994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69" spans="1:8" ht="15">
      <c r="A469" s="216">
        <f>COUNTA($A$10:A468)</f>
        <v>459</v>
      </c>
      <c s="233">
        <v>22028288</v>
      </c>
      <c s="217" t="s">
        <v>4255</v>
      </c>
      <c s="218">
        <v>38192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0" spans="1:8" ht="15">
      <c r="A470" s="216">
        <f>COUNTA($A$10:A469)</f>
        <v>460</v>
      </c>
      <c s="233">
        <v>22028289</v>
      </c>
      <c s="217" t="s">
        <v>84</v>
      </c>
      <c s="218">
        <v>38315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1" spans="1:8" ht="15">
      <c r="A471" s="216">
        <f>COUNTA($A$10:A470)</f>
        <v>461</v>
      </c>
      <c s="233">
        <v>22028290</v>
      </c>
      <c s="217" t="s">
        <v>49</v>
      </c>
      <c s="218">
        <v>38339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2" spans="1:8" ht="15">
      <c r="A472" s="216">
        <f>COUNTA($A$10:A471)</f>
        <v>462</v>
      </c>
      <c s="233">
        <v>22028291</v>
      </c>
      <c s="217" t="s">
        <v>4414</v>
      </c>
      <c s="218">
        <v>38008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3" spans="1:8" ht="15">
      <c r="A473" s="216">
        <f>COUNTA($A$10:A472)</f>
        <v>463</v>
      </c>
      <c s="233">
        <v>22028292</v>
      </c>
      <c s="217" t="s">
        <v>4203</v>
      </c>
      <c s="218">
        <v>38157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4" spans="1:8" ht="15">
      <c r="A474" s="216">
        <f>COUNTA($A$10:A473)</f>
        <v>464</v>
      </c>
      <c s="233">
        <v>22028293</v>
      </c>
      <c s="217" t="s">
        <v>4092</v>
      </c>
      <c s="218">
        <v>38344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5" spans="1:8" ht="15">
      <c r="A475" s="216">
        <f>COUNTA($A$10:A474)</f>
        <v>465</v>
      </c>
      <c s="233">
        <v>22028294</v>
      </c>
      <c s="217" t="s">
        <v>4265</v>
      </c>
      <c s="218">
        <v>38017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6" spans="1:8" ht="15">
      <c r="A476" s="216">
        <f>COUNTA($A$10:A475)</f>
        <v>466</v>
      </c>
      <c s="233">
        <v>22028295</v>
      </c>
      <c s="217" t="s">
        <v>4141</v>
      </c>
      <c s="218">
        <v>38004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7" spans="1:8" ht="15">
      <c r="A477" s="216">
        <f>COUNTA($A$10:A476)</f>
        <v>467</v>
      </c>
      <c s="233">
        <v>22028296</v>
      </c>
      <c s="217" t="s">
        <v>4218</v>
      </c>
      <c s="218">
        <v>38306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8" spans="1:8" ht="15">
      <c r="A478" s="216">
        <f>COUNTA($A$10:A477)</f>
        <v>468</v>
      </c>
      <c s="233">
        <v>22028297</v>
      </c>
      <c s="217" t="s">
        <v>1617</v>
      </c>
      <c s="218">
        <v>37998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79" spans="1:8" ht="15">
      <c r="A479" s="216">
        <f>COUNTA($A$10:A478)</f>
        <v>469</v>
      </c>
      <c s="233">
        <v>22028299</v>
      </c>
      <c s="217" t="s">
        <v>2773</v>
      </c>
      <c s="218">
        <v>38106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0" spans="1:8" ht="15">
      <c r="A480" s="216">
        <f>COUNTA($A$10:A479)</f>
        <v>470</v>
      </c>
      <c s="233">
        <v>22028300</v>
      </c>
      <c s="217" t="s">
        <v>418</v>
      </c>
      <c s="218">
        <v>38279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1" spans="1:8" ht="15">
      <c r="A481" s="216">
        <f>COUNTA($A$10:A480)</f>
        <v>471</v>
      </c>
      <c s="233">
        <v>22028301</v>
      </c>
      <c s="217" t="s">
        <v>4064</v>
      </c>
      <c s="218">
        <v>38347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2" spans="1:8" ht="15">
      <c r="A482" s="216">
        <f>COUNTA($A$10:A481)</f>
        <v>472</v>
      </c>
      <c s="233">
        <v>22028302</v>
      </c>
      <c s="217" t="s">
        <v>4171</v>
      </c>
      <c s="218">
        <v>38288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3" spans="1:8" ht="15">
      <c r="A483" s="216">
        <f>COUNTA($A$10:A482)</f>
        <v>473</v>
      </c>
      <c s="233">
        <v>22028303</v>
      </c>
      <c s="217" t="s">
        <v>578</v>
      </c>
      <c s="218">
        <v>38333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4" spans="1:8" ht="15">
      <c r="A484" s="216">
        <f>COUNTA($A$10:A483)</f>
        <v>474</v>
      </c>
      <c s="233">
        <v>22028305</v>
      </c>
      <c s="217" t="s">
        <v>4110</v>
      </c>
      <c s="218">
        <v>38030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5" spans="1:8" ht="15">
      <c r="A485" s="216">
        <f>COUNTA($A$10:A484)</f>
        <v>475</v>
      </c>
      <c s="233">
        <v>22028306</v>
      </c>
      <c s="217" t="s">
        <v>4083</v>
      </c>
      <c s="218">
        <v>37997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6" spans="1:8" ht="15">
      <c r="A486" s="216">
        <f>COUNTA($A$10:A485)</f>
        <v>476</v>
      </c>
      <c s="233">
        <v>22028309</v>
      </c>
      <c s="217" t="s">
        <v>4104</v>
      </c>
      <c s="218">
        <v>38223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7" spans="1:8" ht="15">
      <c r="A487" s="216">
        <f>COUNTA($A$10:A486)</f>
        <v>477</v>
      </c>
      <c s="233">
        <v>22028310</v>
      </c>
      <c s="217" t="s">
        <v>578</v>
      </c>
      <c s="218">
        <v>38033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8" spans="1:8" ht="15">
      <c r="A488" s="216">
        <f>COUNTA($A$10:A487)</f>
        <v>478</v>
      </c>
      <c s="233">
        <v>22028311</v>
      </c>
      <c s="217" t="s">
        <v>4257</v>
      </c>
      <c s="218">
        <v>38200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89" spans="1:8" ht="15">
      <c r="A489" s="216">
        <f>COUNTA($A$10:A488)</f>
        <v>479</v>
      </c>
      <c s="233">
        <v>22028313</v>
      </c>
      <c s="217" t="s">
        <v>4169</v>
      </c>
      <c s="218">
        <v>38087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0" spans="1:8" ht="15">
      <c r="A490" s="216">
        <f>COUNTA($A$10:A489)</f>
        <v>480</v>
      </c>
      <c s="233">
        <v>22028314</v>
      </c>
      <c s="217" t="s">
        <v>4229</v>
      </c>
      <c s="218">
        <v>38088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1" spans="1:8" ht="15">
      <c r="A491" s="216">
        <f>COUNTA($A$10:A490)</f>
        <v>481</v>
      </c>
      <c s="233">
        <v>22028315</v>
      </c>
      <c s="217" t="s">
        <v>3936</v>
      </c>
      <c s="218">
        <v>38276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2" spans="1:8" ht="15">
      <c r="A492" s="216">
        <f>COUNTA($A$10:A491)</f>
        <v>482</v>
      </c>
      <c s="233">
        <v>22028316</v>
      </c>
      <c s="217" t="s">
        <v>4275</v>
      </c>
      <c s="218">
        <v>38250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3" spans="1:8" ht="15">
      <c r="A493" s="216">
        <f>COUNTA($A$10:A492)</f>
        <v>483</v>
      </c>
      <c s="233">
        <v>22028317</v>
      </c>
      <c s="217" t="s">
        <v>4078</v>
      </c>
      <c s="218">
        <v>38257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4" spans="1:8" ht="15">
      <c r="A494" s="216">
        <f>COUNTA($A$10:A493)</f>
        <v>484</v>
      </c>
      <c s="233">
        <v>22028318</v>
      </c>
      <c s="217" t="s">
        <v>4114</v>
      </c>
      <c s="218">
        <v>37987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5" spans="1:8" ht="15">
      <c r="A495" s="216">
        <f>COUNTA($A$10:A494)</f>
        <v>485</v>
      </c>
      <c s="233">
        <v>22028319</v>
      </c>
      <c s="217" t="s">
        <v>4146</v>
      </c>
      <c s="218">
        <v>38233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6" spans="1:8" ht="15">
      <c r="A496" s="216">
        <f>COUNTA($A$10:A495)</f>
        <v>486</v>
      </c>
      <c s="233">
        <v>22028320</v>
      </c>
      <c s="217" t="s">
        <v>4267</v>
      </c>
      <c s="218">
        <v>38014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7" spans="1:8" ht="15">
      <c r="A497" s="216">
        <f>COUNTA($A$10:A496)</f>
        <v>487</v>
      </c>
      <c s="233">
        <v>22028321</v>
      </c>
      <c s="217" t="s">
        <v>4119</v>
      </c>
      <c s="218">
        <v>38261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8" spans="1:8" ht="15">
      <c r="A498" s="216">
        <f>COUNTA($A$10:A497)</f>
        <v>488</v>
      </c>
      <c s="233">
        <v>22028322</v>
      </c>
      <c s="217" t="s">
        <v>4219</v>
      </c>
      <c s="218">
        <v>38140</v>
      </c>
      <c s="217" t="s">
        <v>7523</v>
      </c>
      <c s="216">
        <v>5</v>
      </c>
      <c s="219" t="s">
        <v>7400</v>
      </c>
      <c s="220">
        <f t="shared" si="7"/>
        <v>17500000</v>
      </c>
    </row>
    <row r="499" spans="1:8" ht="15">
      <c r="A499" s="216">
        <f>COUNTA($A$10:A498)</f>
        <v>489</v>
      </c>
      <c s="233">
        <v>22028323</v>
      </c>
      <c s="217" t="s">
        <v>4279</v>
      </c>
      <c s="218">
        <v>38299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0" spans="1:8" ht="15">
      <c r="A500" s="216">
        <f>COUNTA($A$10:A499)</f>
        <v>490</v>
      </c>
      <c s="233">
        <v>22028325</v>
      </c>
      <c s="217" t="s">
        <v>4245</v>
      </c>
      <c s="218">
        <v>38320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1" spans="1:8" ht="15">
      <c r="A501" s="216">
        <f>COUNTA($A$10:A500)</f>
        <v>491</v>
      </c>
      <c s="233">
        <v>22028326</v>
      </c>
      <c s="217" t="s">
        <v>4121</v>
      </c>
      <c s="218">
        <v>38054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2" spans="1:8" ht="15">
      <c r="A502" s="216">
        <f>COUNTA($A$10:A501)</f>
        <v>492</v>
      </c>
      <c s="233">
        <v>22028327</v>
      </c>
      <c s="217" t="s">
        <v>165</v>
      </c>
      <c s="218">
        <v>38183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3" spans="1:8" ht="15">
      <c r="A503" s="216">
        <f>COUNTA($A$10:A502)</f>
        <v>493</v>
      </c>
      <c s="233">
        <v>22028329</v>
      </c>
      <c s="217" t="s">
        <v>4233</v>
      </c>
      <c s="218">
        <v>38252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4" spans="1:8" ht="15">
      <c r="A504" s="216">
        <f>COUNTA($A$10:A503)</f>
        <v>494</v>
      </c>
      <c s="233">
        <v>22028330</v>
      </c>
      <c s="217" t="s">
        <v>4232</v>
      </c>
      <c s="218">
        <v>38154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5" spans="1:8" ht="15">
      <c r="A505" s="216">
        <f>COUNTA($A$10:A504)</f>
        <v>495</v>
      </c>
      <c s="233">
        <v>22028331</v>
      </c>
      <c s="217" t="s">
        <v>3054</v>
      </c>
      <c s="218">
        <v>38186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6" spans="1:8" ht="15">
      <c r="A506" s="216">
        <f>COUNTA($A$10:A505)</f>
        <v>496</v>
      </c>
      <c s="233">
        <v>22028332</v>
      </c>
      <c s="217" t="s">
        <v>2019</v>
      </c>
      <c s="218">
        <v>38321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7" spans="1:8" ht="15">
      <c r="A507" s="216">
        <f>COUNTA($A$10:A506)</f>
        <v>497</v>
      </c>
      <c s="233">
        <v>22028334</v>
      </c>
      <c s="217" t="s">
        <v>4239</v>
      </c>
      <c s="218">
        <v>38307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8" spans="1:8" ht="15">
      <c r="A508" s="216">
        <f>COUNTA($A$10:A507)</f>
        <v>498</v>
      </c>
      <c s="233">
        <v>22028335</v>
      </c>
      <c s="217" t="s">
        <v>4086</v>
      </c>
      <c s="218">
        <v>38293</v>
      </c>
      <c s="217" t="s">
        <v>7523</v>
      </c>
      <c s="216">
        <v>5</v>
      </c>
      <c s="219" t="s">
        <v>7400</v>
      </c>
      <c s="220">
        <f t="shared" si="7"/>
        <v>17500000</v>
      </c>
    </row>
    <row r="509" spans="1:8" ht="15">
      <c r="A509" s="216">
        <f>COUNTA($A$10:A508)</f>
        <v>499</v>
      </c>
      <c s="233">
        <v>22029000</v>
      </c>
      <c s="217" t="s">
        <v>4012</v>
      </c>
      <c s="218">
        <v>38315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0" spans="1:8" ht="15">
      <c r="A510" s="216">
        <f>COUNTA($A$10:A509)</f>
        <v>500</v>
      </c>
      <c s="233">
        <v>22029001</v>
      </c>
      <c s="217" t="s">
        <v>4020</v>
      </c>
      <c s="218">
        <v>38255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1" spans="1:8" ht="15">
      <c r="A511" s="216">
        <f>COUNTA($A$10:A510)</f>
        <v>501</v>
      </c>
      <c s="233">
        <v>22029002</v>
      </c>
      <c s="217" t="s">
        <v>4010</v>
      </c>
      <c s="218">
        <v>38130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2" spans="1:8" ht="15">
      <c r="A512" s="216">
        <f>COUNTA($A$10:A511)</f>
        <v>502</v>
      </c>
      <c s="233">
        <v>22029003</v>
      </c>
      <c s="217" t="s">
        <v>1006</v>
      </c>
      <c s="218">
        <v>38155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3" spans="1:8" ht="15">
      <c r="A513" s="216">
        <f>COUNTA($A$10:A512)</f>
        <v>503</v>
      </c>
      <c s="233">
        <v>22029004</v>
      </c>
      <c s="217" t="s">
        <v>329</v>
      </c>
      <c s="218">
        <v>37788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4" spans="1:8" ht="15">
      <c r="A514" s="216">
        <f>COUNTA($A$10:A513)</f>
        <v>504</v>
      </c>
      <c s="233">
        <v>22029005</v>
      </c>
      <c s="217" t="s">
        <v>1606</v>
      </c>
      <c s="218">
        <v>38001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5" spans="1:8" ht="15">
      <c r="A515" s="216">
        <f>COUNTA($A$10:A514)</f>
        <v>505</v>
      </c>
      <c s="233">
        <v>22029006</v>
      </c>
      <c s="217" t="s">
        <v>3406</v>
      </c>
      <c s="218">
        <v>38094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6" spans="1:8" ht="15">
      <c r="A516" s="216">
        <f>COUNTA($A$10:A515)</f>
        <v>506</v>
      </c>
      <c s="233">
        <v>22029008</v>
      </c>
      <c s="217" t="s">
        <v>4000</v>
      </c>
      <c s="218">
        <v>38324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7" spans="1:8" ht="15">
      <c r="A517" s="216">
        <f>COUNTA($A$10:A516)</f>
        <v>507</v>
      </c>
      <c s="233">
        <v>22029009</v>
      </c>
      <c s="217" t="s">
        <v>4011</v>
      </c>
      <c s="218">
        <v>38062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8" spans="1:8" ht="15">
      <c r="A518" s="216">
        <f>COUNTA($A$10:A517)</f>
        <v>508</v>
      </c>
      <c s="233">
        <v>22029010</v>
      </c>
      <c s="217" t="s">
        <v>3615</v>
      </c>
      <c s="218">
        <v>38281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19" spans="1:8" ht="15">
      <c r="A519" s="216">
        <f>COUNTA($A$10:A518)</f>
        <v>509</v>
      </c>
      <c s="233">
        <v>22029011</v>
      </c>
      <c s="217" t="s">
        <v>3797</v>
      </c>
      <c s="218">
        <v>38097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20" spans="1:8" ht="15">
      <c r="A520" s="216">
        <f>COUNTA($A$10:A519)</f>
        <v>510</v>
      </c>
      <c s="233">
        <v>22029012</v>
      </c>
      <c s="217" t="s">
        <v>2501</v>
      </c>
      <c s="218">
        <v>38259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21" spans="1:8" ht="15">
      <c r="A521" s="216">
        <f>COUNTA($A$10:A520)</f>
        <v>511</v>
      </c>
      <c s="233">
        <v>22029013</v>
      </c>
      <c s="217" t="s">
        <v>4025</v>
      </c>
      <c s="218">
        <v>38242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22" spans="1:8" ht="15">
      <c r="A522" s="216">
        <f>COUNTA($A$10:A521)</f>
        <v>512</v>
      </c>
      <c s="233">
        <v>22029016</v>
      </c>
      <c s="217" t="s">
        <v>3988</v>
      </c>
      <c s="218">
        <v>38010</v>
      </c>
      <c s="217" t="s">
        <v>7187</v>
      </c>
      <c s="216">
        <v>5</v>
      </c>
      <c s="219" t="s">
        <v>7400</v>
      </c>
      <c s="220">
        <f t="shared" si="7"/>
        <v>17500000</v>
      </c>
    </row>
    <row r="523" spans="1:8" ht="15">
      <c r="A523" s="216">
        <f>COUNTA($A$10:A522)</f>
        <v>513</v>
      </c>
      <c s="233">
        <v>22029018</v>
      </c>
      <c s="217" t="s">
        <v>4007</v>
      </c>
      <c s="218">
        <v>38186</v>
      </c>
      <c s="217" t="s">
        <v>7187</v>
      </c>
      <c s="216">
        <v>5</v>
      </c>
      <c s="219" t="s">
        <v>7400</v>
      </c>
      <c s="220">
        <f t="shared" si="8" ref="H523:H586">F523*3500000</f>
        <v>17500000</v>
      </c>
    </row>
    <row r="524" spans="1:8" ht="15">
      <c r="A524" s="216">
        <f>COUNTA($A$10:A523)</f>
        <v>514</v>
      </c>
      <c s="233">
        <v>22029019</v>
      </c>
      <c s="217" t="s">
        <v>2516</v>
      </c>
      <c s="218">
        <v>38072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25" spans="1:8" ht="15">
      <c r="A525" s="216">
        <f>COUNTA($A$10:A524)</f>
        <v>515</v>
      </c>
      <c s="233">
        <v>22029020</v>
      </c>
      <c s="217" t="s">
        <v>4022</v>
      </c>
      <c s="218">
        <v>38063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26" spans="1:8" ht="15">
      <c r="A526" s="216">
        <f>COUNTA($A$10:A525)</f>
        <v>516</v>
      </c>
      <c s="233">
        <v>22029021</v>
      </c>
      <c s="217" t="s">
        <v>3995</v>
      </c>
      <c s="218">
        <v>38273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27" spans="1:8" ht="15">
      <c r="A527" s="216">
        <f>COUNTA($A$10:A526)</f>
        <v>517</v>
      </c>
      <c s="233">
        <v>22029022</v>
      </c>
      <c s="217" t="s">
        <v>1917</v>
      </c>
      <c s="218">
        <v>38263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28" spans="1:8" ht="15">
      <c r="A528" s="216">
        <f>COUNTA($A$10:A527)</f>
        <v>518</v>
      </c>
      <c s="233">
        <v>22029023</v>
      </c>
      <c s="217" t="s">
        <v>3980</v>
      </c>
      <c s="218">
        <v>38007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29" spans="1:8" ht="15">
      <c r="A529" s="216">
        <f>COUNTA($A$10:A528)</f>
        <v>519</v>
      </c>
      <c s="233">
        <v>22029024</v>
      </c>
      <c s="217" t="s">
        <v>3998</v>
      </c>
      <c s="218">
        <v>38327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0" spans="1:8" ht="15">
      <c r="A530" s="216">
        <f>COUNTA($A$10:A529)</f>
        <v>520</v>
      </c>
      <c s="233">
        <v>22029025</v>
      </c>
      <c s="217" t="s">
        <v>3982</v>
      </c>
      <c s="218">
        <v>38310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1" spans="1:8" ht="15">
      <c r="A531" s="216">
        <f>COUNTA($A$10:A530)</f>
        <v>521</v>
      </c>
      <c s="233">
        <v>22029026</v>
      </c>
      <c s="217" t="s">
        <v>273</v>
      </c>
      <c s="218">
        <v>38336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2" spans="1:8" ht="15">
      <c r="A532" s="216">
        <f>COUNTA($A$10:A531)</f>
        <v>522</v>
      </c>
      <c s="233">
        <v>22029027</v>
      </c>
      <c s="217" t="s">
        <v>1476</v>
      </c>
      <c s="218">
        <v>38201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3" spans="1:8" ht="15">
      <c r="A533" s="216">
        <f>COUNTA($A$10:A532)</f>
        <v>523</v>
      </c>
      <c s="233">
        <v>22029028</v>
      </c>
      <c s="217" t="s">
        <v>1078</v>
      </c>
      <c s="218">
        <v>38315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4" spans="1:8" ht="15">
      <c r="A534" s="216">
        <f>COUNTA($A$10:A533)</f>
        <v>524</v>
      </c>
      <c s="233">
        <v>22029029</v>
      </c>
      <c s="217" t="s">
        <v>3970</v>
      </c>
      <c s="218">
        <v>38251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5" spans="1:8" ht="15">
      <c r="A535" s="216">
        <f>COUNTA($A$10:A534)</f>
        <v>525</v>
      </c>
      <c s="233">
        <v>22029030</v>
      </c>
      <c s="217" t="s">
        <v>3989</v>
      </c>
      <c s="218">
        <v>38017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6" spans="1:8" ht="15">
      <c r="A536" s="216">
        <f>COUNTA($A$10:A535)</f>
        <v>526</v>
      </c>
      <c s="233">
        <v>22029031</v>
      </c>
      <c s="217" t="s">
        <v>298</v>
      </c>
      <c s="218">
        <v>38012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7" spans="1:8" ht="15">
      <c r="A537" s="216">
        <f>COUNTA($A$10:A536)</f>
        <v>527</v>
      </c>
      <c s="233">
        <v>22029032</v>
      </c>
      <c s="217" t="s">
        <v>3996</v>
      </c>
      <c s="218">
        <v>38247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8" spans="1:8" ht="15">
      <c r="A538" s="216">
        <f>COUNTA($A$10:A537)</f>
        <v>528</v>
      </c>
      <c s="233">
        <v>22029033</v>
      </c>
      <c s="217" t="s">
        <v>4016</v>
      </c>
      <c s="218">
        <v>38290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39" spans="1:8" ht="15">
      <c r="A539" s="216">
        <f>COUNTA($A$10:A538)</f>
        <v>529</v>
      </c>
      <c s="233">
        <v>22029034</v>
      </c>
      <c s="217" t="s">
        <v>3984</v>
      </c>
      <c s="218">
        <v>38205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0" spans="1:8" ht="15">
      <c r="A540" s="216">
        <f>COUNTA($A$10:A539)</f>
        <v>530</v>
      </c>
      <c s="233">
        <v>22029035</v>
      </c>
      <c s="217" t="s">
        <v>4008</v>
      </c>
      <c s="218">
        <v>38255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1" spans="1:8" ht="15">
      <c r="A541" s="216">
        <f>COUNTA($A$10:A540)</f>
        <v>531</v>
      </c>
      <c s="233">
        <v>22029036</v>
      </c>
      <c s="217" t="s">
        <v>839</v>
      </c>
      <c s="218">
        <v>38211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2" spans="1:8" ht="15">
      <c r="A542" s="216">
        <f>COUNTA($A$10:A541)</f>
        <v>532</v>
      </c>
      <c s="233">
        <v>22029037</v>
      </c>
      <c s="217" t="s">
        <v>4019</v>
      </c>
      <c s="218">
        <v>38009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3" spans="1:8" ht="15">
      <c r="A543" s="216">
        <f>COUNTA($A$10:A542)</f>
        <v>533</v>
      </c>
      <c s="233">
        <v>22029038</v>
      </c>
      <c s="217" t="s">
        <v>4024</v>
      </c>
      <c s="218">
        <v>38146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4" spans="1:8" ht="15">
      <c r="A544" s="216">
        <f>COUNTA($A$10:A543)</f>
        <v>534</v>
      </c>
      <c s="233">
        <v>22029039</v>
      </c>
      <c s="217" t="s">
        <v>3969</v>
      </c>
      <c s="218">
        <v>38328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5" spans="1:8" ht="15">
      <c r="A545" s="216">
        <f>COUNTA($A$10:A544)</f>
        <v>535</v>
      </c>
      <c s="233">
        <v>22029040</v>
      </c>
      <c s="217" t="s">
        <v>3993</v>
      </c>
      <c s="218">
        <v>38273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6" spans="1:8" ht="15">
      <c r="A546" s="216">
        <f>COUNTA($A$10:A545)</f>
        <v>536</v>
      </c>
      <c s="233">
        <v>22029041</v>
      </c>
      <c s="217" t="s">
        <v>3977</v>
      </c>
      <c s="218">
        <v>38139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7" spans="1:8" ht="15">
      <c r="A547" s="216">
        <f>COUNTA($A$10:A546)</f>
        <v>537</v>
      </c>
      <c s="233">
        <v>22029042</v>
      </c>
      <c s="217" t="s">
        <v>3971</v>
      </c>
      <c s="218">
        <v>38039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8" spans="1:8" ht="15">
      <c r="A548" s="216">
        <f>COUNTA($A$10:A547)</f>
        <v>538</v>
      </c>
      <c s="233">
        <v>22029043</v>
      </c>
      <c s="217" t="s">
        <v>544</v>
      </c>
      <c s="218">
        <v>38298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49" spans="1:8" ht="15">
      <c r="A549" s="216">
        <f>COUNTA($A$10:A548)</f>
        <v>539</v>
      </c>
      <c s="233">
        <v>22029044</v>
      </c>
      <c s="217" t="s">
        <v>4029</v>
      </c>
      <c s="218">
        <v>38253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0" spans="1:8" ht="15">
      <c r="A550" s="216">
        <f>COUNTA($A$10:A549)</f>
        <v>540</v>
      </c>
      <c s="233">
        <v>22029045</v>
      </c>
      <c s="217" t="s">
        <v>1332</v>
      </c>
      <c s="218">
        <v>38092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1" spans="1:8" ht="15">
      <c r="A551" s="216">
        <f>COUNTA($A$10:A550)</f>
        <v>541</v>
      </c>
      <c s="233">
        <v>22029046</v>
      </c>
      <c s="217" t="s">
        <v>4002</v>
      </c>
      <c s="218">
        <v>38229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2" spans="1:8" ht="15">
      <c r="A552" s="216">
        <f>COUNTA($A$10:A551)</f>
        <v>542</v>
      </c>
      <c s="233">
        <v>22029047</v>
      </c>
      <c s="217" t="s">
        <v>3974</v>
      </c>
      <c s="218">
        <v>38312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3" spans="1:8" ht="15">
      <c r="A553" s="216">
        <f>COUNTA($A$10:A552)</f>
        <v>543</v>
      </c>
      <c s="233">
        <v>22029048</v>
      </c>
      <c s="217" t="s">
        <v>4026</v>
      </c>
      <c s="218">
        <v>38069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4" spans="1:8" ht="15">
      <c r="A554" s="216">
        <f>COUNTA($A$10:A553)</f>
        <v>544</v>
      </c>
      <c s="233">
        <v>22029049</v>
      </c>
      <c s="217" t="s">
        <v>1350</v>
      </c>
      <c s="218">
        <v>37823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5" spans="1:8" ht="15">
      <c r="A555" s="216">
        <f>COUNTA($A$10:A554)</f>
        <v>545</v>
      </c>
      <c s="233">
        <v>22029050</v>
      </c>
      <c s="217" t="s">
        <v>1012</v>
      </c>
      <c s="218">
        <v>38029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6" spans="1:8" ht="15">
      <c r="A556" s="216">
        <f>COUNTA($A$10:A555)</f>
        <v>546</v>
      </c>
      <c s="233">
        <v>22029051</v>
      </c>
      <c s="217" t="s">
        <v>3620</v>
      </c>
      <c s="218">
        <v>38071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7" spans="1:8" ht="15">
      <c r="A557" s="216">
        <f>COUNTA($A$10:A556)</f>
        <v>547</v>
      </c>
      <c s="233">
        <v>22029052</v>
      </c>
      <c s="217" t="s">
        <v>260</v>
      </c>
      <c s="218">
        <v>38204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8" spans="1:8" ht="15">
      <c r="A558" s="216">
        <f>COUNTA($A$10:A557)</f>
        <v>548</v>
      </c>
      <c s="233">
        <v>22029053</v>
      </c>
      <c s="217" t="s">
        <v>578</v>
      </c>
      <c s="218">
        <v>38309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59" spans="1:8" ht="15">
      <c r="A559" s="216">
        <f>COUNTA($A$10:A558)</f>
        <v>549</v>
      </c>
      <c s="233">
        <v>22029054</v>
      </c>
      <c s="217" t="s">
        <v>4018</v>
      </c>
      <c s="218">
        <v>38119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0" spans="1:8" ht="15">
      <c r="A560" s="216">
        <f>COUNTA($A$10:A559)</f>
        <v>550</v>
      </c>
      <c s="233">
        <v>22029055</v>
      </c>
      <c s="217" t="s">
        <v>4030</v>
      </c>
      <c s="218">
        <v>37991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1" spans="1:8" ht="15">
      <c r="A561" s="216">
        <f>COUNTA($A$10:A560)</f>
        <v>551</v>
      </c>
      <c s="233">
        <v>22029056</v>
      </c>
      <c s="217" t="s">
        <v>4004</v>
      </c>
      <c s="218">
        <v>38212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2" spans="1:8" ht="15">
      <c r="A562" s="216">
        <f>COUNTA($A$10:A561)</f>
        <v>552</v>
      </c>
      <c s="233">
        <v>22029057</v>
      </c>
      <c s="217" t="s">
        <v>618</v>
      </c>
      <c s="218">
        <v>38349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3" spans="1:8" ht="15">
      <c r="A563" s="216">
        <f>COUNTA($A$10:A562)</f>
        <v>553</v>
      </c>
      <c s="233">
        <v>22029058</v>
      </c>
      <c s="217" t="s">
        <v>4033</v>
      </c>
      <c s="218">
        <v>38273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4" spans="1:8" ht="15">
      <c r="A564" s="216">
        <f>COUNTA($A$10:A563)</f>
        <v>554</v>
      </c>
      <c s="233">
        <v>22029059</v>
      </c>
      <c s="217" t="s">
        <v>4013</v>
      </c>
      <c s="218">
        <v>38222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5" spans="1:8" ht="15">
      <c r="A565" s="216">
        <f>COUNTA($A$10:A564)</f>
        <v>555</v>
      </c>
      <c s="233">
        <v>22029060</v>
      </c>
      <c s="217" t="s">
        <v>3972</v>
      </c>
      <c s="218">
        <v>38330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6" spans="1:8" ht="15">
      <c r="A566" s="216">
        <f>COUNTA($A$10:A565)</f>
        <v>556</v>
      </c>
      <c s="233">
        <v>22029061</v>
      </c>
      <c s="217" t="s">
        <v>487</v>
      </c>
      <c s="218">
        <v>38318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7" spans="1:8" ht="15">
      <c r="A567" s="216">
        <f>COUNTA($A$10:A566)</f>
        <v>557</v>
      </c>
      <c s="233">
        <v>22029062</v>
      </c>
      <c s="217" t="s">
        <v>4031</v>
      </c>
      <c s="218">
        <v>38180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8" spans="1:8" ht="15">
      <c r="A568" s="216">
        <f>COUNTA($A$10:A567)</f>
        <v>558</v>
      </c>
      <c s="233">
        <v>22029063</v>
      </c>
      <c s="217" t="s">
        <v>487</v>
      </c>
      <c s="218">
        <v>37988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69" spans="1:8" ht="15">
      <c r="A569" s="216">
        <f>COUNTA($A$10:A568)</f>
        <v>559</v>
      </c>
      <c s="233">
        <v>22029064</v>
      </c>
      <c s="217" t="s">
        <v>4027</v>
      </c>
      <c s="218">
        <v>38176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0" spans="1:8" ht="15">
      <c r="A570" s="216">
        <f>COUNTA($A$10:A569)</f>
        <v>560</v>
      </c>
      <c s="233">
        <v>22029065</v>
      </c>
      <c s="217" t="s">
        <v>3987</v>
      </c>
      <c s="218">
        <v>38007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1" spans="1:8" ht="15">
      <c r="A571" s="216">
        <f>COUNTA($A$10:A570)</f>
        <v>561</v>
      </c>
      <c s="233">
        <v>22029066</v>
      </c>
      <c s="217" t="s">
        <v>3979</v>
      </c>
      <c s="218">
        <v>38146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2" spans="1:8" ht="15">
      <c r="A572" s="216">
        <f>COUNTA($A$10:A571)</f>
        <v>562</v>
      </c>
      <c s="233">
        <v>22029067</v>
      </c>
      <c s="217" t="s">
        <v>4034</v>
      </c>
      <c s="218">
        <v>38327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3" spans="1:8" ht="15">
      <c r="A573" s="216">
        <f>COUNTA($A$10:A572)</f>
        <v>563</v>
      </c>
      <c s="233">
        <v>22029068</v>
      </c>
      <c s="217" t="s">
        <v>2325</v>
      </c>
      <c s="218">
        <v>38048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4" spans="1:8" ht="15">
      <c r="A574" s="216">
        <f>COUNTA($A$10:A573)</f>
        <v>564</v>
      </c>
      <c s="233">
        <v>22029069</v>
      </c>
      <c s="217" t="s">
        <v>4003</v>
      </c>
      <c s="218">
        <v>38227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5" spans="1:8" ht="15">
      <c r="A575" s="216">
        <f>COUNTA($A$10:A574)</f>
        <v>565</v>
      </c>
      <c s="233">
        <v>22029072</v>
      </c>
      <c s="217" t="s">
        <v>4009</v>
      </c>
      <c s="218">
        <v>38030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6" spans="1:8" ht="15">
      <c r="A576" s="216">
        <f>COUNTA($A$10:A575)</f>
        <v>566</v>
      </c>
      <c s="233">
        <v>22029073</v>
      </c>
      <c s="217" t="s">
        <v>4023</v>
      </c>
      <c s="218">
        <v>38071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7" spans="1:8" ht="15">
      <c r="A577" s="216">
        <f>COUNTA($A$10:A576)</f>
        <v>567</v>
      </c>
      <c s="233">
        <v>22029074</v>
      </c>
      <c s="217" t="s">
        <v>4005</v>
      </c>
      <c s="218">
        <v>38312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8" spans="1:8" ht="15">
      <c r="A578" s="216">
        <f>COUNTA($A$10:A577)</f>
        <v>568</v>
      </c>
      <c s="233">
        <v>22029075</v>
      </c>
      <c s="217" t="s">
        <v>4015</v>
      </c>
      <c s="218">
        <v>38104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79" spans="1:8" ht="15">
      <c r="A579" s="216">
        <f>COUNTA($A$10:A578)</f>
        <v>569</v>
      </c>
      <c s="233">
        <v>22029076</v>
      </c>
      <c s="217" t="s">
        <v>3975</v>
      </c>
      <c s="218">
        <v>38157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0" spans="1:8" ht="15">
      <c r="A580" s="216">
        <f>COUNTA($A$10:A579)</f>
        <v>570</v>
      </c>
      <c s="233">
        <v>22029077</v>
      </c>
      <c s="217" t="s">
        <v>1160</v>
      </c>
      <c s="218">
        <v>38298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1" spans="1:8" ht="15">
      <c r="A581" s="216">
        <f>COUNTA($A$10:A580)</f>
        <v>571</v>
      </c>
      <c s="233">
        <v>22029078</v>
      </c>
      <c s="217" t="s">
        <v>3973</v>
      </c>
      <c s="218">
        <v>38007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2" spans="1:8" ht="15">
      <c r="A582" s="216">
        <f>COUNTA($A$10:A581)</f>
        <v>572</v>
      </c>
      <c s="233">
        <v>22029079</v>
      </c>
      <c s="217" t="s">
        <v>3991</v>
      </c>
      <c s="218">
        <v>38018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3" spans="1:8" ht="15">
      <c r="A583" s="216">
        <f>COUNTA($A$10:A582)</f>
        <v>573</v>
      </c>
      <c s="233">
        <v>22029081</v>
      </c>
      <c s="217" t="s">
        <v>3990</v>
      </c>
      <c s="218">
        <v>37988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4" spans="1:8" ht="15">
      <c r="A584" s="216">
        <f>COUNTA($A$10:A583)</f>
        <v>574</v>
      </c>
      <c s="233">
        <v>22029082</v>
      </c>
      <c s="217" t="s">
        <v>3960</v>
      </c>
      <c s="218">
        <v>38231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5" spans="1:8" ht="15">
      <c r="A585" s="216">
        <f>COUNTA($A$10:A584)</f>
        <v>575</v>
      </c>
      <c s="233">
        <v>22029083</v>
      </c>
      <c s="217" t="s">
        <v>3986</v>
      </c>
      <c s="218">
        <v>37996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6" spans="1:8" ht="15">
      <c r="A586" s="216">
        <f>COUNTA($A$10:A585)</f>
        <v>576</v>
      </c>
      <c s="233">
        <v>22029084</v>
      </c>
      <c s="217" t="s">
        <v>1830</v>
      </c>
      <c s="218">
        <v>38167</v>
      </c>
      <c s="217" t="s">
        <v>7187</v>
      </c>
      <c s="216">
        <v>5</v>
      </c>
      <c s="219" t="s">
        <v>7400</v>
      </c>
      <c s="220">
        <f t="shared" si="8"/>
        <v>17500000</v>
      </c>
    </row>
    <row r="587" spans="1:8" ht="15">
      <c r="A587" s="216">
        <f>COUNTA($A$10:A586)</f>
        <v>577</v>
      </c>
      <c s="233">
        <v>22029085</v>
      </c>
      <c s="217" t="s">
        <v>2457</v>
      </c>
      <c s="218">
        <v>38237</v>
      </c>
      <c s="217" t="s">
        <v>7187</v>
      </c>
      <c s="216">
        <v>5</v>
      </c>
      <c s="219" t="s">
        <v>7400</v>
      </c>
      <c s="220">
        <f t="shared" si="9" ref="H587:H606">F587*3500000</f>
        <v>17500000</v>
      </c>
    </row>
    <row r="588" spans="1:8" ht="15">
      <c r="A588" s="216">
        <f>COUNTA($A$10:A587)</f>
        <v>578</v>
      </c>
      <c s="233">
        <v>22029086</v>
      </c>
      <c s="217" t="s">
        <v>3992</v>
      </c>
      <c s="218">
        <v>38187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89" spans="1:8" ht="15">
      <c r="A589" s="216">
        <f>COUNTA($A$10:A588)</f>
        <v>579</v>
      </c>
      <c s="233">
        <v>22029088</v>
      </c>
      <c s="217" t="s">
        <v>2460</v>
      </c>
      <c s="218">
        <v>37988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0" spans="1:8" ht="15">
      <c r="A590" s="216">
        <f>COUNTA($A$10:A589)</f>
        <v>580</v>
      </c>
      <c s="233">
        <v>22029089</v>
      </c>
      <c s="217" t="s">
        <v>1656</v>
      </c>
      <c s="218">
        <v>38212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1" spans="1:8" ht="15">
      <c r="A591" s="216">
        <f>COUNTA($A$10:A590)</f>
        <v>581</v>
      </c>
      <c s="233">
        <v>22029090</v>
      </c>
      <c s="217" t="s">
        <v>3985</v>
      </c>
      <c s="218">
        <v>37703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2" spans="1:8" ht="15">
      <c r="A592" s="216">
        <f>COUNTA($A$10:A591)</f>
        <v>582</v>
      </c>
      <c s="233">
        <v>22029091</v>
      </c>
      <c s="217" t="s">
        <v>3983</v>
      </c>
      <c s="218">
        <v>38172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3" spans="1:8" ht="15">
      <c r="A593" s="216">
        <f>COUNTA($A$10:A592)</f>
        <v>583</v>
      </c>
      <c s="233">
        <v>22029092</v>
      </c>
      <c s="217" t="s">
        <v>3981</v>
      </c>
      <c s="218">
        <v>38348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4" spans="1:8" ht="15">
      <c r="A594" s="216">
        <f>COUNTA($A$10:A593)</f>
        <v>584</v>
      </c>
      <c s="233">
        <v>22029093</v>
      </c>
      <c s="217" t="s">
        <v>3999</v>
      </c>
      <c s="218">
        <v>38297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5" spans="1:8" ht="15">
      <c r="A595" s="216">
        <f>COUNTA($A$10:A594)</f>
        <v>585</v>
      </c>
      <c s="233">
        <v>22029094</v>
      </c>
      <c s="217" t="s">
        <v>4014</v>
      </c>
      <c s="218">
        <v>38189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6" spans="1:8" ht="15">
      <c r="A596" s="216">
        <f>COUNTA($A$10:A595)</f>
        <v>586</v>
      </c>
      <c s="233">
        <v>22029096</v>
      </c>
      <c s="217" t="s">
        <v>4006</v>
      </c>
      <c s="218">
        <v>38064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7" spans="1:8" ht="15">
      <c r="A597" s="216">
        <f>COUNTA($A$10:A596)</f>
        <v>587</v>
      </c>
      <c s="233">
        <v>22029097</v>
      </c>
      <c s="217" t="s">
        <v>4001</v>
      </c>
      <c s="218">
        <v>38341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8" spans="1:8" ht="15">
      <c r="A598" s="216">
        <f>COUNTA($A$10:A597)</f>
        <v>588</v>
      </c>
      <c s="233">
        <v>22029098</v>
      </c>
      <c s="217" t="s">
        <v>3994</v>
      </c>
      <c s="218">
        <v>38222</v>
      </c>
      <c s="217" t="s">
        <v>7187</v>
      </c>
      <c s="216">
        <v>5</v>
      </c>
      <c s="219" t="s">
        <v>7400</v>
      </c>
      <c s="220">
        <f t="shared" si="9"/>
        <v>17500000</v>
      </c>
    </row>
    <row r="599" spans="1:8" ht="15">
      <c r="A599" s="216">
        <f>COUNTA($A$10:A598)</f>
        <v>589</v>
      </c>
      <c s="233">
        <v>22029099</v>
      </c>
      <c s="217" t="s">
        <v>4028</v>
      </c>
      <c s="218">
        <v>38345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0" spans="1:8" ht="15">
      <c r="A600" s="216">
        <f>COUNTA($A$10:A599)</f>
        <v>590</v>
      </c>
      <c s="233">
        <v>22029100</v>
      </c>
      <c s="217" t="s">
        <v>1160</v>
      </c>
      <c s="218">
        <v>38290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1" spans="1:8" ht="15">
      <c r="A601" s="216">
        <f>COUNTA($A$10:A600)</f>
        <v>591</v>
      </c>
      <c s="233">
        <v>22029101</v>
      </c>
      <c s="217" t="s">
        <v>4032</v>
      </c>
      <c s="218">
        <v>38326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2" spans="1:8" ht="15">
      <c r="A602" s="216">
        <f>COUNTA($A$10:A601)</f>
        <v>592</v>
      </c>
      <c s="233">
        <v>22029102</v>
      </c>
      <c s="217" t="s">
        <v>4021</v>
      </c>
      <c s="218">
        <v>38181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3" spans="1:8" ht="15">
      <c r="A603" s="216">
        <f>COUNTA($A$10:A602)</f>
        <v>593</v>
      </c>
      <c s="233">
        <v>22029103</v>
      </c>
      <c s="217" t="s">
        <v>3976</v>
      </c>
      <c s="218">
        <v>38301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4" spans="1:8" ht="15">
      <c r="A604" s="216">
        <f>COUNTA($A$10:A603)</f>
        <v>594</v>
      </c>
      <c s="233">
        <v>22029104</v>
      </c>
      <c s="217" t="s">
        <v>4017</v>
      </c>
      <c s="218">
        <v>38280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5" spans="1:8" ht="15">
      <c r="A605" s="216">
        <f>COUNTA($A$10:A604)</f>
        <v>595</v>
      </c>
      <c s="233">
        <v>22029105</v>
      </c>
      <c s="217" t="s">
        <v>2942</v>
      </c>
      <c s="218">
        <v>38025</v>
      </c>
      <c s="217" t="s">
        <v>7187</v>
      </c>
      <c s="216">
        <v>5</v>
      </c>
      <c s="219" t="s">
        <v>7400</v>
      </c>
      <c s="220">
        <f t="shared" si="9"/>
        <v>17500000</v>
      </c>
    </row>
    <row r="606" spans="1:8" ht="15">
      <c r="A606" s="216">
        <f>COUNTA($A$10:A605)</f>
        <v>596</v>
      </c>
      <c s="233">
        <v>22029106</v>
      </c>
      <c s="217" t="s">
        <v>3978</v>
      </c>
      <c s="218">
        <v>38273</v>
      </c>
      <c s="217" t="s">
        <v>7187</v>
      </c>
      <c s="216">
        <v>5</v>
      </c>
      <c s="219" t="s">
        <v>7400</v>
      </c>
      <c s="220">
        <f t="shared" si="9"/>
        <v>17500000</v>
      </c>
    </row>
  </sheetData>
  <autoFilter ref="A10:H606"/>
  <sortState ref="A11:H606">
    <sortCondition sortBy="value" ref="B11:B606"/>
  </sortState>
  <mergeCells count="7">
    <mergeCell ref="A6:H6"/>
    <mergeCell ref="D1:H1"/>
    <mergeCell ref="D2:H2"/>
    <mergeCell ref="A1:C1"/>
    <mergeCell ref="A2:C2"/>
    <mergeCell ref="A4:H4"/>
    <mergeCell ref="A5:H5"/>
  </mergeCells>
  <pageMargins left="0.29" right="0.3" top="0.36" bottom="0.35" header="0.17" footer="0.2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E21B1-6A67-4BA0-BF35-2D6BB503C6D3}">
  <sheetPr codeName="Sheet5"/>
  <dimension ref="A1:N509"/>
  <sheetViews>
    <sheetView workbookViewId="0" topLeftCell="A476">
      <selection pane="topLeft" activeCell="C503" sqref="C503"/>
    </sheetView>
  </sheetViews>
  <sheetFormatPr defaultRowHeight="15"/>
  <cols>
    <col min="1" max="1" width="5.125" style="13" customWidth="1"/>
    <col min="2" max="2" width="8.625" style="22" customWidth="1"/>
    <col min="3" max="3" width="21.25" style="36" customWidth="1"/>
    <col min="4" max="4" width="9.75" style="22" customWidth="1"/>
    <col min="5" max="5" width="18.875" style="13" customWidth="1"/>
    <col min="6" max="6" width="11.5" style="13" bestFit="1" customWidth="1"/>
    <col min="7" max="7" width="6.375" style="13" customWidth="1"/>
    <col min="8" max="8" width="12.75" style="13" customWidth="1"/>
    <col min="9" max="9" width="29.125" style="36" customWidth="1"/>
    <col min="10" max="10" width="9.75" style="13" customWidth="1"/>
    <col min="11" max="11" width="5.375" style="22" customWidth="1"/>
    <col min="12" max="12" width="12.75" style="13" customWidth="1"/>
    <col min="13" max="13" width="12.375" style="188" bestFit="1" customWidth="1"/>
    <col min="14" max="14" width="19.875" style="13" bestFit="1" customWidth="1"/>
    <col min="15" max="16384" width="9" style="13"/>
  </cols>
  <sheetData>
    <row r="1" spans="1:13" s="29" customFormat="1" ht="15">
      <c r="A1" s="182" t="s">
        <v>7404</v>
      </c>
      <c s="182"/>
      <c s="182"/>
      <c s="182"/>
      <c s="182"/>
      <c s="182"/>
      <c s="183" t="s">
        <v>7405</v>
      </c>
      <c s="183"/>
      <c s="183"/>
      <c s="183"/>
      <c s="183"/>
      <c s="183"/>
      <c s="183"/>
    </row>
    <row r="2" spans="1:13" s="29" customFormat="1" ht="15">
      <c r="A2" s="183" t="s">
        <v>7406</v>
      </c>
      <c s="183"/>
      <c s="183"/>
      <c s="183"/>
      <c s="183"/>
      <c s="183"/>
      <c s="183" t="s">
        <v>7407</v>
      </c>
      <c s="183"/>
      <c s="183"/>
      <c s="183"/>
      <c s="183"/>
      <c s="183"/>
      <c s="183"/>
    </row>
    <row r="3" spans="2:13" s="29" customFormat="1" ht="15">
      <c r="B3" s="30"/>
      <c s="31"/>
      <c s="30"/>
      <c r="F3" s="34"/>
      <c r="I3" s="32"/>
      <c s="35"/>
      <c s="30"/>
      <c r="M3" s="35"/>
    </row>
    <row r="4" spans="1:13" s="29" customFormat="1" ht="48.75" customHeight="1">
      <c r="A4" s="185" t="s">
        <v>7516</v>
      </c>
      <c s="185"/>
      <c s="185"/>
      <c s="185"/>
      <c s="185"/>
      <c s="185"/>
      <c s="185"/>
      <c s="185"/>
      <c s="185"/>
      <c s="185"/>
      <c s="185"/>
      <c s="185"/>
      <c s="185"/>
    </row>
    <row r="5" spans="1:13" s="29" customFormat="1" ht="30.75" customHeight="1">
      <c r="A5" s="184" t="s">
        <v>7511</v>
      </c>
      <c s="184"/>
      <c s="184"/>
      <c s="184"/>
      <c s="184"/>
      <c s="184"/>
      <c s="184"/>
      <c s="184"/>
      <c s="184"/>
      <c s="184"/>
      <c s="184"/>
      <c s="184"/>
      <c s="184"/>
    </row>
    <row r="6" spans="2:3" ht="15">
      <c r="B6" s="22" t="s">
        <v>7391</v>
      </c>
      <c s="36" t="s">
        <v>7394</v>
      </c>
    </row>
    <row r="8" spans="1:13" s="24" customFormat="1" ht="28.5">
      <c r="A8" s="21" t="s">
        <v>0</v>
      </c>
      <c s="21" t="s">
        <v>1</v>
      </c>
      <c s="21" t="s">
        <v>7140</v>
      </c>
      <c s="21" t="s">
        <v>3</v>
      </c>
      <c s="21" t="s">
        <v>7347</v>
      </c>
      <c s="21" t="s">
        <v>7348</v>
      </c>
      <c s="21" t="s">
        <v>4432</v>
      </c>
      <c s="21" t="s">
        <v>7349</v>
      </c>
      <c s="21" t="s">
        <v>7350</v>
      </c>
      <c s="21" t="s">
        <v>7351</v>
      </c>
      <c s="21" t="s">
        <v>7352</v>
      </c>
      <c s="21" t="s">
        <v>7353</v>
      </c>
      <c s="20" t="s">
        <v>7390</v>
      </c>
    </row>
    <row r="9" spans="1:13" s="18" customFormat="1" ht="15">
      <c r="A9" s="134">
        <f>COUNTA($A$3:A8)</f>
        <v>3</v>
      </c>
      <c s="134">
        <v>20020148</v>
      </c>
      <c s="135" t="s">
        <v>7373</v>
      </c>
      <c s="136">
        <v>37377</v>
      </c>
      <c s="135" t="s">
        <v>8931</v>
      </c>
      <c s="135" t="s">
        <v>7265</v>
      </c>
      <c s="135" t="s">
        <v>7343</v>
      </c>
      <c s="135" t="s">
        <v>8803</v>
      </c>
      <c s="135" t="s">
        <v>7713</v>
      </c>
      <c s="134" t="s">
        <v>7354</v>
      </c>
      <c s="134">
        <v>3</v>
      </c>
      <c s="135" t="s">
        <v>8893</v>
      </c>
      <c s="189">
        <f>K9*800000</f>
        <v>2400000</v>
      </c>
    </row>
    <row r="10" spans="1:13" s="17" customFormat="1" ht="15">
      <c r="A10" s="134">
        <f>COUNTA($A$3:A9)</f>
        <v>4</v>
      </c>
      <c s="134">
        <v>20020244</v>
      </c>
      <c s="135" t="s">
        <v>3937</v>
      </c>
      <c s="136">
        <v>37597</v>
      </c>
      <c s="135" t="s">
        <v>8932</v>
      </c>
      <c s="135" t="s">
        <v>7413</v>
      </c>
      <c s="135" t="s">
        <v>7343</v>
      </c>
      <c s="135" t="s">
        <v>8847</v>
      </c>
      <c s="135" t="s">
        <v>8002</v>
      </c>
      <c s="134">
        <v>2</v>
      </c>
      <c s="134">
        <v>3</v>
      </c>
      <c s="135" t="s">
        <v>8893</v>
      </c>
      <c s="189">
        <f t="shared" si="0" ref="M10:M73">K10*800000</f>
        <v>2400000</v>
      </c>
    </row>
    <row r="11" spans="1:13" s="17" customFormat="1" ht="15">
      <c r="A11" s="134">
        <f>COUNTA($A$3:A10)</f>
        <v>5</v>
      </c>
      <c s="134">
        <v>20020306</v>
      </c>
      <c s="135" t="s">
        <v>3627</v>
      </c>
      <c s="136">
        <v>37551</v>
      </c>
      <c s="135" t="s">
        <v>8933</v>
      </c>
      <c s="135" t="s">
        <v>7265</v>
      </c>
      <c s="135" t="s">
        <v>7343</v>
      </c>
      <c s="135" t="s">
        <v>8681</v>
      </c>
      <c s="135" t="s">
        <v>7679</v>
      </c>
      <c s="134" t="s">
        <v>7354</v>
      </c>
      <c s="134">
        <v>4</v>
      </c>
      <c s="135" t="s">
        <v>8893</v>
      </c>
      <c s="189">
        <f t="shared" si="0"/>
        <v>3200000</v>
      </c>
    </row>
    <row r="12" spans="1:13" s="17" customFormat="1" ht="15">
      <c r="A12" s="134">
        <f>COUNTA($A$3:A11)</f>
        <v>6</v>
      </c>
      <c s="134">
        <v>20020325</v>
      </c>
      <c s="135" t="s">
        <v>7387</v>
      </c>
      <c s="136">
        <v>37376</v>
      </c>
      <c s="135" t="s">
        <v>8934</v>
      </c>
      <c s="135" t="s">
        <v>7249</v>
      </c>
      <c s="135" t="s">
        <v>7343</v>
      </c>
      <c s="135" t="s">
        <v>8681</v>
      </c>
      <c s="135" t="s">
        <v>7679</v>
      </c>
      <c s="134" t="s">
        <v>7354</v>
      </c>
      <c s="134">
        <v>4</v>
      </c>
      <c s="135" t="s">
        <v>8893</v>
      </c>
      <c s="189">
        <f t="shared" si="0"/>
        <v>3200000</v>
      </c>
    </row>
    <row r="13" spans="1:13" s="18" customFormat="1" ht="15">
      <c r="A13" s="134">
        <f>COUNTA($A$3:A12)</f>
        <v>7</v>
      </c>
      <c s="134">
        <v>20020326</v>
      </c>
      <c s="135" t="s">
        <v>3421</v>
      </c>
      <c s="136">
        <v>37406</v>
      </c>
      <c s="135" t="s">
        <v>8934</v>
      </c>
      <c s="135" t="s">
        <v>7249</v>
      </c>
      <c s="135" t="s">
        <v>7343</v>
      </c>
      <c s="135" t="s">
        <v>7595</v>
      </c>
      <c s="135" t="s">
        <v>7596</v>
      </c>
      <c s="134" t="s">
        <v>7354</v>
      </c>
      <c s="134">
        <v>3</v>
      </c>
      <c s="135" t="s">
        <v>8893</v>
      </c>
      <c s="189">
        <f t="shared" si="0"/>
        <v>2400000</v>
      </c>
    </row>
    <row r="14" spans="1:13" s="17" customFormat="1" ht="15">
      <c r="A14" s="134">
        <f>COUNTA($A$3:A13)</f>
        <v>8</v>
      </c>
      <c s="134">
        <v>20020326</v>
      </c>
      <c s="135" t="s">
        <v>3421</v>
      </c>
      <c s="136">
        <v>37406</v>
      </c>
      <c s="135" t="s">
        <v>8934</v>
      </c>
      <c s="135" t="s">
        <v>7249</v>
      </c>
      <c s="135" t="s">
        <v>7343</v>
      </c>
      <c s="135" t="s">
        <v>8935</v>
      </c>
      <c s="135" t="s">
        <v>8737</v>
      </c>
      <c s="134" t="s">
        <v>7354</v>
      </c>
      <c s="134">
        <v>3</v>
      </c>
      <c s="135" t="s">
        <v>8893</v>
      </c>
      <c s="189">
        <f t="shared" si="0"/>
        <v>2400000</v>
      </c>
    </row>
    <row r="15" spans="1:13" s="18" customFormat="1" ht="15">
      <c r="A15" s="134">
        <f>COUNTA($A$3:A14)</f>
        <v>9</v>
      </c>
      <c s="134">
        <v>20021085</v>
      </c>
      <c s="135" t="s">
        <v>1731</v>
      </c>
      <c s="136">
        <v>37480</v>
      </c>
      <c s="135" t="s">
        <v>8932</v>
      </c>
      <c s="135" t="s">
        <v>7413</v>
      </c>
      <c s="135" t="s">
        <v>7343</v>
      </c>
      <c s="135" t="s">
        <v>8936</v>
      </c>
      <c s="135" t="s">
        <v>8937</v>
      </c>
      <c s="134" t="s">
        <v>7354</v>
      </c>
      <c s="134">
        <v>2</v>
      </c>
      <c s="135" t="s">
        <v>8893</v>
      </c>
      <c s="189">
        <f t="shared" si="0"/>
        <v>1600000</v>
      </c>
    </row>
    <row r="16" spans="1:13" s="18" customFormat="1" ht="15">
      <c r="A16" s="134">
        <f>COUNTA($A$3:A15)</f>
        <v>10</v>
      </c>
      <c s="134">
        <v>20021325</v>
      </c>
      <c s="135" t="s">
        <v>7362</v>
      </c>
      <c s="136">
        <v>37415</v>
      </c>
      <c s="135" t="s">
        <v>8938</v>
      </c>
      <c s="135" t="s">
        <v>7262</v>
      </c>
      <c s="135" t="s">
        <v>7343</v>
      </c>
      <c s="135" t="s">
        <v>8939</v>
      </c>
      <c s="135" t="s">
        <v>7713</v>
      </c>
      <c s="134" t="s">
        <v>7354</v>
      </c>
      <c s="134">
        <v>3</v>
      </c>
      <c s="135" t="s">
        <v>8893</v>
      </c>
      <c s="189">
        <f t="shared" si="0"/>
        <v>2400000</v>
      </c>
    </row>
    <row r="17" spans="1:13" s="18" customFormat="1" ht="15">
      <c r="A17" s="134">
        <f>COUNTA($A$3:A16)</f>
        <v>11</v>
      </c>
      <c s="134">
        <v>20021325</v>
      </c>
      <c s="135" t="s">
        <v>7362</v>
      </c>
      <c s="136">
        <v>37415</v>
      </c>
      <c s="135" t="s">
        <v>8938</v>
      </c>
      <c s="135" t="s">
        <v>7262</v>
      </c>
      <c s="135" t="s">
        <v>7343</v>
      </c>
      <c s="135" t="s">
        <v>8155</v>
      </c>
      <c s="135" t="s">
        <v>7581</v>
      </c>
      <c s="134" t="s">
        <v>7354</v>
      </c>
      <c s="134">
        <v>3</v>
      </c>
      <c s="135" t="s">
        <v>8893</v>
      </c>
      <c s="189">
        <f t="shared" si="0"/>
        <v>2400000</v>
      </c>
    </row>
    <row r="18" spans="1:13" s="18" customFormat="1" ht="15">
      <c r="A18" s="134">
        <f>COUNTA($A$3:A17)</f>
        <v>12</v>
      </c>
      <c s="134">
        <v>20021325</v>
      </c>
      <c s="135" t="s">
        <v>7362</v>
      </c>
      <c s="136">
        <v>37415</v>
      </c>
      <c s="135" t="s">
        <v>8938</v>
      </c>
      <c s="135" t="s">
        <v>7262</v>
      </c>
      <c s="135" t="s">
        <v>7343</v>
      </c>
      <c s="135" t="s">
        <v>7898</v>
      </c>
      <c s="135" t="s">
        <v>7899</v>
      </c>
      <c s="134" t="s">
        <v>7354</v>
      </c>
      <c s="134">
        <v>4</v>
      </c>
      <c s="135" t="s">
        <v>8893</v>
      </c>
      <c s="189">
        <f t="shared" si="0"/>
        <v>3200000</v>
      </c>
    </row>
    <row r="19" spans="1:13" s="18" customFormat="1" ht="15">
      <c r="A19" s="134">
        <f>COUNTA($A$3:A18)</f>
        <v>13</v>
      </c>
      <c s="134">
        <v>20021403</v>
      </c>
      <c s="135" t="s">
        <v>7356</v>
      </c>
      <c s="136">
        <v>37603</v>
      </c>
      <c s="135" t="s">
        <v>8938</v>
      </c>
      <c s="135" t="s">
        <v>7262</v>
      </c>
      <c s="135" t="s">
        <v>7343</v>
      </c>
      <c s="135" t="s">
        <v>8940</v>
      </c>
      <c s="135" t="s">
        <v>7752</v>
      </c>
      <c s="134" t="s">
        <v>7354</v>
      </c>
      <c s="134">
        <v>3</v>
      </c>
      <c s="135" t="s">
        <v>8893</v>
      </c>
      <c s="189">
        <f t="shared" si="0"/>
        <v>2400000</v>
      </c>
    </row>
    <row r="20" spans="1:13" s="18" customFormat="1" ht="15">
      <c r="A20" s="134">
        <f>COUNTA($A$3:A19)</f>
        <v>14</v>
      </c>
      <c s="134">
        <v>20021403</v>
      </c>
      <c s="135" t="s">
        <v>7356</v>
      </c>
      <c s="136">
        <v>37603</v>
      </c>
      <c s="135" t="s">
        <v>8938</v>
      </c>
      <c s="135" t="s">
        <v>7262</v>
      </c>
      <c s="135" t="s">
        <v>7343</v>
      </c>
      <c s="135" t="s">
        <v>8914</v>
      </c>
      <c s="135" t="s">
        <v>7899</v>
      </c>
      <c s="134" t="s">
        <v>7354</v>
      </c>
      <c s="134">
        <v>4</v>
      </c>
      <c s="135" t="s">
        <v>8893</v>
      </c>
      <c s="189">
        <f t="shared" si="0"/>
        <v>3200000</v>
      </c>
    </row>
    <row r="21" spans="1:13" s="18" customFormat="1" ht="15">
      <c r="A21" s="134">
        <f>COUNTA($A$3:A20)</f>
        <v>15</v>
      </c>
      <c s="134">
        <v>21020244</v>
      </c>
      <c s="135" t="s">
        <v>7358</v>
      </c>
      <c s="136">
        <v>37935</v>
      </c>
      <c s="135" t="s">
        <v>8941</v>
      </c>
      <c s="135" t="s">
        <v>7265</v>
      </c>
      <c s="135" t="s">
        <v>7343</v>
      </c>
      <c s="135" t="s">
        <v>8942</v>
      </c>
      <c s="135" t="s">
        <v>7679</v>
      </c>
      <c s="134" t="s">
        <v>7354</v>
      </c>
      <c s="134">
        <v>4</v>
      </c>
      <c s="135" t="s">
        <v>8893</v>
      </c>
      <c s="189">
        <f t="shared" si="0"/>
        <v>3200000</v>
      </c>
    </row>
    <row r="22" spans="1:13" s="18" customFormat="1" ht="15">
      <c r="A22" s="134">
        <f>COUNTA($A$3:A21)</f>
        <v>16</v>
      </c>
      <c s="134">
        <v>21020244</v>
      </c>
      <c s="135" t="s">
        <v>7358</v>
      </c>
      <c s="136">
        <v>37935</v>
      </c>
      <c s="135" t="s">
        <v>8941</v>
      </c>
      <c s="135" t="s">
        <v>7265</v>
      </c>
      <c s="135" t="s">
        <v>7343</v>
      </c>
      <c s="135" t="s">
        <v>7643</v>
      </c>
      <c s="135" t="s">
        <v>7644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23" spans="1:13" s="18" customFormat="1" ht="15">
      <c r="A23" s="134">
        <f>COUNTA($A$3:A22)</f>
        <v>17</v>
      </c>
      <c s="134">
        <v>21020244</v>
      </c>
      <c s="135" t="s">
        <v>7358</v>
      </c>
      <c s="136">
        <v>37935</v>
      </c>
      <c s="135" t="s">
        <v>8941</v>
      </c>
      <c s="135" t="s">
        <v>7265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24" spans="1:13" s="18" customFormat="1" ht="15">
      <c r="A24" s="134">
        <f>COUNTA($A$3:A23)</f>
        <v>18</v>
      </c>
      <c s="134">
        <v>21020244</v>
      </c>
      <c s="135" t="s">
        <v>7358</v>
      </c>
      <c s="136">
        <v>37935</v>
      </c>
      <c s="135" t="s">
        <v>8941</v>
      </c>
      <c s="135" t="s">
        <v>7265</v>
      </c>
      <c s="135" t="s">
        <v>7343</v>
      </c>
      <c s="135" t="s">
        <v>8945</v>
      </c>
      <c s="135" t="s">
        <v>8946</v>
      </c>
      <c s="134" t="s">
        <v>7354</v>
      </c>
      <c s="134">
        <v>3</v>
      </c>
      <c s="135" t="s">
        <v>8893</v>
      </c>
      <c s="189">
        <f t="shared" si="0"/>
        <v>2400000</v>
      </c>
    </row>
    <row r="25" spans="1:13" s="18" customFormat="1" ht="15">
      <c r="A25" s="134">
        <f>COUNTA($A$3:A24)</f>
        <v>19</v>
      </c>
      <c s="134">
        <v>21020245</v>
      </c>
      <c s="135" t="s">
        <v>7378</v>
      </c>
      <c s="136">
        <v>37668</v>
      </c>
      <c s="135" t="s">
        <v>8941</v>
      </c>
      <c s="135" t="s">
        <v>7265</v>
      </c>
      <c s="135" t="s">
        <v>7343</v>
      </c>
      <c s="135" t="s">
        <v>8060</v>
      </c>
      <c s="135" t="s">
        <v>8061</v>
      </c>
      <c s="134" t="s">
        <v>7354</v>
      </c>
      <c s="134">
        <v>3</v>
      </c>
      <c s="135" t="s">
        <v>8893</v>
      </c>
      <c s="189">
        <f t="shared" si="0"/>
        <v>2400000</v>
      </c>
    </row>
    <row r="26" spans="1:13" s="18" customFormat="1" ht="15">
      <c r="A26" s="134">
        <f>COUNTA($A$3:A25)</f>
        <v>20</v>
      </c>
      <c s="134">
        <v>21020532</v>
      </c>
      <c s="135" t="s">
        <v>7382</v>
      </c>
      <c s="136">
        <v>37934</v>
      </c>
      <c s="135" t="s">
        <v>8947</v>
      </c>
      <c s="135" t="s">
        <v>7187</v>
      </c>
      <c s="135" t="s">
        <v>7343</v>
      </c>
      <c s="135" t="s">
        <v>8719</v>
      </c>
      <c s="135" t="s">
        <v>7654</v>
      </c>
      <c s="134" t="s">
        <v>7354</v>
      </c>
      <c s="134">
        <v>4</v>
      </c>
      <c s="135" t="s">
        <v>8893</v>
      </c>
      <c s="189">
        <f t="shared" si="0"/>
        <v>3200000</v>
      </c>
    </row>
    <row r="27" spans="1:13" s="18" customFormat="1" ht="15">
      <c r="A27" s="134">
        <f>COUNTA($A$3:A26)</f>
        <v>21</v>
      </c>
      <c s="134">
        <v>21020609</v>
      </c>
      <c s="135" t="s">
        <v>2713</v>
      </c>
      <c s="136">
        <v>37920</v>
      </c>
      <c s="135" t="s">
        <v>8948</v>
      </c>
      <c s="135" t="s">
        <v>7265</v>
      </c>
      <c s="135" t="s">
        <v>7343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9">
        <f t="shared" si="0"/>
        <v>2400000</v>
      </c>
    </row>
    <row r="28" spans="1:13" s="18" customFormat="1" ht="15">
      <c r="A28" s="134">
        <f>COUNTA($A$3:A27)</f>
        <v>22</v>
      </c>
      <c s="134">
        <v>21020665</v>
      </c>
      <c s="135" t="s">
        <v>2704</v>
      </c>
      <c s="136">
        <v>37746</v>
      </c>
      <c s="135" t="s">
        <v>8948</v>
      </c>
      <c s="135" t="s">
        <v>7265</v>
      </c>
      <c s="135" t="s">
        <v>7343</v>
      </c>
      <c s="135" t="s">
        <v>8949</v>
      </c>
      <c s="135" t="s">
        <v>7887</v>
      </c>
      <c s="134" t="s">
        <v>7354</v>
      </c>
      <c s="134">
        <v>5</v>
      </c>
      <c s="135" t="s">
        <v>8893</v>
      </c>
      <c s="189">
        <f t="shared" si="0"/>
        <v>4000000</v>
      </c>
    </row>
    <row r="29" spans="1:13" s="18" customFormat="1" ht="15">
      <c r="A29" s="134">
        <f>COUNTA($A$3:A28)</f>
        <v>23</v>
      </c>
      <c s="134">
        <v>21020675</v>
      </c>
      <c s="135" t="s">
        <v>7379</v>
      </c>
      <c s="136">
        <v>37643</v>
      </c>
      <c s="135" t="s">
        <v>8950</v>
      </c>
      <c s="135" t="s">
        <v>7187</v>
      </c>
      <c s="135" t="s">
        <v>7343</v>
      </c>
      <c s="135" t="s">
        <v>8951</v>
      </c>
      <c s="135" t="s">
        <v>8952</v>
      </c>
      <c s="134">
        <v>2</v>
      </c>
      <c s="134">
        <v>3</v>
      </c>
      <c s="135" t="s">
        <v>8893</v>
      </c>
      <c s="189">
        <f t="shared" si="0"/>
        <v>2400000</v>
      </c>
    </row>
    <row r="30" spans="1:13" s="18" customFormat="1" ht="15">
      <c r="A30" s="134">
        <f>COUNTA($A$3:A29)</f>
        <v>24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8953</v>
      </c>
      <c s="135" t="s">
        <v>8887</v>
      </c>
      <c s="134" t="s">
        <v>7354</v>
      </c>
      <c s="134">
        <v>3</v>
      </c>
      <c s="135" t="s">
        <v>8893</v>
      </c>
      <c s="189">
        <f t="shared" si="0"/>
        <v>2400000</v>
      </c>
    </row>
    <row r="31" spans="1:13" s="18" customFormat="1" ht="15">
      <c r="A31" s="134">
        <f>COUNTA($A$3:A30)</f>
        <v>25</v>
      </c>
      <c s="134">
        <v>21021274</v>
      </c>
      <c s="135" t="s">
        <v>938</v>
      </c>
      <c s="136">
        <v>37939</v>
      </c>
      <c s="135" t="s">
        <v>8954</v>
      </c>
      <c s="135" t="s">
        <v>7413</v>
      </c>
      <c s="135" t="s">
        <v>7343</v>
      </c>
      <c s="135" t="s">
        <v>8572</v>
      </c>
      <c s="135" t="s">
        <v>8573</v>
      </c>
      <c s="134" t="s">
        <v>7354</v>
      </c>
      <c s="134">
        <v>3</v>
      </c>
      <c s="135" t="s">
        <v>8893</v>
      </c>
      <c s="189">
        <f t="shared" si="0"/>
        <v>2400000</v>
      </c>
    </row>
    <row r="32" spans="1:13" s="18" customFormat="1" ht="15">
      <c r="A32" s="134">
        <f>COUNTA($A$3:A31)</f>
        <v>26</v>
      </c>
      <c s="134">
        <v>21021383</v>
      </c>
      <c s="135" t="s">
        <v>7365</v>
      </c>
      <c s="136">
        <v>37801</v>
      </c>
      <c s="135" t="s">
        <v>8955</v>
      </c>
      <c s="135" t="s">
        <v>7413</v>
      </c>
      <c s="135" t="s">
        <v>7343</v>
      </c>
      <c s="135" t="s">
        <v>8367</v>
      </c>
      <c s="135" t="s">
        <v>8010</v>
      </c>
      <c s="134" t="s">
        <v>7354</v>
      </c>
      <c s="134">
        <v>3</v>
      </c>
      <c s="135" t="s">
        <v>8893</v>
      </c>
      <c s="189">
        <f t="shared" si="0"/>
        <v>2400000</v>
      </c>
    </row>
    <row r="33" spans="1:13" s="18" customFormat="1" ht="15">
      <c r="A33" s="134">
        <f>COUNTA($A$3:A32)</f>
        <v>27</v>
      </c>
      <c s="134">
        <v>21021509</v>
      </c>
      <c s="135" t="s">
        <v>3947</v>
      </c>
      <c s="136">
        <v>37687</v>
      </c>
      <c s="135" t="s">
        <v>8956</v>
      </c>
      <c s="135" t="s">
        <v>7249</v>
      </c>
      <c s="135" t="s">
        <v>7343</v>
      </c>
      <c s="135" t="s">
        <v>8856</v>
      </c>
      <c s="135" t="s">
        <v>7679</v>
      </c>
      <c s="134" t="s">
        <v>7354</v>
      </c>
      <c s="134">
        <v>4</v>
      </c>
      <c s="135" t="s">
        <v>8893</v>
      </c>
      <c s="189">
        <f t="shared" si="0"/>
        <v>3200000</v>
      </c>
    </row>
    <row r="34" spans="1:13" s="18" customFormat="1" ht="15">
      <c r="A34" s="134">
        <f>COUNTA($A$3:A33)</f>
        <v>28</v>
      </c>
      <c s="134">
        <v>21021530</v>
      </c>
      <c s="135" t="s">
        <v>3959</v>
      </c>
      <c s="136">
        <v>37845</v>
      </c>
      <c s="135" t="s">
        <v>8957</v>
      </c>
      <c s="135" t="s">
        <v>7265</v>
      </c>
      <c s="135" t="s">
        <v>7343</v>
      </c>
      <c s="135" t="s">
        <v>8942</v>
      </c>
      <c s="135" t="s">
        <v>7679</v>
      </c>
      <c s="134" t="s">
        <v>7354</v>
      </c>
      <c s="134">
        <v>4</v>
      </c>
      <c s="135" t="s">
        <v>8893</v>
      </c>
      <c s="189">
        <f t="shared" si="0"/>
        <v>3200000</v>
      </c>
    </row>
    <row r="35" spans="1:13" s="18" customFormat="1" ht="15">
      <c r="A35" s="134">
        <f>COUNTA($A$3:A34)</f>
        <v>29</v>
      </c>
      <c s="134">
        <v>21021530</v>
      </c>
      <c s="135" t="s">
        <v>3959</v>
      </c>
      <c s="136">
        <v>37845</v>
      </c>
      <c s="135" t="s">
        <v>8957</v>
      </c>
      <c s="135" t="s">
        <v>7265</v>
      </c>
      <c s="135" t="s">
        <v>7343</v>
      </c>
      <c s="135" t="s">
        <v>7643</v>
      </c>
      <c s="135" t="s">
        <v>7644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36" spans="1:13" s="18" customFormat="1" ht="15">
      <c r="A36" s="134">
        <f>COUNTA($A$3:A35)</f>
        <v>30</v>
      </c>
      <c s="134">
        <v>21021550</v>
      </c>
      <c s="135" t="s">
        <v>3955</v>
      </c>
      <c s="136">
        <v>37641</v>
      </c>
      <c s="135" t="s">
        <v>8941</v>
      </c>
      <c s="135" t="s">
        <v>7265</v>
      </c>
      <c s="135" t="s">
        <v>7343</v>
      </c>
      <c s="135" t="s">
        <v>8945</v>
      </c>
      <c s="135" t="s">
        <v>8946</v>
      </c>
      <c s="134" t="s">
        <v>7354</v>
      </c>
      <c s="134">
        <v>3</v>
      </c>
      <c s="135" t="s">
        <v>8893</v>
      </c>
      <c s="189">
        <f t="shared" si="0"/>
        <v>2400000</v>
      </c>
    </row>
    <row r="37" spans="1:13" s="18" customFormat="1" ht="15">
      <c r="A37" s="134">
        <f>COUNTA($A$3:A36)</f>
        <v>31</v>
      </c>
      <c s="134">
        <v>21021569</v>
      </c>
      <c s="135" t="s">
        <v>7388</v>
      </c>
      <c s="136">
        <v>37937</v>
      </c>
      <c s="135" t="s">
        <v>8950</v>
      </c>
      <c s="135" t="s">
        <v>7187</v>
      </c>
      <c s="135" t="s">
        <v>7343</v>
      </c>
      <c s="135" t="s">
        <v>8951</v>
      </c>
      <c s="135" t="s">
        <v>8952</v>
      </c>
      <c s="134">
        <v>2</v>
      </c>
      <c s="134">
        <v>3</v>
      </c>
      <c s="135" t="s">
        <v>8893</v>
      </c>
      <c s="189">
        <f t="shared" si="0"/>
        <v>2400000</v>
      </c>
    </row>
    <row r="38" spans="1:13" s="18" customFormat="1" ht="15">
      <c r="A38" s="134">
        <f>COUNTA($A$3:A37)</f>
        <v>32</v>
      </c>
      <c s="134">
        <v>21021580</v>
      </c>
      <c s="135" t="s">
        <v>3942</v>
      </c>
      <c s="136">
        <v>37878</v>
      </c>
      <c s="135" t="s">
        <v>8947</v>
      </c>
      <c s="135" t="s">
        <v>7187</v>
      </c>
      <c s="135" t="s">
        <v>7343</v>
      </c>
      <c s="135" t="s">
        <v>8958</v>
      </c>
      <c s="135" t="s">
        <v>8665</v>
      </c>
      <c s="134" t="s">
        <v>7354</v>
      </c>
      <c s="134">
        <v>3</v>
      </c>
      <c s="135" t="s">
        <v>8893</v>
      </c>
      <c s="189">
        <f t="shared" si="0"/>
        <v>2400000</v>
      </c>
    </row>
    <row r="39" spans="1:13" s="18" customFormat="1" ht="15">
      <c r="A39" s="134">
        <f>COUNTA($A$3:A38)</f>
        <v>33</v>
      </c>
      <c s="134">
        <v>21021580</v>
      </c>
      <c s="135" t="s">
        <v>3942</v>
      </c>
      <c s="136">
        <v>37878</v>
      </c>
      <c s="135" t="s">
        <v>8947</v>
      </c>
      <c s="135" t="s">
        <v>7187</v>
      </c>
      <c s="135" t="s">
        <v>7343</v>
      </c>
      <c s="135" t="s">
        <v>8959</v>
      </c>
      <c s="135" t="s">
        <v>8744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40" spans="1:13" s="18" customFormat="1" ht="15">
      <c r="A40" s="134">
        <f>COUNTA($A$3:A39)</f>
        <v>34</v>
      </c>
      <c s="134">
        <v>21021586</v>
      </c>
      <c s="135" t="s">
        <v>7386</v>
      </c>
      <c s="136">
        <v>37450</v>
      </c>
      <c s="135" t="s">
        <v>8950</v>
      </c>
      <c s="135" t="s">
        <v>7187</v>
      </c>
      <c s="135" t="s">
        <v>7343</v>
      </c>
      <c s="135" t="s">
        <v>8060</v>
      </c>
      <c s="135" t="s">
        <v>8061</v>
      </c>
      <c s="134" t="s">
        <v>7354</v>
      </c>
      <c s="134">
        <v>3</v>
      </c>
      <c s="135" t="s">
        <v>8893</v>
      </c>
      <c s="189">
        <f t="shared" si="0"/>
        <v>2400000</v>
      </c>
    </row>
    <row r="41" spans="1:13" s="18" customFormat="1" ht="15">
      <c r="A41" s="134">
        <f>COUNTA($A$3:A40)</f>
        <v>35</v>
      </c>
      <c s="134">
        <v>21021586</v>
      </c>
      <c s="135" t="s">
        <v>7386</v>
      </c>
      <c s="136">
        <v>37450</v>
      </c>
      <c s="135" t="s">
        <v>8950</v>
      </c>
      <c s="135" t="s">
        <v>7187</v>
      </c>
      <c s="135" t="s">
        <v>7343</v>
      </c>
      <c s="135" t="s">
        <v>8960</v>
      </c>
      <c s="135" t="s">
        <v>7654</v>
      </c>
      <c s="134" t="s">
        <v>7354</v>
      </c>
      <c s="134">
        <v>4</v>
      </c>
      <c s="135" t="s">
        <v>8893</v>
      </c>
      <c s="189">
        <f t="shared" si="0"/>
        <v>3200000</v>
      </c>
    </row>
    <row r="42" spans="1:13" s="18" customFormat="1" ht="15">
      <c r="A42" s="134">
        <f>COUNTA($A$3:A41)</f>
        <v>36</v>
      </c>
      <c s="134">
        <v>21021595</v>
      </c>
      <c s="135" t="s">
        <v>3943</v>
      </c>
      <c s="136">
        <v>37775</v>
      </c>
      <c s="135" t="s">
        <v>8947</v>
      </c>
      <c s="135" t="s">
        <v>7187</v>
      </c>
      <c s="135" t="s">
        <v>7343</v>
      </c>
      <c s="135" t="s">
        <v>8029</v>
      </c>
      <c s="135" t="s">
        <v>8030</v>
      </c>
      <c s="134" t="s">
        <v>7354</v>
      </c>
      <c s="134">
        <v>3</v>
      </c>
      <c s="135" t="s">
        <v>8893</v>
      </c>
      <c s="189">
        <f t="shared" si="0"/>
        <v>2400000</v>
      </c>
    </row>
    <row r="43" spans="1:13" s="18" customFormat="1" ht="15">
      <c r="A43" s="134">
        <f>COUNTA($A$3:A42)</f>
        <v>37</v>
      </c>
      <c s="134">
        <v>21021604</v>
      </c>
      <c s="135" t="s">
        <v>7384</v>
      </c>
      <c s="136">
        <v>37797</v>
      </c>
      <c s="135" t="s">
        <v>8947</v>
      </c>
      <c s="135" t="s">
        <v>7187</v>
      </c>
      <c s="135" t="s">
        <v>7343</v>
      </c>
      <c s="135" t="s">
        <v>8961</v>
      </c>
      <c s="135" t="s">
        <v>8588</v>
      </c>
      <c s="134" t="s">
        <v>7354</v>
      </c>
      <c s="134">
        <v>3</v>
      </c>
      <c s="135" t="s">
        <v>8893</v>
      </c>
      <c s="189">
        <f t="shared" si="0"/>
        <v>2400000</v>
      </c>
    </row>
    <row r="44" spans="1:13" s="18" customFormat="1" ht="15">
      <c r="A44" s="134">
        <f>COUNTA($A$3:A43)</f>
        <v>38</v>
      </c>
      <c s="134">
        <v>22024514</v>
      </c>
      <c s="135" t="s">
        <v>4293</v>
      </c>
      <c s="136">
        <v>38290</v>
      </c>
      <c s="135" t="s">
        <v>8962</v>
      </c>
      <c s="135" t="s">
        <v>7262</v>
      </c>
      <c s="135" t="s">
        <v>7343</v>
      </c>
      <c s="135" t="s">
        <v>7845</v>
      </c>
      <c s="135" t="s">
        <v>7846</v>
      </c>
      <c s="134" t="s">
        <v>7354</v>
      </c>
      <c s="134">
        <v>4</v>
      </c>
      <c s="135" t="s">
        <v>8893</v>
      </c>
      <c s="189">
        <f t="shared" si="0"/>
        <v>3200000</v>
      </c>
    </row>
    <row r="45" spans="1:13" s="18" customFormat="1" ht="15">
      <c r="A45" s="134">
        <f>COUNTA($A$3:A44)</f>
        <v>39</v>
      </c>
      <c s="134">
        <v>22024577</v>
      </c>
      <c s="135" t="s">
        <v>4303</v>
      </c>
      <c s="136">
        <v>38234</v>
      </c>
      <c s="135" t="s">
        <v>8962</v>
      </c>
      <c s="135" t="s">
        <v>7262</v>
      </c>
      <c s="135" t="s">
        <v>7343</v>
      </c>
      <c s="135" t="s">
        <v>8691</v>
      </c>
      <c s="135" t="s">
        <v>8061</v>
      </c>
      <c s="134" t="s">
        <v>7354</v>
      </c>
      <c s="134">
        <v>3</v>
      </c>
      <c s="135" t="s">
        <v>8893</v>
      </c>
      <c s="189">
        <f t="shared" si="0"/>
        <v>2400000</v>
      </c>
    </row>
    <row r="46" spans="1:13" s="18" customFormat="1" ht="15">
      <c r="A46" s="134">
        <f>COUNTA($A$3:A45)</f>
        <v>40</v>
      </c>
      <c s="134">
        <v>22025506</v>
      </c>
      <c s="135" t="s">
        <v>4056</v>
      </c>
      <c s="136">
        <v>38082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47" spans="1:13" s="18" customFormat="1" ht="15">
      <c r="A47" s="134">
        <f>COUNTA($A$3:A46)</f>
        <v>41</v>
      </c>
      <c s="134">
        <v>22025507</v>
      </c>
      <c s="135" t="s">
        <v>156</v>
      </c>
      <c s="136">
        <v>37997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48" spans="1:13" s="18" customFormat="1" ht="15">
      <c r="A48" s="134">
        <f>COUNTA($A$3:A47)</f>
        <v>42</v>
      </c>
      <c s="134">
        <v>22025511</v>
      </c>
      <c s="135" t="s">
        <v>1930</v>
      </c>
      <c s="136">
        <v>38061</v>
      </c>
      <c s="135" t="s">
        <v>8963</v>
      </c>
      <c s="135" t="s">
        <v>7249</v>
      </c>
      <c s="135" t="s">
        <v>7343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9">
        <f t="shared" si="0"/>
        <v>2400000</v>
      </c>
    </row>
    <row r="49" spans="1:13" s="18" customFormat="1" ht="15">
      <c r="A49" s="134">
        <f>COUNTA($A$3:A48)</f>
        <v>43</v>
      </c>
      <c s="134">
        <v>22025517</v>
      </c>
      <c s="135" t="s">
        <v>4037</v>
      </c>
      <c s="136">
        <v>38008</v>
      </c>
      <c s="135" t="s">
        <v>8963</v>
      </c>
      <c s="135" t="s">
        <v>7249</v>
      </c>
      <c s="135" t="s">
        <v>7343</v>
      </c>
      <c s="135" t="s">
        <v>8915</v>
      </c>
      <c s="135" t="s">
        <v>7579</v>
      </c>
      <c s="134" t="s">
        <v>7354</v>
      </c>
      <c s="134">
        <v>3</v>
      </c>
      <c s="135" t="s">
        <v>8893</v>
      </c>
      <c s="189">
        <f t="shared" si="0"/>
        <v>2400000</v>
      </c>
    </row>
    <row r="50" spans="1:13" s="18" customFormat="1" ht="15">
      <c r="A50" s="134">
        <f>COUNTA($A$3:A49)</f>
        <v>44</v>
      </c>
      <c s="134">
        <v>22025520</v>
      </c>
      <c s="135" t="s">
        <v>133</v>
      </c>
      <c s="136">
        <v>38049</v>
      </c>
      <c s="135" t="s">
        <v>8963</v>
      </c>
      <c s="135" t="s">
        <v>7249</v>
      </c>
      <c s="135" t="s">
        <v>7343</v>
      </c>
      <c s="135" t="s">
        <v>8915</v>
      </c>
      <c s="135" t="s">
        <v>7579</v>
      </c>
      <c s="134" t="s">
        <v>7354</v>
      </c>
      <c s="134">
        <v>3</v>
      </c>
      <c s="135" t="s">
        <v>8893</v>
      </c>
      <c s="189">
        <f t="shared" si="0"/>
        <v>2400000</v>
      </c>
    </row>
    <row r="51" spans="1:13" s="18" customFormat="1" ht="15">
      <c r="A51" s="134">
        <f>COUNTA($A$3:A50)</f>
        <v>45</v>
      </c>
      <c s="134">
        <v>22025521</v>
      </c>
      <c s="135" t="s">
        <v>4042</v>
      </c>
      <c s="136">
        <v>38003</v>
      </c>
      <c s="135" t="s">
        <v>8963</v>
      </c>
      <c s="135" t="s">
        <v>7249</v>
      </c>
      <c s="135" t="s">
        <v>7343</v>
      </c>
      <c s="135" t="s">
        <v>8964</v>
      </c>
      <c s="135" t="s">
        <v>7752</v>
      </c>
      <c s="134" t="s">
        <v>7354</v>
      </c>
      <c s="134">
        <v>3</v>
      </c>
      <c s="135" t="s">
        <v>8893</v>
      </c>
      <c s="189">
        <f t="shared" si="0"/>
        <v>2400000</v>
      </c>
    </row>
    <row r="52" spans="1:13" s="18" customFormat="1" ht="15">
      <c r="A52" s="134">
        <f>COUNTA($A$3:A51)</f>
        <v>46</v>
      </c>
      <c s="134">
        <v>22025523</v>
      </c>
      <c s="135" t="s">
        <v>4050</v>
      </c>
      <c s="136">
        <v>37998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53" spans="1:13" s="18" customFormat="1" ht="15">
      <c r="A53" s="134">
        <f>COUNTA($A$3:A52)</f>
        <v>47</v>
      </c>
      <c s="134">
        <v>22025524</v>
      </c>
      <c s="135" t="s">
        <v>4063</v>
      </c>
      <c s="136">
        <v>38239</v>
      </c>
      <c s="135" t="s">
        <v>8963</v>
      </c>
      <c s="135" t="s">
        <v>7249</v>
      </c>
      <c s="135" t="s">
        <v>7343</v>
      </c>
      <c s="135" t="s">
        <v>8915</v>
      </c>
      <c s="135" t="s">
        <v>7579</v>
      </c>
      <c s="134" t="s">
        <v>7354</v>
      </c>
      <c s="134">
        <v>3</v>
      </c>
      <c s="135" t="s">
        <v>8893</v>
      </c>
      <c s="189">
        <f t="shared" si="0"/>
        <v>2400000</v>
      </c>
    </row>
    <row r="54" spans="1:13" s="18" customFormat="1" ht="15">
      <c r="A54" s="134">
        <f>COUNTA($A$3:A53)</f>
        <v>48</v>
      </c>
      <c s="134">
        <v>22025524</v>
      </c>
      <c s="135" t="s">
        <v>4063</v>
      </c>
      <c s="136">
        <v>38239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55" spans="1:13" s="18" customFormat="1" ht="15">
      <c r="A55" s="134">
        <f>COUNTA($A$3:A54)</f>
        <v>49</v>
      </c>
      <c s="134">
        <v>22025526</v>
      </c>
      <c s="135" t="s">
        <v>4051</v>
      </c>
      <c s="136">
        <v>38324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56" spans="1:13" s="18" customFormat="1" ht="15">
      <c r="A56" s="134">
        <f>COUNTA($A$3:A55)</f>
        <v>50</v>
      </c>
      <c s="134">
        <v>22025531</v>
      </c>
      <c s="135" t="s">
        <v>4047</v>
      </c>
      <c s="136">
        <v>38346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57" spans="1:13" s="18" customFormat="1" ht="15">
      <c r="A57" s="134">
        <f>COUNTA($A$3:A56)</f>
        <v>51</v>
      </c>
      <c s="134">
        <v>22025537</v>
      </c>
      <c s="135" t="s">
        <v>244</v>
      </c>
      <c s="136">
        <v>38329</v>
      </c>
      <c s="135" t="s">
        <v>8963</v>
      </c>
      <c s="135" t="s">
        <v>7249</v>
      </c>
      <c s="135" t="s">
        <v>7343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9">
        <f t="shared" si="0"/>
        <v>2400000</v>
      </c>
    </row>
    <row r="58" spans="1:13" s="18" customFormat="1" ht="15">
      <c r="A58" s="134">
        <f>COUNTA($A$3:A57)</f>
        <v>52</v>
      </c>
      <c s="134">
        <v>22025537</v>
      </c>
      <c s="135" t="s">
        <v>244</v>
      </c>
      <c s="136">
        <v>38329</v>
      </c>
      <c s="135" t="s">
        <v>8963</v>
      </c>
      <c s="135" t="s">
        <v>7249</v>
      </c>
      <c s="135" t="s">
        <v>7343</v>
      </c>
      <c s="135" t="s">
        <v>7710</v>
      </c>
      <c s="135" t="s">
        <v>7</v>
      </c>
      <c s="134" t="s">
        <v>7354</v>
      </c>
      <c s="134">
        <v>3</v>
      </c>
      <c s="135" t="s">
        <v>8893</v>
      </c>
      <c s="189">
        <f t="shared" si="0"/>
        <v>2400000</v>
      </c>
    </row>
    <row r="59" spans="1:13" s="18" customFormat="1" ht="15">
      <c r="A59" s="134">
        <f>COUNTA($A$3:A58)</f>
        <v>53</v>
      </c>
      <c s="134">
        <v>22025539</v>
      </c>
      <c s="135" t="s">
        <v>2802</v>
      </c>
      <c s="136">
        <v>38170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60" spans="1:13" s="18" customFormat="1" ht="15">
      <c r="A60" s="134">
        <f>COUNTA($A$3:A59)</f>
        <v>54</v>
      </c>
      <c s="134">
        <v>22025546</v>
      </c>
      <c s="135" t="s">
        <v>4036</v>
      </c>
      <c s="136">
        <v>38207</v>
      </c>
      <c s="135" t="s">
        <v>8963</v>
      </c>
      <c s="135" t="s">
        <v>7249</v>
      </c>
      <c s="135" t="s">
        <v>7343</v>
      </c>
      <c s="135" t="s">
        <v>7595</v>
      </c>
      <c s="135" t="s">
        <v>7596</v>
      </c>
      <c s="134" t="s">
        <v>7354</v>
      </c>
      <c s="134">
        <v>3</v>
      </c>
      <c s="135" t="s">
        <v>8893</v>
      </c>
      <c s="189">
        <f t="shared" si="0"/>
        <v>2400000</v>
      </c>
    </row>
    <row r="61" spans="1:13" s="18" customFormat="1" ht="15">
      <c r="A61" s="134">
        <f>COUNTA($A$3:A60)</f>
        <v>55</v>
      </c>
      <c s="134">
        <v>22025546</v>
      </c>
      <c s="135" t="s">
        <v>4036</v>
      </c>
      <c s="136">
        <v>38207</v>
      </c>
      <c s="135" t="s">
        <v>8963</v>
      </c>
      <c s="135" t="s">
        <v>7249</v>
      </c>
      <c s="135" t="s">
        <v>7343</v>
      </c>
      <c s="135" t="s">
        <v>8965</v>
      </c>
      <c s="135" t="s">
        <v>8737</v>
      </c>
      <c s="134" t="s">
        <v>7354</v>
      </c>
      <c s="134">
        <v>3</v>
      </c>
      <c s="135" t="s">
        <v>8893</v>
      </c>
      <c s="189">
        <f t="shared" si="0"/>
        <v>2400000</v>
      </c>
    </row>
    <row r="62" spans="1:13" s="18" customFormat="1" ht="15">
      <c r="A62" s="134">
        <f>COUNTA($A$3:A61)</f>
        <v>56</v>
      </c>
      <c s="134">
        <v>22026122</v>
      </c>
      <c s="135" t="s">
        <v>4395</v>
      </c>
      <c s="136">
        <v>38038</v>
      </c>
      <c s="135" t="s">
        <v>8966</v>
      </c>
      <c s="135" t="s">
        <v>7413</v>
      </c>
      <c s="135" t="s">
        <v>7343</v>
      </c>
      <c s="135" t="s">
        <v>8572</v>
      </c>
      <c s="135" t="s">
        <v>8573</v>
      </c>
      <c s="134" t="s">
        <v>7354</v>
      </c>
      <c s="134">
        <v>3</v>
      </c>
      <c s="135" t="s">
        <v>8893</v>
      </c>
      <c s="189">
        <f t="shared" si="0"/>
        <v>2400000</v>
      </c>
    </row>
    <row r="63" spans="1:13" s="18" customFormat="1" ht="15">
      <c r="A63" s="134">
        <f>COUNTA($A$3:A62)</f>
        <v>57</v>
      </c>
      <c s="134">
        <v>22026169</v>
      </c>
      <c s="135" t="s">
        <v>4369</v>
      </c>
      <c s="136">
        <v>37651</v>
      </c>
      <c s="135" t="s">
        <v>8966</v>
      </c>
      <c s="135" t="s">
        <v>7413</v>
      </c>
      <c s="135" t="s">
        <v>7343</v>
      </c>
      <c s="135" t="s">
        <v>8967</v>
      </c>
      <c s="135" t="s">
        <v>8010</v>
      </c>
      <c s="134" t="s">
        <v>7354</v>
      </c>
      <c s="134">
        <v>3</v>
      </c>
      <c s="135" t="s">
        <v>8893</v>
      </c>
      <c s="189">
        <f t="shared" si="0"/>
        <v>2400000</v>
      </c>
    </row>
    <row r="64" spans="1:13" s="18" customFormat="1" ht="15">
      <c r="A64" s="134">
        <f>COUNTA($A$3:A63)</f>
        <v>58</v>
      </c>
      <c s="134">
        <v>22026179</v>
      </c>
      <c s="135" t="s">
        <v>4387</v>
      </c>
      <c s="136">
        <v>38143</v>
      </c>
      <c s="135" t="s">
        <v>8966</v>
      </c>
      <c s="135" t="s">
        <v>7413</v>
      </c>
      <c s="135" t="s">
        <v>7343</v>
      </c>
      <c s="135" t="s">
        <v>8845</v>
      </c>
      <c s="135" t="s">
        <v>8002</v>
      </c>
      <c s="134">
        <v>1</v>
      </c>
      <c s="134">
        <v>3</v>
      </c>
      <c s="135" t="s">
        <v>8893</v>
      </c>
      <c s="189">
        <f t="shared" si="0"/>
        <v>2400000</v>
      </c>
    </row>
    <row r="65" spans="1:13" s="18" customFormat="1" ht="15">
      <c r="A65" s="134">
        <f>COUNTA($A$3:A64)</f>
        <v>59</v>
      </c>
      <c s="134">
        <v>22026180</v>
      </c>
      <c s="135" t="s">
        <v>4388</v>
      </c>
      <c s="136">
        <v>38189</v>
      </c>
      <c s="135" t="s">
        <v>8966</v>
      </c>
      <c s="135" t="s">
        <v>7413</v>
      </c>
      <c s="135" t="s">
        <v>7343</v>
      </c>
      <c s="135" t="s">
        <v>8968</v>
      </c>
      <c s="135" t="s">
        <v>8348</v>
      </c>
      <c s="134" t="s">
        <v>7354</v>
      </c>
      <c s="134">
        <v>3</v>
      </c>
      <c s="135" t="s">
        <v>8893</v>
      </c>
      <c s="189">
        <f t="shared" si="0"/>
        <v>2400000</v>
      </c>
    </row>
    <row r="66" spans="1:13" s="18" customFormat="1" ht="15">
      <c r="A66" s="134">
        <f>COUNTA($A$3:A65)</f>
        <v>60</v>
      </c>
      <c s="134">
        <v>22027547</v>
      </c>
      <c s="135" t="s">
        <v>4062</v>
      </c>
      <c s="136">
        <v>38350</v>
      </c>
      <c s="135" t="s">
        <v>8963</v>
      </c>
      <c s="135" t="s">
        <v>7249</v>
      </c>
      <c s="135" t="s">
        <v>7343</v>
      </c>
      <c s="135" t="s">
        <v>8943</v>
      </c>
      <c s="135" t="s">
        <v>8944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67" spans="1:13" s="18" customFormat="1" ht="15">
      <c r="A67" s="134">
        <f>COUNTA($A$3:A66)</f>
        <v>61</v>
      </c>
      <c s="134">
        <v>22028037</v>
      </c>
      <c s="135" t="s">
        <v>4072</v>
      </c>
      <c s="136">
        <v>38327</v>
      </c>
      <c s="135" t="s">
        <v>4065</v>
      </c>
      <c s="135" t="s">
        <v>7265</v>
      </c>
      <c s="135" t="s">
        <v>7343</v>
      </c>
      <c s="135" t="s">
        <v>8969</v>
      </c>
      <c s="135" t="s">
        <v>8970</v>
      </c>
      <c s="134" t="s">
        <v>7354</v>
      </c>
      <c s="134">
        <v>3</v>
      </c>
      <c s="135" t="s">
        <v>8893</v>
      </c>
      <c s="189">
        <f t="shared" si="0"/>
        <v>2400000</v>
      </c>
    </row>
    <row r="68" spans="1:13" s="18" customFormat="1" ht="15">
      <c r="A68" s="134">
        <f>COUNTA($A$3:A67)</f>
        <v>62</v>
      </c>
      <c s="134">
        <v>22028083</v>
      </c>
      <c s="135" t="s">
        <v>1834</v>
      </c>
      <c s="136">
        <v>38271</v>
      </c>
      <c s="135" t="s">
        <v>8971</v>
      </c>
      <c s="135" t="s">
        <v>7265</v>
      </c>
      <c s="135" t="s">
        <v>7343</v>
      </c>
      <c s="135" t="s">
        <v>7853</v>
      </c>
      <c s="135" t="s">
        <v>7628</v>
      </c>
      <c s="134" t="s">
        <v>7354</v>
      </c>
      <c s="134">
        <v>3</v>
      </c>
      <c s="135" t="s">
        <v>8893</v>
      </c>
      <c s="189">
        <f t="shared" si="0"/>
        <v>2400000</v>
      </c>
    </row>
    <row r="69" spans="1:13" s="18" customFormat="1" ht="15">
      <c r="A69" s="134">
        <f>COUNTA($A$3:A68)</f>
        <v>63</v>
      </c>
      <c s="134">
        <v>22028099</v>
      </c>
      <c s="135" t="s">
        <v>4180</v>
      </c>
      <c s="136">
        <v>38004</v>
      </c>
      <c s="135" t="s">
        <v>8972</v>
      </c>
      <c s="135" t="s">
        <v>7265</v>
      </c>
      <c s="135" t="s">
        <v>7343</v>
      </c>
      <c s="135" t="s">
        <v>7643</v>
      </c>
      <c s="135" t="s">
        <v>7644</v>
      </c>
      <c s="134" t="s">
        <v>7354</v>
      </c>
      <c s="134">
        <v>3</v>
      </c>
      <c s="135" t="s">
        <v>8893</v>
      </c>
      <c s="189">
        <f t="shared" si="0"/>
        <v>2400000</v>
      </c>
    </row>
    <row r="70" spans="1:13" s="18" customFormat="1" ht="15">
      <c r="A70" s="134">
        <f>COUNTA($A$3:A69)</f>
        <v>64</v>
      </c>
      <c s="134">
        <v>22028099</v>
      </c>
      <c s="135" t="s">
        <v>4180</v>
      </c>
      <c s="136">
        <v>38004</v>
      </c>
      <c s="135" t="s">
        <v>8972</v>
      </c>
      <c s="135" t="s">
        <v>7265</v>
      </c>
      <c s="135" t="s">
        <v>7343</v>
      </c>
      <c s="135" t="s">
        <v>8945</v>
      </c>
      <c s="135" t="s">
        <v>8946</v>
      </c>
      <c s="134" t="s">
        <v>7354</v>
      </c>
      <c s="134">
        <v>3</v>
      </c>
      <c s="135" t="s">
        <v>8893</v>
      </c>
      <c s="189">
        <f t="shared" si="0"/>
        <v>2400000</v>
      </c>
    </row>
    <row r="71" spans="1:13" s="18" customFormat="1" ht="15">
      <c r="A71" s="134">
        <f>COUNTA($A$3:A70)</f>
        <v>65</v>
      </c>
      <c s="134">
        <v>22028133</v>
      </c>
      <c s="135" t="s">
        <v>4077</v>
      </c>
      <c s="136">
        <v>38095</v>
      </c>
      <c s="135" t="s">
        <v>4065</v>
      </c>
      <c s="135" t="s">
        <v>7265</v>
      </c>
      <c s="135" t="s">
        <v>7343</v>
      </c>
      <c s="135" t="s">
        <v>7710</v>
      </c>
      <c s="135" t="s">
        <v>7</v>
      </c>
      <c s="134" t="s">
        <v>7354</v>
      </c>
      <c s="134">
        <v>3</v>
      </c>
      <c s="135" t="s">
        <v>8893</v>
      </c>
      <c s="189">
        <f t="shared" si="0"/>
        <v>2400000</v>
      </c>
    </row>
    <row r="72" spans="1:13" s="18" customFormat="1" ht="15">
      <c r="A72" s="134">
        <f>COUNTA($A$3:A71)</f>
        <v>66</v>
      </c>
      <c s="134">
        <v>22028211</v>
      </c>
      <c s="135" t="s">
        <v>4152</v>
      </c>
      <c s="136">
        <v>38267</v>
      </c>
      <c s="135" t="s">
        <v>8973</v>
      </c>
      <c s="135" t="s">
        <v>7265</v>
      </c>
      <c s="135" t="s">
        <v>7343</v>
      </c>
      <c s="135" t="s">
        <v>7631</v>
      </c>
      <c s="135" t="s">
        <v>7632</v>
      </c>
      <c s="134" t="s">
        <v>7354</v>
      </c>
      <c s="134">
        <v>3</v>
      </c>
      <c s="135" t="s">
        <v>8893</v>
      </c>
      <c s="189">
        <f t="shared" si="0"/>
        <v>2400000</v>
      </c>
    </row>
    <row r="73" spans="1:13" s="18" customFormat="1" ht="15">
      <c r="A73" s="134">
        <f>COUNTA($A$3:A72)</f>
        <v>67</v>
      </c>
      <c s="134">
        <v>22028218</v>
      </c>
      <c s="135" t="s">
        <v>4241</v>
      </c>
      <c s="136">
        <v>38142</v>
      </c>
      <c s="135" t="s">
        <v>8971</v>
      </c>
      <c s="135" t="s">
        <v>7265</v>
      </c>
      <c s="135" t="s">
        <v>7343</v>
      </c>
      <c s="135" t="s">
        <v>7631</v>
      </c>
      <c s="135" t="s">
        <v>7632</v>
      </c>
      <c s="134" t="s">
        <v>7354</v>
      </c>
      <c s="134">
        <v>3</v>
      </c>
      <c s="135" t="s">
        <v>8893</v>
      </c>
      <c s="189">
        <f t="shared" si="0"/>
        <v>2400000</v>
      </c>
    </row>
    <row r="74" spans="1:13" s="18" customFormat="1" ht="15">
      <c r="A74" s="134">
        <f>COUNTA($A$3:A73)</f>
        <v>68</v>
      </c>
      <c s="134">
        <v>22028220</v>
      </c>
      <c s="135" t="s">
        <v>4097</v>
      </c>
      <c s="136">
        <v>38090</v>
      </c>
      <c s="135" t="s">
        <v>4065</v>
      </c>
      <c s="135" t="s">
        <v>7265</v>
      </c>
      <c s="135" t="s">
        <v>7343</v>
      </c>
      <c s="135" t="s">
        <v>7710</v>
      </c>
      <c s="135" t="s">
        <v>7</v>
      </c>
      <c s="134" t="s">
        <v>7354</v>
      </c>
      <c s="134">
        <v>3</v>
      </c>
      <c s="135" t="s">
        <v>8893</v>
      </c>
      <c s="189">
        <f t="shared" si="1" ref="M74:M137">K74*800000</f>
        <v>2400000</v>
      </c>
    </row>
    <row r="75" spans="1:13" s="18" customFormat="1" ht="15">
      <c r="A75" s="134">
        <f>COUNTA($A$3:A74)</f>
        <v>69</v>
      </c>
      <c s="134">
        <v>22028251</v>
      </c>
      <c s="135" t="s">
        <v>1068</v>
      </c>
      <c s="136">
        <v>38190</v>
      </c>
      <c s="135" t="s">
        <v>8971</v>
      </c>
      <c s="135" t="s">
        <v>7265</v>
      </c>
      <c s="135" t="s">
        <v>7343</v>
      </c>
      <c s="135" t="s">
        <v>7595</v>
      </c>
      <c s="135" t="s">
        <v>7596</v>
      </c>
      <c s="134" t="s">
        <v>7354</v>
      </c>
      <c s="134">
        <v>3</v>
      </c>
      <c s="135" t="s">
        <v>8893</v>
      </c>
      <c s="189">
        <f t="shared" si="1"/>
        <v>2400000</v>
      </c>
    </row>
    <row r="76" spans="1:13" s="18" customFormat="1" ht="15">
      <c r="A76" s="134">
        <f>COUNTA($A$3:A75)</f>
        <v>70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7710</v>
      </c>
      <c s="135" t="s">
        <v>7</v>
      </c>
      <c s="134" t="s">
        <v>7354</v>
      </c>
      <c s="134">
        <v>3</v>
      </c>
      <c s="135" t="s">
        <v>8893</v>
      </c>
      <c s="189">
        <f t="shared" si="1"/>
        <v>2400000</v>
      </c>
    </row>
    <row r="77" spans="1:13" s="18" customFormat="1" ht="15">
      <c r="A77" s="134">
        <f>COUNTA($A$3:A76)</f>
        <v>71</v>
      </c>
      <c s="134">
        <v>22028311</v>
      </c>
      <c s="135" t="s">
        <v>4257</v>
      </c>
      <c s="136">
        <v>38200</v>
      </c>
      <c s="135" t="s">
        <v>8971</v>
      </c>
      <c s="135" t="s">
        <v>7265</v>
      </c>
      <c s="135" t="s">
        <v>7343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9">
        <f t="shared" si="1"/>
        <v>2400000</v>
      </c>
    </row>
    <row r="78" spans="1:13" s="18" customFormat="1" ht="15">
      <c r="A78" s="134">
        <f>COUNTA($A$3:A77)</f>
        <v>72</v>
      </c>
      <c s="134">
        <v>22028328</v>
      </c>
      <c s="135" t="s">
        <v>4248</v>
      </c>
      <c s="136">
        <v>37996</v>
      </c>
      <c s="135" t="s">
        <v>8971</v>
      </c>
      <c s="135" t="s">
        <v>7265</v>
      </c>
      <c s="135" t="s">
        <v>7343</v>
      </c>
      <c s="135" t="s">
        <v>8912</v>
      </c>
      <c s="135" t="s">
        <v>7887</v>
      </c>
      <c s="134" t="s">
        <v>7354</v>
      </c>
      <c s="134">
        <v>5</v>
      </c>
      <c s="135" t="s">
        <v>8893</v>
      </c>
      <c s="189">
        <f t="shared" si="1"/>
        <v>4000000</v>
      </c>
    </row>
    <row r="79" spans="1:13" s="18" customFormat="1" ht="15">
      <c r="A79" s="134">
        <f>COUNTA($A$3:A78)</f>
        <v>73</v>
      </c>
      <c s="134">
        <v>22028328</v>
      </c>
      <c s="135" t="s">
        <v>4248</v>
      </c>
      <c s="136">
        <v>37996</v>
      </c>
      <c s="135" t="s">
        <v>8971</v>
      </c>
      <c s="135" t="s">
        <v>7265</v>
      </c>
      <c s="135" t="s">
        <v>7343</v>
      </c>
      <c s="135" t="s">
        <v>8974</v>
      </c>
      <c s="135" t="s">
        <v>8908</v>
      </c>
      <c s="134" t="s">
        <v>7354</v>
      </c>
      <c s="134">
        <v>3</v>
      </c>
      <c s="135" t="s">
        <v>8893</v>
      </c>
      <c s="189">
        <f t="shared" si="1"/>
        <v>2400000</v>
      </c>
    </row>
    <row r="80" spans="1:13" s="18" customFormat="1" ht="15">
      <c r="A80" s="134">
        <f>COUNTA($A$3:A79)</f>
        <v>74</v>
      </c>
      <c s="134">
        <v>22028328</v>
      </c>
      <c s="135" t="s">
        <v>4248</v>
      </c>
      <c s="136">
        <v>37996</v>
      </c>
      <c s="135" t="s">
        <v>8971</v>
      </c>
      <c s="135" t="s">
        <v>7265</v>
      </c>
      <c s="135" t="s">
        <v>7343</v>
      </c>
      <c s="135" t="s">
        <v>7710</v>
      </c>
      <c s="135" t="s">
        <v>7</v>
      </c>
      <c s="134" t="s">
        <v>7354</v>
      </c>
      <c s="134">
        <v>3</v>
      </c>
      <c s="135" t="s">
        <v>8893</v>
      </c>
      <c s="189">
        <f t="shared" si="1"/>
        <v>2400000</v>
      </c>
    </row>
    <row r="81" spans="1:13" s="18" customFormat="1" ht="15">
      <c r="A81" s="134">
        <f>COUNTA($A$3:A80)</f>
        <v>75</v>
      </c>
      <c s="134">
        <v>22028330</v>
      </c>
      <c s="135" t="s">
        <v>4232</v>
      </c>
      <c s="136">
        <v>38154</v>
      </c>
      <c s="135" t="s">
        <v>8971</v>
      </c>
      <c s="135" t="s">
        <v>7265</v>
      </c>
      <c s="135" t="s">
        <v>7343</v>
      </c>
      <c s="135" t="s">
        <v>8696</v>
      </c>
      <c s="135" t="s">
        <v>8199</v>
      </c>
      <c s="134" t="s">
        <v>7354</v>
      </c>
      <c s="134">
        <v>3</v>
      </c>
      <c s="135" t="s">
        <v>8893</v>
      </c>
      <c s="189">
        <f t="shared" si="1"/>
        <v>2400000</v>
      </c>
    </row>
    <row r="82" spans="1:13" s="18" customFormat="1" ht="15">
      <c r="A82" s="134">
        <f>COUNTA($A$3:A80)</f>
        <v>75</v>
      </c>
      <c s="134">
        <v>20020148</v>
      </c>
      <c s="135" t="s">
        <v>7373</v>
      </c>
      <c s="136">
        <v>37377</v>
      </c>
      <c s="135" t="s">
        <v>8931</v>
      </c>
      <c s="135" t="s">
        <v>7265</v>
      </c>
      <c s="135" t="s">
        <v>7343</v>
      </c>
      <c s="135" t="s">
        <v>7839</v>
      </c>
      <c s="135" t="s">
        <v>7840</v>
      </c>
      <c s="134" t="s">
        <v>7354</v>
      </c>
      <c s="134">
        <v>3</v>
      </c>
      <c s="135" t="s">
        <v>8724</v>
      </c>
      <c s="189">
        <f t="shared" si="1"/>
        <v>2400000</v>
      </c>
    </row>
    <row r="83" spans="1:13" s="18" customFormat="1" ht="15">
      <c r="A83" s="134">
        <f>COUNTA($A$3:A82)</f>
        <v>77</v>
      </c>
      <c s="134">
        <v>20020148</v>
      </c>
      <c s="135" t="s">
        <v>7373</v>
      </c>
      <c s="136">
        <v>37377</v>
      </c>
      <c s="135" t="s">
        <v>8931</v>
      </c>
      <c s="135" t="s">
        <v>7265</v>
      </c>
      <c s="135" t="s">
        <v>7343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9">
        <f t="shared" si="1"/>
        <v>2400000</v>
      </c>
    </row>
    <row r="84" spans="1:13" s="18" customFormat="1" ht="15">
      <c r="A84" s="134">
        <f>COUNTA($A$3:A83)</f>
        <v>78</v>
      </c>
      <c s="134">
        <v>20020148</v>
      </c>
      <c s="135" t="s">
        <v>7373</v>
      </c>
      <c s="136">
        <v>37377</v>
      </c>
      <c s="135" t="s">
        <v>8931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1"/>
        <v>2400000</v>
      </c>
    </row>
    <row r="85" spans="1:13" s="18" customFormat="1" ht="15">
      <c r="A85" s="134">
        <f>COUNTA($A$3:A84)</f>
        <v>79</v>
      </c>
      <c s="134">
        <v>20020152</v>
      </c>
      <c s="135" t="s">
        <v>3936</v>
      </c>
      <c s="136">
        <v>37363</v>
      </c>
      <c s="135" t="s">
        <v>8933</v>
      </c>
      <c s="135" t="s">
        <v>7265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1"/>
        <v>3200000</v>
      </c>
    </row>
    <row r="86" spans="1:13" s="18" customFormat="1" ht="15">
      <c r="A86" s="134">
        <f>COUNTA($A$3:A85)</f>
        <v>80</v>
      </c>
      <c s="134">
        <v>20020152</v>
      </c>
      <c s="135" t="s">
        <v>3936</v>
      </c>
      <c s="136">
        <v>37363</v>
      </c>
      <c s="135" t="s">
        <v>8933</v>
      </c>
      <c s="135" t="s">
        <v>7265</v>
      </c>
      <c s="135" t="s">
        <v>7343</v>
      </c>
      <c s="135" t="s">
        <v>8689</v>
      </c>
      <c s="135" t="s">
        <v>7861</v>
      </c>
      <c s="134" t="s">
        <v>7354</v>
      </c>
      <c s="134">
        <v>4</v>
      </c>
      <c s="135" t="s">
        <v>8724</v>
      </c>
      <c s="189">
        <f t="shared" si="1"/>
        <v>3200000</v>
      </c>
    </row>
    <row r="87" spans="1:13" s="18" customFormat="1" ht="15">
      <c r="A87" s="134">
        <f>COUNTA($A$3:A86)</f>
        <v>81</v>
      </c>
      <c s="134">
        <v>20020152</v>
      </c>
      <c s="135" t="s">
        <v>3936</v>
      </c>
      <c s="136">
        <v>37363</v>
      </c>
      <c s="135" t="s">
        <v>8933</v>
      </c>
      <c s="135" t="s">
        <v>7265</v>
      </c>
      <c s="135" t="s">
        <v>7343</v>
      </c>
      <c s="135" t="s">
        <v>7914</v>
      </c>
      <c s="135" t="s">
        <v>7566</v>
      </c>
      <c s="134" t="s">
        <v>7354</v>
      </c>
      <c s="134">
        <v>3</v>
      </c>
      <c s="135" t="s">
        <v>8724</v>
      </c>
      <c s="189">
        <f t="shared" si="1"/>
        <v>2400000</v>
      </c>
    </row>
    <row r="88" spans="1:13" s="18" customFormat="1" ht="15">
      <c r="A88" s="134">
        <f>COUNTA($A$3:A87)</f>
        <v>82</v>
      </c>
      <c s="134">
        <v>20020152</v>
      </c>
      <c s="135" t="s">
        <v>3936</v>
      </c>
      <c s="136">
        <v>37363</v>
      </c>
      <c s="135" t="s">
        <v>8933</v>
      </c>
      <c s="135" t="s">
        <v>7265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1"/>
        <v>2400000</v>
      </c>
    </row>
    <row r="89" spans="1:13" s="18" customFormat="1" ht="15">
      <c r="A89" s="134">
        <f>COUNTA($A$3:A88)</f>
        <v>83</v>
      </c>
      <c s="134">
        <v>20020155</v>
      </c>
      <c s="135" t="s">
        <v>7369</v>
      </c>
      <c s="136">
        <v>37509</v>
      </c>
      <c s="135" t="s">
        <v>8931</v>
      </c>
      <c s="135" t="s">
        <v>7265</v>
      </c>
      <c s="135" t="s">
        <v>7343</v>
      </c>
      <c s="135" t="s">
        <v>8886</v>
      </c>
      <c s="135" t="s">
        <v>8887</v>
      </c>
      <c s="134" t="s">
        <v>7354</v>
      </c>
      <c s="134">
        <v>4</v>
      </c>
      <c s="135" t="s">
        <v>8724</v>
      </c>
      <c s="189">
        <f t="shared" si="1"/>
        <v>3200000</v>
      </c>
    </row>
    <row r="90" spans="1:13" s="18" customFormat="1" ht="15">
      <c r="A90" s="134">
        <f>COUNTA($A$3:A89)</f>
        <v>84</v>
      </c>
      <c s="134">
        <v>20020155</v>
      </c>
      <c s="135" t="s">
        <v>7369</v>
      </c>
      <c s="136">
        <v>37509</v>
      </c>
      <c s="135" t="s">
        <v>8931</v>
      </c>
      <c s="135" t="s">
        <v>7265</v>
      </c>
      <c s="135" t="s">
        <v>7343</v>
      </c>
      <c s="135" t="s">
        <v>8042</v>
      </c>
      <c s="135" t="s">
        <v>8043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91" spans="1:13" s="18" customFormat="1" ht="15">
      <c r="A91" s="134">
        <f>COUNTA($A$3:A90)</f>
        <v>85</v>
      </c>
      <c s="134">
        <v>20020244</v>
      </c>
      <c s="135" t="s">
        <v>3937</v>
      </c>
      <c s="136">
        <v>37597</v>
      </c>
      <c s="135" t="s">
        <v>8932</v>
      </c>
      <c s="135" t="s">
        <v>7413</v>
      </c>
      <c s="135" t="s">
        <v>7343</v>
      </c>
      <c s="135" t="s">
        <v>8354</v>
      </c>
      <c s="135" t="s">
        <v>8355</v>
      </c>
      <c s="134">
        <v>2</v>
      </c>
      <c s="134">
        <v>4</v>
      </c>
      <c s="135" t="s">
        <v>8724</v>
      </c>
      <c s="189">
        <f t="shared" si="1"/>
        <v>3200000</v>
      </c>
    </row>
    <row r="92" spans="1:13" s="18" customFormat="1" ht="15">
      <c r="A92" s="134">
        <f>COUNTA($A$3:A91)</f>
        <v>86</v>
      </c>
      <c s="134">
        <v>20020326</v>
      </c>
      <c s="135" t="s">
        <v>3421</v>
      </c>
      <c s="136">
        <v>37406</v>
      </c>
      <c s="135" t="s">
        <v>8934</v>
      </c>
      <c s="135" t="s">
        <v>7249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1"/>
        <v>1600000</v>
      </c>
    </row>
    <row r="93" spans="1:13" s="18" customFormat="1" ht="15">
      <c r="A93" s="134">
        <f>COUNTA($A$3:A92)</f>
        <v>87</v>
      </c>
      <c s="134">
        <v>20021113</v>
      </c>
      <c s="135" t="s">
        <v>941</v>
      </c>
      <c s="136">
        <v>37545</v>
      </c>
      <c s="135" t="s">
        <v>8976</v>
      </c>
      <c s="135" t="s">
        <v>7413</v>
      </c>
      <c s="135" t="s">
        <v>7343</v>
      </c>
      <c s="135" t="s">
        <v>8977</v>
      </c>
      <c s="135" t="s">
        <v>8917</v>
      </c>
      <c s="134">
        <v>2</v>
      </c>
      <c s="134">
        <v>3</v>
      </c>
      <c s="135" t="s">
        <v>8724</v>
      </c>
      <c s="189">
        <f t="shared" si="1"/>
        <v>2400000</v>
      </c>
    </row>
    <row r="94" spans="1:13" s="18" customFormat="1" ht="15">
      <c r="A94" s="134">
        <f>COUNTA($A$3:A93)</f>
        <v>88</v>
      </c>
      <c s="134">
        <v>20021113</v>
      </c>
      <c s="135" t="s">
        <v>941</v>
      </c>
      <c s="136">
        <v>37545</v>
      </c>
      <c s="135" t="s">
        <v>8976</v>
      </c>
      <c s="135" t="s">
        <v>7413</v>
      </c>
      <c s="135" t="s">
        <v>7343</v>
      </c>
      <c s="135" t="s">
        <v>8978</v>
      </c>
      <c s="135" t="s">
        <v>8919</v>
      </c>
      <c s="134">
        <v>1</v>
      </c>
      <c s="134">
        <v>3</v>
      </c>
      <c s="135" t="s">
        <v>8724</v>
      </c>
      <c s="189">
        <f t="shared" si="1"/>
        <v>2400000</v>
      </c>
    </row>
    <row r="95" spans="1:13" s="18" customFormat="1" ht="15">
      <c r="A95" s="134">
        <f>COUNTA($A$3:A94)</f>
        <v>89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8980</v>
      </c>
      <c s="135" t="s">
        <v>8981</v>
      </c>
      <c s="134" t="s">
        <v>7354</v>
      </c>
      <c s="134">
        <v>2</v>
      </c>
      <c s="135" t="s">
        <v>8724</v>
      </c>
      <c s="189">
        <f t="shared" si="1"/>
        <v>1600000</v>
      </c>
    </row>
    <row r="96" spans="1:13" s="18" customFormat="1" ht="15">
      <c r="A96" s="134">
        <f>COUNTA($A$3:A95)</f>
        <v>90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8354</v>
      </c>
      <c s="135" t="s">
        <v>8355</v>
      </c>
      <c s="134">
        <v>2</v>
      </c>
      <c s="134">
        <v>4</v>
      </c>
      <c s="135" t="s">
        <v>8724</v>
      </c>
      <c s="189">
        <f t="shared" si="1"/>
        <v>3200000</v>
      </c>
    </row>
    <row r="97" spans="1:13" s="18" customFormat="1" ht="15">
      <c r="A97" s="134">
        <f>COUNTA($A$3:A96)</f>
        <v>91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1"/>
        <v>3200000</v>
      </c>
    </row>
    <row r="98" spans="1:13" s="18" customFormat="1" ht="15">
      <c r="A98" s="134">
        <f>COUNTA($A$3:A97)</f>
        <v>92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7801</v>
      </c>
      <c s="135" t="s">
        <v>7802</v>
      </c>
      <c s="134" t="s">
        <v>7354</v>
      </c>
      <c s="134">
        <v>2</v>
      </c>
      <c s="135" t="s">
        <v>8724</v>
      </c>
      <c s="189">
        <f t="shared" si="1"/>
        <v>1600000</v>
      </c>
    </row>
    <row r="99" spans="1:13" s="18" customFormat="1" ht="15">
      <c r="A99" s="134">
        <f>COUNTA($A$3:A98)</f>
        <v>93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7965</v>
      </c>
      <c s="135" t="s">
        <v>7959</v>
      </c>
      <c s="134" t="s">
        <v>7354</v>
      </c>
      <c s="134">
        <v>4</v>
      </c>
      <c s="135" t="s">
        <v>8724</v>
      </c>
      <c s="189">
        <f t="shared" si="1"/>
        <v>3200000</v>
      </c>
    </row>
    <row r="100" spans="1:13" s="18" customFormat="1" ht="15">
      <c r="A100" s="134">
        <f>COUNTA($A$3:A99)</f>
        <v>94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8982</v>
      </c>
      <c s="135" t="s">
        <v>8686</v>
      </c>
      <c s="134" t="s">
        <v>7354</v>
      </c>
      <c s="134">
        <v>2</v>
      </c>
      <c s="135" t="s">
        <v>8724</v>
      </c>
      <c s="189">
        <f t="shared" si="1"/>
        <v>1600000</v>
      </c>
    </row>
    <row r="101" spans="1:13" s="18" customFormat="1" ht="15">
      <c r="A101" s="134">
        <f>COUNTA($A$3:A100)</f>
        <v>95</v>
      </c>
      <c s="134">
        <v>20021125</v>
      </c>
      <c s="135" t="s">
        <v>543</v>
      </c>
      <c s="136">
        <v>37547</v>
      </c>
      <c s="135" t="s">
        <v>8979</v>
      </c>
      <c s="135" t="s">
        <v>7413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1"/>
        <v>1600000</v>
      </c>
    </row>
    <row r="102" spans="1:13" s="18" customFormat="1" ht="15">
      <c r="A102" s="134">
        <f>COUNTA($A$3:A101)</f>
        <v>96</v>
      </c>
      <c s="134">
        <v>20021295</v>
      </c>
      <c s="135" t="s">
        <v>2897</v>
      </c>
      <c s="136">
        <v>37509</v>
      </c>
      <c s="135" t="s">
        <v>8933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03" spans="1:13" s="18" customFormat="1" ht="15">
      <c r="A103" s="134">
        <f>COUNTA($A$3:A102)</f>
        <v>97</v>
      </c>
      <c s="134">
        <v>20021295</v>
      </c>
      <c s="135" t="s">
        <v>2897</v>
      </c>
      <c s="136">
        <v>37509</v>
      </c>
      <c s="135" t="s">
        <v>8933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1"/>
        <v>2400000</v>
      </c>
    </row>
    <row r="104" spans="1:13" s="18" customFormat="1" ht="15">
      <c r="A104" s="134">
        <f>COUNTA($A$3:A103)</f>
        <v>98</v>
      </c>
      <c s="134">
        <v>20021304</v>
      </c>
      <c s="135" t="s">
        <v>7432</v>
      </c>
      <c s="136">
        <v>37534</v>
      </c>
      <c s="135" t="s">
        <v>8931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1"/>
        <v>2400000</v>
      </c>
    </row>
    <row r="105" spans="1:13" s="18" customFormat="1" ht="15">
      <c r="A105" s="134">
        <f>COUNTA($A$3:A104)</f>
        <v>99</v>
      </c>
      <c s="134">
        <v>20021311</v>
      </c>
      <c s="135" t="s">
        <v>3932</v>
      </c>
      <c s="136">
        <v>37565</v>
      </c>
      <c s="135" t="s">
        <v>8934</v>
      </c>
      <c s="135" t="s">
        <v>7249</v>
      </c>
      <c s="135" t="s">
        <v>7343</v>
      </c>
      <c s="135" t="s">
        <v>7635</v>
      </c>
      <c s="135" t="s">
        <v>7561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06" spans="1:13" s="18" customFormat="1" ht="15">
      <c r="A106" s="134">
        <f>COUNTA($A$3:A105)</f>
        <v>100</v>
      </c>
      <c s="134">
        <v>20021325</v>
      </c>
      <c s="135" t="s">
        <v>7362</v>
      </c>
      <c s="136">
        <v>37415</v>
      </c>
      <c s="135" t="s">
        <v>8938</v>
      </c>
      <c s="135" t="s">
        <v>7262</v>
      </c>
      <c s="135" t="s">
        <v>7343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9">
        <f t="shared" si="1"/>
        <v>3200000</v>
      </c>
    </row>
    <row r="107" spans="1:13" ht="15">
      <c r="A107" s="134">
        <f>COUNTA($A$3:A106)</f>
        <v>101</v>
      </c>
      <c s="134">
        <v>20021360</v>
      </c>
      <c s="135" t="s">
        <v>7383</v>
      </c>
      <c s="136">
        <v>37321</v>
      </c>
      <c s="135" t="s">
        <v>8938</v>
      </c>
      <c s="135" t="s">
        <v>7262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08" spans="1:13" ht="15">
      <c r="A108" s="134">
        <f>COUNTA($A$3:A107)</f>
        <v>102</v>
      </c>
      <c s="134">
        <v>20021393</v>
      </c>
      <c s="135" t="s">
        <v>7364</v>
      </c>
      <c s="136">
        <v>36554</v>
      </c>
      <c s="135" t="s">
        <v>8938</v>
      </c>
      <c s="135" t="s">
        <v>7262</v>
      </c>
      <c s="135" t="s">
        <v>7343</v>
      </c>
      <c s="135" t="s">
        <v>8688</v>
      </c>
      <c s="135" t="s">
        <v>7549</v>
      </c>
      <c s="134" t="s">
        <v>7354</v>
      </c>
      <c s="134">
        <v>3</v>
      </c>
      <c s="135" t="s">
        <v>8724</v>
      </c>
      <c s="189">
        <f t="shared" si="1"/>
        <v>2400000</v>
      </c>
    </row>
    <row r="109" spans="1:13" ht="15">
      <c r="A109" s="134">
        <f>COUNTA($A$3:A108)</f>
        <v>103</v>
      </c>
      <c s="134">
        <v>20021393</v>
      </c>
      <c s="135" t="s">
        <v>7364</v>
      </c>
      <c s="136">
        <v>36554</v>
      </c>
      <c s="135" t="s">
        <v>8938</v>
      </c>
      <c s="135" t="s">
        <v>7262</v>
      </c>
      <c s="135" t="s">
        <v>7343</v>
      </c>
      <c s="135" t="s">
        <v>8122</v>
      </c>
      <c s="135" t="s">
        <v>7695</v>
      </c>
      <c s="134" t="s">
        <v>7354</v>
      </c>
      <c s="134">
        <v>2</v>
      </c>
      <c s="135" t="s">
        <v>8724</v>
      </c>
      <c s="189">
        <f t="shared" si="1"/>
        <v>1600000</v>
      </c>
    </row>
    <row r="110" spans="1:13" ht="15">
      <c r="A110" s="134">
        <f>COUNTA($A$3:A109)</f>
        <v>104</v>
      </c>
      <c s="134">
        <v>20021393</v>
      </c>
      <c s="135" t="s">
        <v>7364</v>
      </c>
      <c s="136">
        <v>36554</v>
      </c>
      <c s="135" t="s">
        <v>8938</v>
      </c>
      <c s="135" t="s">
        <v>7262</v>
      </c>
      <c s="135" t="s">
        <v>7343</v>
      </c>
      <c s="135" t="s">
        <v>8012</v>
      </c>
      <c s="135" t="s">
        <v>7758</v>
      </c>
      <c s="134" t="s">
        <v>7354</v>
      </c>
      <c s="134">
        <v>2</v>
      </c>
      <c s="135" t="s">
        <v>8724</v>
      </c>
      <c s="189">
        <f t="shared" si="1"/>
        <v>1600000</v>
      </c>
    </row>
    <row r="111" spans="1:13" ht="15">
      <c r="A111" s="134">
        <f>COUNTA($A$3:A110)</f>
        <v>105</v>
      </c>
      <c s="134">
        <v>20021403</v>
      </c>
      <c s="135" t="s">
        <v>7356</v>
      </c>
      <c s="136">
        <v>37603</v>
      </c>
      <c s="135" t="s">
        <v>8938</v>
      </c>
      <c s="135" t="s">
        <v>7262</v>
      </c>
      <c s="135" t="s">
        <v>7343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9">
        <f t="shared" si="1"/>
        <v>2400000</v>
      </c>
    </row>
    <row r="112" spans="1:13" ht="15">
      <c r="A112" s="134">
        <f>COUNTA($A$3:A111)</f>
        <v>106</v>
      </c>
      <c s="134">
        <v>20021403</v>
      </c>
      <c s="135" t="s">
        <v>7356</v>
      </c>
      <c s="136">
        <v>37603</v>
      </c>
      <c s="135" t="s">
        <v>8938</v>
      </c>
      <c s="135" t="s">
        <v>7262</v>
      </c>
      <c s="135" t="s">
        <v>7343</v>
      </c>
      <c s="135" t="s">
        <v>8983</v>
      </c>
      <c s="135" t="s">
        <v>7846</v>
      </c>
      <c s="134" t="s">
        <v>7354</v>
      </c>
      <c s="134">
        <v>4</v>
      </c>
      <c s="135" t="s">
        <v>8724</v>
      </c>
      <c s="189">
        <f t="shared" si="1"/>
        <v>3200000</v>
      </c>
    </row>
    <row r="113" spans="1:13" ht="15">
      <c r="A113" s="134">
        <f>COUNTA($A$3:A112)</f>
        <v>107</v>
      </c>
      <c s="134">
        <v>20021403</v>
      </c>
      <c s="135" t="s">
        <v>7356</v>
      </c>
      <c s="136">
        <v>37603</v>
      </c>
      <c s="135" t="s">
        <v>8938</v>
      </c>
      <c s="135" t="s">
        <v>7262</v>
      </c>
      <c s="135" t="s">
        <v>7343</v>
      </c>
      <c s="135" t="s">
        <v>8733</v>
      </c>
      <c s="135" t="s">
        <v>7651</v>
      </c>
      <c s="134" t="s">
        <v>7354</v>
      </c>
      <c s="134">
        <v>4</v>
      </c>
      <c s="135" t="s">
        <v>8724</v>
      </c>
      <c s="189">
        <f t="shared" si="1"/>
        <v>3200000</v>
      </c>
    </row>
    <row r="114" spans="1:13" ht="15">
      <c r="A114" s="134">
        <f>COUNTA($A$3:A113)</f>
        <v>108</v>
      </c>
      <c s="134">
        <v>21020047</v>
      </c>
      <c s="135" t="s">
        <v>7385</v>
      </c>
      <c s="136">
        <v>37627</v>
      </c>
      <c s="135" t="s">
        <v>8948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15" spans="1:13" ht="15">
      <c r="A115" s="134">
        <f>COUNTA($A$3:A114)</f>
        <v>109</v>
      </c>
      <c s="134">
        <v>21020049</v>
      </c>
      <c s="135" t="s">
        <v>7389</v>
      </c>
      <c s="136">
        <v>37665</v>
      </c>
      <c s="135" t="s">
        <v>8948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16" spans="1:13" ht="15">
      <c r="A116" s="134">
        <f>COUNTA($A$3:A115)</f>
        <v>110</v>
      </c>
      <c s="134">
        <v>21020164</v>
      </c>
      <c s="135" t="s">
        <v>7374</v>
      </c>
      <c s="136">
        <v>37659</v>
      </c>
      <c s="135" t="s">
        <v>8948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17" spans="1:13" ht="15">
      <c r="A117" s="134">
        <f>COUNTA($A$3:A116)</f>
        <v>111</v>
      </c>
      <c s="134">
        <v>21020173</v>
      </c>
      <c s="135" t="s">
        <v>7360</v>
      </c>
      <c s="136">
        <v>37739</v>
      </c>
      <c s="135" t="s">
        <v>8948</v>
      </c>
      <c s="135" t="s">
        <v>7265</v>
      </c>
      <c s="135" t="s">
        <v>7343</v>
      </c>
      <c s="135" t="s">
        <v>7704</v>
      </c>
      <c s="135" t="s">
        <v>7705</v>
      </c>
      <c s="134" t="s">
        <v>7354</v>
      </c>
      <c s="134">
        <v>3</v>
      </c>
      <c s="135" t="s">
        <v>8724</v>
      </c>
      <c s="189">
        <f t="shared" si="1"/>
        <v>2400000</v>
      </c>
    </row>
    <row r="118" spans="1:13" ht="15">
      <c r="A118" s="134">
        <f>COUNTA($A$3:A117)</f>
        <v>112</v>
      </c>
      <c s="134">
        <v>21020173</v>
      </c>
      <c s="135" t="s">
        <v>7360</v>
      </c>
      <c s="136">
        <v>37739</v>
      </c>
      <c s="135" t="s">
        <v>8948</v>
      </c>
      <c s="135" t="s">
        <v>7265</v>
      </c>
      <c s="135" t="s">
        <v>7343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9">
        <f t="shared" si="1"/>
        <v>2400000</v>
      </c>
    </row>
    <row r="119" spans="1:13" ht="15">
      <c r="A119" s="134">
        <f>COUNTA($A$3:A118)</f>
        <v>113</v>
      </c>
      <c s="134">
        <v>21020197</v>
      </c>
      <c s="135" t="s">
        <v>7381</v>
      </c>
      <c s="136">
        <v>37908</v>
      </c>
      <c s="135" t="s">
        <v>8957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20" spans="1:13" ht="15">
      <c r="A120" s="134">
        <f>COUNTA($A$3:A119)</f>
        <v>114</v>
      </c>
      <c s="134">
        <v>21020212</v>
      </c>
      <c s="135" t="s">
        <v>961</v>
      </c>
      <c s="136">
        <v>37632</v>
      </c>
      <c s="135" t="s">
        <v>8956</v>
      </c>
      <c s="135" t="s">
        <v>7249</v>
      </c>
      <c s="135" t="s">
        <v>7343</v>
      </c>
      <c s="135" t="s">
        <v>7635</v>
      </c>
      <c s="135" t="s">
        <v>7561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21" spans="1:13" ht="15">
      <c r="A121" s="134">
        <f>COUNTA($A$3:A120)</f>
        <v>115</v>
      </c>
      <c s="134">
        <v>21020225</v>
      </c>
      <c s="135" t="s">
        <v>3950</v>
      </c>
      <c s="136">
        <v>37970</v>
      </c>
      <c s="135" t="s">
        <v>8956</v>
      </c>
      <c s="135" t="s">
        <v>7249</v>
      </c>
      <c s="135" t="s">
        <v>7343</v>
      </c>
      <c s="135" t="s">
        <v>7635</v>
      </c>
      <c s="135" t="s">
        <v>7561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22" spans="1:13" ht="15">
      <c r="A122" s="134">
        <f>COUNTA($A$3:A121)</f>
        <v>116</v>
      </c>
      <c s="134">
        <v>21020233</v>
      </c>
      <c s="135" t="s">
        <v>418</v>
      </c>
      <c s="136">
        <v>37625</v>
      </c>
      <c s="135" t="s">
        <v>8984</v>
      </c>
      <c s="135" t="s">
        <v>7262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23" spans="1:13" ht="15">
      <c r="A123" s="134">
        <f>COUNTA($A$3:A122)</f>
        <v>117</v>
      </c>
      <c s="134">
        <v>21020244</v>
      </c>
      <c s="135" t="s">
        <v>7358</v>
      </c>
      <c s="136">
        <v>37935</v>
      </c>
      <c s="135" t="s">
        <v>8941</v>
      </c>
      <c s="135" t="s">
        <v>7265</v>
      </c>
      <c s="135" t="s">
        <v>7343</v>
      </c>
      <c s="135" t="s">
        <v>7860</v>
      </c>
      <c s="135" t="s">
        <v>7861</v>
      </c>
      <c s="134" t="s">
        <v>7354</v>
      </c>
      <c s="134">
        <v>4</v>
      </c>
      <c s="135" t="s">
        <v>8724</v>
      </c>
      <c s="189">
        <f t="shared" si="1"/>
        <v>3200000</v>
      </c>
    </row>
    <row r="124" spans="1:13" ht="15">
      <c r="A124" s="134">
        <f>COUNTA($A$3:A123)</f>
        <v>118</v>
      </c>
      <c s="134">
        <v>21020245</v>
      </c>
      <c s="135" t="s">
        <v>7378</v>
      </c>
      <c s="136">
        <v>37668</v>
      </c>
      <c s="135" t="s">
        <v>8941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25" spans="1:13" ht="15">
      <c r="A125" s="134">
        <f>COUNTA($A$3:A124)</f>
        <v>119</v>
      </c>
      <c s="134">
        <v>21020266</v>
      </c>
      <c s="135" t="s">
        <v>7359</v>
      </c>
      <c s="136">
        <v>37679</v>
      </c>
      <c s="135" t="s">
        <v>8984</v>
      </c>
      <c s="135" t="s">
        <v>7262</v>
      </c>
      <c s="135" t="s">
        <v>7343</v>
      </c>
      <c s="135" t="s">
        <v>7862</v>
      </c>
      <c s="135" t="s">
        <v>7863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26" spans="1:13" ht="15">
      <c r="A126" s="134">
        <f>COUNTA($A$3:A125)</f>
        <v>120</v>
      </c>
      <c s="134">
        <v>21020475</v>
      </c>
      <c s="135" t="s">
        <v>7368</v>
      </c>
      <c s="136">
        <v>37725</v>
      </c>
      <c s="135" t="s">
        <v>8941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27" spans="1:13" ht="15">
      <c r="A127" s="134">
        <f>COUNTA($A$3:A126)</f>
        <v>121</v>
      </c>
      <c s="134">
        <v>21020475</v>
      </c>
      <c s="135" t="s">
        <v>7368</v>
      </c>
      <c s="136">
        <v>37725</v>
      </c>
      <c s="135" t="s">
        <v>8941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28" spans="1:13" ht="15">
      <c r="A128" s="134">
        <f>COUNTA($A$3:A127)</f>
        <v>122</v>
      </c>
      <c s="134">
        <v>21020514</v>
      </c>
      <c s="135" t="s">
        <v>2859</v>
      </c>
      <c s="136">
        <v>37941</v>
      </c>
      <c s="135" t="s">
        <v>8956</v>
      </c>
      <c s="135" t="s">
        <v>7249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1"/>
        <v>2400000</v>
      </c>
    </row>
    <row r="129" spans="1:13" ht="15">
      <c r="A129" s="134">
        <f>COUNTA($A$3:A128)</f>
        <v>123</v>
      </c>
      <c s="134">
        <v>21020521</v>
      </c>
      <c s="135" t="s">
        <v>7376</v>
      </c>
      <c s="136">
        <v>37890</v>
      </c>
      <c s="135" t="s">
        <v>8941</v>
      </c>
      <c s="135" t="s">
        <v>7265</v>
      </c>
      <c s="135" t="s">
        <v>7343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9">
        <f t="shared" si="1"/>
        <v>2400000</v>
      </c>
    </row>
    <row r="130" spans="1:13" ht="15">
      <c r="A130" s="134">
        <f>COUNTA($A$3:A129)</f>
        <v>124</v>
      </c>
      <c s="134">
        <v>21020521</v>
      </c>
      <c s="135" t="s">
        <v>7376</v>
      </c>
      <c s="136">
        <v>37890</v>
      </c>
      <c s="135" t="s">
        <v>8941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1"/>
        <v>2400000</v>
      </c>
    </row>
    <row r="131" spans="1:13" ht="15">
      <c r="A131" s="134">
        <f>COUNTA($A$3:A130)</f>
        <v>125</v>
      </c>
      <c s="134">
        <v>21020521</v>
      </c>
      <c s="135" t="s">
        <v>7376</v>
      </c>
      <c s="136">
        <v>37890</v>
      </c>
      <c s="135" t="s">
        <v>8941</v>
      </c>
      <c s="135" t="s">
        <v>7265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1"/>
        <v>3200000</v>
      </c>
    </row>
    <row r="132" spans="1:13" ht="15">
      <c r="A132" s="134">
        <f>COUNTA($A$3:A131)</f>
        <v>126</v>
      </c>
      <c s="134">
        <v>21020532</v>
      </c>
      <c s="135" t="s">
        <v>7382</v>
      </c>
      <c s="136">
        <v>37934</v>
      </c>
      <c s="135" t="s">
        <v>8947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1"/>
        <v>2400000</v>
      </c>
    </row>
    <row r="133" spans="1:13" ht="15">
      <c r="A133" s="134">
        <f>COUNTA($A$3:A132)</f>
        <v>127</v>
      </c>
      <c s="134">
        <v>21020585</v>
      </c>
      <c s="135" t="s">
        <v>7363</v>
      </c>
      <c s="136">
        <v>37691</v>
      </c>
      <c s="135" t="s">
        <v>8954</v>
      </c>
      <c s="135" t="s">
        <v>7413</v>
      </c>
      <c s="135" t="s">
        <v>7343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9">
        <f t="shared" si="1"/>
        <v>3200000</v>
      </c>
    </row>
    <row r="134" spans="1:13" ht="15">
      <c r="A134" s="134">
        <f>COUNTA($A$3:A133)</f>
        <v>128</v>
      </c>
      <c s="134">
        <v>21020591</v>
      </c>
      <c s="135" t="s">
        <v>7433</v>
      </c>
      <c s="136">
        <v>37668</v>
      </c>
      <c s="135" t="s">
        <v>8954</v>
      </c>
      <c s="135" t="s">
        <v>7413</v>
      </c>
      <c s="135" t="s">
        <v>7343</v>
      </c>
      <c s="135" t="s">
        <v>8985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35" spans="1:13" ht="15">
      <c r="A135" s="134">
        <f>COUNTA($A$3:A134)</f>
        <v>129</v>
      </c>
      <c s="134">
        <v>21020609</v>
      </c>
      <c s="135" t="s">
        <v>2713</v>
      </c>
      <c s="136">
        <v>37920</v>
      </c>
      <c s="135" t="s">
        <v>8948</v>
      </c>
      <c s="135" t="s">
        <v>7265</v>
      </c>
      <c s="135" t="s">
        <v>7343</v>
      </c>
      <c s="135" t="s">
        <v>7839</v>
      </c>
      <c s="135" t="s">
        <v>7840</v>
      </c>
      <c s="134" t="s">
        <v>7354</v>
      </c>
      <c s="134">
        <v>3</v>
      </c>
      <c s="135" t="s">
        <v>8724</v>
      </c>
      <c s="189">
        <f t="shared" si="1"/>
        <v>2400000</v>
      </c>
    </row>
    <row r="136" spans="1:13" ht="15">
      <c r="A136" s="134">
        <f>COUNTA($A$3:A135)</f>
        <v>130</v>
      </c>
      <c s="134">
        <v>21020610</v>
      </c>
      <c s="135" t="s">
        <v>7380</v>
      </c>
      <c s="136">
        <v>37960</v>
      </c>
      <c s="135" t="s">
        <v>8948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1"/>
        <v>8000000</v>
      </c>
    </row>
    <row r="137" spans="1:13" ht="15">
      <c r="A137" s="134">
        <f>COUNTA($A$3:A136)</f>
        <v>131</v>
      </c>
      <c s="134">
        <v>21020628</v>
      </c>
      <c s="135" t="s">
        <v>7375</v>
      </c>
      <c s="136">
        <v>37970</v>
      </c>
      <c s="135" t="s">
        <v>8941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1"/>
        <v>2400000</v>
      </c>
    </row>
    <row r="138" spans="1:13" ht="15">
      <c r="A138" s="134">
        <f>COUNTA($A$3:A137)</f>
        <v>132</v>
      </c>
      <c s="134">
        <v>21020628</v>
      </c>
      <c s="135" t="s">
        <v>7375</v>
      </c>
      <c s="136">
        <v>37970</v>
      </c>
      <c s="135" t="s">
        <v>8941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2" ref="M138:M201">K138*800000</f>
        <v>8000000</v>
      </c>
    </row>
    <row r="139" spans="1:13" ht="15">
      <c r="A139" s="134">
        <f>COUNTA($A$3:A138)</f>
        <v>133</v>
      </c>
      <c s="134">
        <v>21020642</v>
      </c>
      <c s="135" t="s">
        <v>1064</v>
      </c>
      <c s="136">
        <v>37629</v>
      </c>
      <c s="135" t="s">
        <v>8941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2"/>
        <v>8000000</v>
      </c>
    </row>
    <row r="140" spans="1:13" ht="15">
      <c r="A140" s="134">
        <f>COUNTA($A$3:A139)</f>
        <v>134</v>
      </c>
      <c s="134">
        <v>21020651</v>
      </c>
      <c s="135" t="s">
        <v>591</v>
      </c>
      <c s="136">
        <v>37892</v>
      </c>
      <c s="135" t="s">
        <v>8984</v>
      </c>
      <c s="135" t="s">
        <v>7262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41" spans="1:13" ht="15">
      <c r="A141" s="134">
        <f>COUNTA($A$3:A140)</f>
        <v>135</v>
      </c>
      <c s="134">
        <v>21020665</v>
      </c>
      <c s="135" t="s">
        <v>2704</v>
      </c>
      <c s="136">
        <v>37746</v>
      </c>
      <c s="135" t="s">
        <v>8948</v>
      </c>
      <c s="135" t="s">
        <v>7265</v>
      </c>
      <c s="135" t="s">
        <v>7343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9">
        <f t="shared" si="2"/>
        <v>2400000</v>
      </c>
    </row>
    <row r="142" spans="1:13" ht="15">
      <c r="A142" s="134">
        <f>COUNTA($A$3:A141)</f>
        <v>136</v>
      </c>
      <c s="134">
        <v>21020677</v>
      </c>
      <c s="135" t="s">
        <v>299</v>
      </c>
      <c s="136">
        <v>37849</v>
      </c>
      <c s="135" t="s">
        <v>8950</v>
      </c>
      <c s="135" t="s">
        <v>7187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2"/>
        <v>3200000</v>
      </c>
    </row>
    <row r="143" spans="1:13" ht="15">
      <c r="A143" s="134">
        <f>COUNTA($A$3:A142)</f>
        <v>137</v>
      </c>
      <c s="134">
        <v>21020677</v>
      </c>
      <c s="135" t="s">
        <v>299</v>
      </c>
      <c s="136">
        <v>37849</v>
      </c>
      <c s="135" t="s">
        <v>8950</v>
      </c>
      <c s="135" t="s">
        <v>7187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44" spans="1:13" ht="15">
      <c r="A144" s="134">
        <f>COUNTA($A$3:A143)</f>
        <v>138</v>
      </c>
      <c s="134">
        <v>21020684</v>
      </c>
      <c s="135" t="s">
        <v>2588</v>
      </c>
      <c s="136">
        <v>37882</v>
      </c>
      <c s="135" t="s">
        <v>8947</v>
      </c>
      <c s="135" t="s">
        <v>7187</v>
      </c>
      <c s="135" t="s">
        <v>7343</v>
      </c>
      <c s="135" t="s">
        <v>8986</v>
      </c>
      <c s="135" t="s">
        <v>7750</v>
      </c>
      <c s="134" t="s">
        <v>7354</v>
      </c>
      <c s="134">
        <v>2</v>
      </c>
      <c s="135" t="s">
        <v>8724</v>
      </c>
      <c s="189">
        <f t="shared" si="2"/>
        <v>1600000</v>
      </c>
    </row>
    <row r="145" spans="1:13" ht="15">
      <c r="A145" s="134">
        <f>COUNTA($A$3:A144)</f>
        <v>139</v>
      </c>
      <c s="134">
        <v>21020684</v>
      </c>
      <c s="135" t="s">
        <v>2588</v>
      </c>
      <c s="136">
        <v>37882</v>
      </c>
      <c s="135" t="s">
        <v>8947</v>
      </c>
      <c s="135" t="s">
        <v>7187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2"/>
        <v>1600000</v>
      </c>
    </row>
    <row r="146" spans="1:13" ht="15">
      <c r="A146" s="134">
        <f>COUNTA($A$3:A145)</f>
        <v>140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7749</v>
      </c>
      <c s="135" t="s">
        <v>7750</v>
      </c>
      <c s="134" t="s">
        <v>7354</v>
      </c>
      <c s="134">
        <v>2</v>
      </c>
      <c s="135" t="s">
        <v>8724</v>
      </c>
      <c s="189">
        <f t="shared" si="2"/>
        <v>1600000</v>
      </c>
    </row>
    <row r="147" spans="1:13" ht="15">
      <c r="A147" s="134">
        <f>COUNTA($A$3:A146)</f>
        <v>141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9">
        <f t="shared" si="2"/>
        <v>2400000</v>
      </c>
    </row>
    <row r="148" spans="1:13" ht="15">
      <c r="A148" s="134">
        <f>COUNTA($A$3:A147)</f>
        <v>142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8987</v>
      </c>
      <c s="135" t="s">
        <v>7861</v>
      </c>
      <c s="134" t="s">
        <v>7354</v>
      </c>
      <c s="134">
        <v>4</v>
      </c>
      <c s="135" t="s">
        <v>8724</v>
      </c>
      <c s="189">
        <f t="shared" si="2"/>
        <v>3200000</v>
      </c>
    </row>
    <row r="149" spans="1:13" ht="15">
      <c r="A149" s="134">
        <f>COUNTA($A$3:A148)</f>
        <v>143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8988</v>
      </c>
      <c s="135" t="s">
        <v>8989</v>
      </c>
      <c s="134" t="s">
        <v>7354</v>
      </c>
      <c s="134">
        <v>3</v>
      </c>
      <c s="135" t="s">
        <v>8724</v>
      </c>
      <c s="189">
        <f t="shared" si="2"/>
        <v>2400000</v>
      </c>
    </row>
    <row r="150" spans="1:13" ht="15">
      <c r="A150" s="134">
        <f>COUNTA($A$3:A149)</f>
        <v>144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9">
        <f t="shared" si="2"/>
        <v>2400000</v>
      </c>
    </row>
    <row r="151" spans="1:13" ht="15">
      <c r="A151" s="134">
        <f>COUNTA($A$3:A150)</f>
        <v>145</v>
      </c>
      <c s="134">
        <v>21020695</v>
      </c>
      <c s="135" t="s">
        <v>3939</v>
      </c>
      <c s="136">
        <v>37671</v>
      </c>
      <c s="135" t="s">
        <v>8950</v>
      </c>
      <c s="135" t="s">
        <v>7187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52" spans="1:13" ht="15">
      <c r="A152" s="134">
        <f>COUNTA($A$3:A151)</f>
        <v>146</v>
      </c>
      <c s="134">
        <v>21021281</v>
      </c>
      <c s="135" t="s">
        <v>7361</v>
      </c>
      <c s="136">
        <v>37684</v>
      </c>
      <c s="135" t="s">
        <v>8954</v>
      </c>
      <c s="135" t="s">
        <v>7413</v>
      </c>
      <c s="135" t="s">
        <v>7343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9">
        <f t="shared" si="2"/>
        <v>2400000</v>
      </c>
    </row>
    <row r="153" spans="1:13" ht="15">
      <c r="A153" s="134">
        <f>COUNTA($A$3:A152)</f>
        <v>147</v>
      </c>
      <c s="134">
        <v>21021281</v>
      </c>
      <c s="135" t="s">
        <v>7361</v>
      </c>
      <c s="136">
        <v>37684</v>
      </c>
      <c s="135" t="s">
        <v>8954</v>
      </c>
      <c s="135" t="s">
        <v>7413</v>
      </c>
      <c s="135" t="s">
        <v>7343</v>
      </c>
      <c s="135" t="s">
        <v>7947</v>
      </c>
      <c s="135" t="s">
        <v>7948</v>
      </c>
      <c s="134">
        <v>3</v>
      </c>
      <c s="134">
        <v>3</v>
      </c>
      <c s="135" t="s">
        <v>8724</v>
      </c>
      <c s="189">
        <f t="shared" si="2"/>
        <v>2400000</v>
      </c>
    </row>
    <row r="154" spans="1:13" ht="15">
      <c r="A154" s="134">
        <f>COUNTA($A$3:A153)</f>
        <v>148</v>
      </c>
      <c s="134">
        <v>21021305</v>
      </c>
      <c s="135" t="s">
        <v>3968</v>
      </c>
      <c s="136">
        <v>37957</v>
      </c>
      <c s="135" t="s">
        <v>8955</v>
      </c>
      <c s="135" t="s">
        <v>7413</v>
      </c>
      <c s="135" t="s">
        <v>7343</v>
      </c>
      <c s="135" t="s">
        <v>7749</v>
      </c>
      <c s="135" t="s">
        <v>7750</v>
      </c>
      <c s="134" t="s">
        <v>7354</v>
      </c>
      <c s="134">
        <v>2</v>
      </c>
      <c s="135" t="s">
        <v>8724</v>
      </c>
      <c s="189">
        <f t="shared" si="2"/>
        <v>1600000</v>
      </c>
    </row>
    <row r="155" spans="1:13" ht="15">
      <c r="A155" s="134">
        <f>COUNTA($A$3:A154)</f>
        <v>149</v>
      </c>
      <c s="134">
        <v>21021305</v>
      </c>
      <c s="135" t="s">
        <v>3968</v>
      </c>
      <c s="136">
        <v>37957</v>
      </c>
      <c s="135" t="s">
        <v>8955</v>
      </c>
      <c s="135" t="s">
        <v>7413</v>
      </c>
      <c s="135" t="s">
        <v>7343</v>
      </c>
      <c s="135" t="s">
        <v>7958</v>
      </c>
      <c s="135" t="s">
        <v>7959</v>
      </c>
      <c s="134">
        <v>2</v>
      </c>
      <c s="134">
        <v>4</v>
      </c>
      <c s="135" t="s">
        <v>8724</v>
      </c>
      <c s="189">
        <f t="shared" si="2"/>
        <v>3200000</v>
      </c>
    </row>
    <row r="156" spans="1:13" ht="15">
      <c r="A156" s="134">
        <f>COUNTA($A$3:A155)</f>
        <v>150</v>
      </c>
      <c s="134">
        <v>21021305</v>
      </c>
      <c s="135" t="s">
        <v>3968</v>
      </c>
      <c s="136">
        <v>37957</v>
      </c>
      <c s="135" t="s">
        <v>8955</v>
      </c>
      <c s="135" t="s">
        <v>7413</v>
      </c>
      <c s="135" t="s">
        <v>7343</v>
      </c>
      <c s="135" t="s">
        <v>8813</v>
      </c>
      <c s="135" t="s">
        <v>8814</v>
      </c>
      <c s="134" t="s">
        <v>7354</v>
      </c>
      <c s="134">
        <v>4</v>
      </c>
      <c s="135" t="s">
        <v>8724</v>
      </c>
      <c s="189">
        <f t="shared" si="2"/>
        <v>3200000</v>
      </c>
    </row>
    <row r="157" spans="1:13" ht="15">
      <c r="A157" s="134">
        <f>COUNTA($A$3:A156)</f>
        <v>151</v>
      </c>
      <c s="134">
        <v>21021305</v>
      </c>
      <c s="135" t="s">
        <v>3968</v>
      </c>
      <c s="136">
        <v>37957</v>
      </c>
      <c s="135" t="s">
        <v>8955</v>
      </c>
      <c s="135" t="s">
        <v>7413</v>
      </c>
      <c s="135" t="s">
        <v>7343</v>
      </c>
      <c s="135" t="s">
        <v>8990</v>
      </c>
      <c s="135" t="s">
        <v>8991</v>
      </c>
      <c s="134" t="s">
        <v>7354</v>
      </c>
      <c s="134">
        <v>5</v>
      </c>
      <c s="135" t="s">
        <v>8724</v>
      </c>
      <c s="189">
        <f t="shared" si="2"/>
        <v>4000000</v>
      </c>
    </row>
    <row r="158" spans="1:13" ht="15">
      <c r="A158" s="134">
        <f>COUNTA($A$3:A157)</f>
        <v>152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8993</v>
      </c>
      <c s="135" t="s">
        <v>8994</v>
      </c>
      <c s="134">
        <v>1</v>
      </c>
      <c s="134">
        <v>3</v>
      </c>
      <c s="135" t="s">
        <v>8724</v>
      </c>
      <c s="189">
        <f t="shared" si="2"/>
        <v>2400000</v>
      </c>
    </row>
    <row r="159" spans="1:13" ht="15">
      <c r="A159" s="134">
        <f>COUNTA($A$3:A158)</f>
        <v>153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7960</v>
      </c>
      <c s="135" t="s">
        <v>7948</v>
      </c>
      <c s="134">
        <v>1</v>
      </c>
      <c s="134">
        <v>3</v>
      </c>
      <c s="135" t="s">
        <v>8724</v>
      </c>
      <c s="189">
        <f t="shared" si="2"/>
        <v>2400000</v>
      </c>
    </row>
    <row r="160" spans="1:13" ht="15">
      <c r="A160" s="134">
        <f>COUNTA($A$3:A159)</f>
        <v>154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2"/>
        <v>1600000</v>
      </c>
    </row>
    <row r="161" spans="1:13" ht="15">
      <c r="A161" s="134">
        <f>COUNTA($A$3:A160)</f>
        <v>155</v>
      </c>
      <c s="134">
        <v>21021337</v>
      </c>
      <c s="135" t="s">
        <v>3661</v>
      </c>
      <c s="136">
        <v>37588</v>
      </c>
      <c s="135" t="s">
        <v>8955</v>
      </c>
      <c s="135" t="s">
        <v>7413</v>
      </c>
      <c s="135" t="s">
        <v>7343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9">
        <f t="shared" si="2"/>
        <v>3200000</v>
      </c>
    </row>
    <row r="162" spans="1:13" ht="15">
      <c r="A162" s="134">
        <f>COUNTA($A$3:A161)</f>
        <v>156</v>
      </c>
      <c s="134">
        <v>21021337</v>
      </c>
      <c s="135" t="s">
        <v>3661</v>
      </c>
      <c s="136">
        <v>37588</v>
      </c>
      <c s="135" t="s">
        <v>8955</v>
      </c>
      <c s="135" t="s">
        <v>7413</v>
      </c>
      <c s="135" t="s">
        <v>7343</v>
      </c>
      <c s="135" t="s">
        <v>7960</v>
      </c>
      <c s="135" t="s">
        <v>7948</v>
      </c>
      <c s="134">
        <v>2</v>
      </c>
      <c s="134">
        <v>3</v>
      </c>
      <c s="135" t="s">
        <v>8724</v>
      </c>
      <c s="189">
        <f t="shared" si="2"/>
        <v>2400000</v>
      </c>
    </row>
    <row r="163" spans="1:13" ht="15">
      <c r="A163" s="134">
        <f>COUNTA($A$3:A162)</f>
        <v>157</v>
      </c>
      <c s="134">
        <v>21021350</v>
      </c>
      <c s="135" t="s">
        <v>7357</v>
      </c>
      <c s="136">
        <v>37631</v>
      </c>
      <c s="135" t="s">
        <v>8992</v>
      </c>
      <c s="135" t="s">
        <v>7413</v>
      </c>
      <c s="135" t="s">
        <v>7343</v>
      </c>
      <c s="135" t="s">
        <v>8995</v>
      </c>
      <c s="135" t="s">
        <v>8996</v>
      </c>
      <c s="134" t="s">
        <v>7354</v>
      </c>
      <c s="134">
        <v>2</v>
      </c>
      <c s="135" t="s">
        <v>8724</v>
      </c>
      <c s="189">
        <f t="shared" si="2"/>
        <v>1600000</v>
      </c>
    </row>
    <row r="164" spans="1:13" ht="15">
      <c r="A164" s="134">
        <f>COUNTA($A$3:A163)</f>
        <v>158</v>
      </c>
      <c s="134">
        <v>21021350</v>
      </c>
      <c s="135" t="s">
        <v>7357</v>
      </c>
      <c s="136">
        <v>37631</v>
      </c>
      <c s="135" t="s">
        <v>8992</v>
      </c>
      <c s="135" t="s">
        <v>7413</v>
      </c>
      <c s="135" t="s">
        <v>7343</v>
      </c>
      <c s="135" t="s">
        <v>8997</v>
      </c>
      <c s="135" t="s">
        <v>8917</v>
      </c>
      <c s="134">
        <v>1</v>
      </c>
      <c s="134">
        <v>3</v>
      </c>
      <c s="135" t="s">
        <v>8724</v>
      </c>
      <c s="189">
        <f t="shared" si="2"/>
        <v>2400000</v>
      </c>
    </row>
    <row r="165" spans="1:13" ht="15">
      <c r="A165" s="134">
        <f>COUNTA($A$3:A164)</f>
        <v>159</v>
      </c>
      <c s="134">
        <v>21021350</v>
      </c>
      <c s="135" t="s">
        <v>7357</v>
      </c>
      <c s="136">
        <v>37631</v>
      </c>
      <c s="135" t="s">
        <v>8992</v>
      </c>
      <c s="135" t="s">
        <v>7413</v>
      </c>
      <c s="135" t="s">
        <v>7343</v>
      </c>
      <c s="135" t="s">
        <v>8998</v>
      </c>
      <c s="135" t="s">
        <v>7</v>
      </c>
      <c s="134" t="s">
        <v>7354</v>
      </c>
      <c s="134">
        <v>3</v>
      </c>
      <c s="135" t="s">
        <v>8724</v>
      </c>
      <c s="189">
        <f t="shared" si="2"/>
        <v>2400000</v>
      </c>
    </row>
    <row r="166" spans="1:13" ht="15">
      <c r="A166" s="134">
        <f>COUNTA($A$3:A165)</f>
        <v>160</v>
      </c>
      <c s="134">
        <v>21021350</v>
      </c>
      <c s="135" t="s">
        <v>7357</v>
      </c>
      <c s="136">
        <v>37631</v>
      </c>
      <c s="135" t="s">
        <v>8992</v>
      </c>
      <c s="135" t="s">
        <v>7413</v>
      </c>
      <c s="135" t="s">
        <v>7343</v>
      </c>
      <c s="135" t="s">
        <v>8918</v>
      </c>
      <c s="135" t="s">
        <v>8919</v>
      </c>
      <c s="134">
        <v>1</v>
      </c>
      <c s="134">
        <v>3</v>
      </c>
      <c s="135" t="s">
        <v>8724</v>
      </c>
      <c s="189">
        <f t="shared" si="2"/>
        <v>2400000</v>
      </c>
    </row>
    <row r="167" spans="1:13" ht="15">
      <c r="A167" s="134">
        <f>COUNTA($A$3:A166)</f>
        <v>161</v>
      </c>
      <c s="134">
        <v>21021354</v>
      </c>
      <c s="135" t="s">
        <v>3965</v>
      </c>
      <c s="136">
        <v>37906</v>
      </c>
      <c s="135" t="s">
        <v>8992</v>
      </c>
      <c s="135" t="s">
        <v>7413</v>
      </c>
      <c s="135" t="s">
        <v>7343</v>
      </c>
      <c s="135" t="s">
        <v>7639</v>
      </c>
      <c s="135" t="s">
        <v>7640</v>
      </c>
      <c s="134" t="s">
        <v>7354</v>
      </c>
      <c s="134">
        <v>2</v>
      </c>
      <c s="135" t="s">
        <v>8724</v>
      </c>
      <c s="189">
        <f t="shared" si="2"/>
        <v>1600000</v>
      </c>
    </row>
    <row r="168" spans="1:13" ht="15">
      <c r="A168" s="134">
        <f>COUNTA($A$3:A167)</f>
        <v>162</v>
      </c>
      <c s="134">
        <v>21021354</v>
      </c>
      <c s="135" t="s">
        <v>3965</v>
      </c>
      <c s="136">
        <v>37906</v>
      </c>
      <c s="135" t="s">
        <v>8992</v>
      </c>
      <c s="135" t="s">
        <v>7413</v>
      </c>
      <c s="135" t="s">
        <v>7343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9">
        <f t="shared" si="2"/>
        <v>3200000</v>
      </c>
    </row>
    <row r="169" spans="1:13" ht="15">
      <c r="A169" s="134">
        <f>COUNTA($A$3:A168)</f>
        <v>163</v>
      </c>
      <c s="134">
        <v>21021354</v>
      </c>
      <c s="135" t="s">
        <v>3965</v>
      </c>
      <c s="136">
        <v>37906</v>
      </c>
      <c s="135" t="s">
        <v>8992</v>
      </c>
      <c s="135" t="s">
        <v>7413</v>
      </c>
      <c s="135" t="s">
        <v>7343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9">
        <f t="shared" si="2"/>
        <v>1600000</v>
      </c>
    </row>
    <row r="170" spans="1:13" ht="15">
      <c r="A170" s="134">
        <f>COUNTA($A$3:A169)</f>
        <v>164</v>
      </c>
      <c s="134">
        <v>21021354</v>
      </c>
      <c s="135" t="s">
        <v>3965</v>
      </c>
      <c s="136">
        <v>37906</v>
      </c>
      <c s="135" t="s">
        <v>8992</v>
      </c>
      <c s="135" t="s">
        <v>7413</v>
      </c>
      <c s="135" t="s">
        <v>7343</v>
      </c>
      <c s="135" t="s">
        <v>7819</v>
      </c>
      <c s="135" t="s">
        <v>7820</v>
      </c>
      <c s="134" t="s">
        <v>7354</v>
      </c>
      <c s="134">
        <v>2</v>
      </c>
      <c s="135" t="s">
        <v>8724</v>
      </c>
      <c s="189">
        <f t="shared" si="2"/>
        <v>1600000</v>
      </c>
    </row>
    <row r="171" spans="1:13" ht="15">
      <c r="A171" s="134">
        <f>COUNTA($A$3:A170)</f>
        <v>165</v>
      </c>
      <c s="134">
        <v>21021370</v>
      </c>
      <c s="135" t="s">
        <v>3496</v>
      </c>
      <c s="136">
        <v>37981</v>
      </c>
      <c s="135" t="s">
        <v>8992</v>
      </c>
      <c s="135" t="s">
        <v>7413</v>
      </c>
      <c s="135" t="s">
        <v>7343</v>
      </c>
      <c s="135" t="s">
        <v>8985</v>
      </c>
      <c s="135" t="s">
        <v>7538</v>
      </c>
      <c s="134" t="s">
        <v>7354</v>
      </c>
      <c s="134">
        <v>10</v>
      </c>
      <c s="135" t="s">
        <v>8724</v>
      </c>
      <c s="189">
        <f t="shared" si="2"/>
        <v>8000000</v>
      </c>
    </row>
    <row r="172" spans="1:13" ht="15">
      <c r="A172" s="134">
        <f>COUNTA($A$3:A171)</f>
        <v>166</v>
      </c>
      <c s="134">
        <v>21021383</v>
      </c>
      <c s="135" t="s">
        <v>7365</v>
      </c>
      <c s="136">
        <v>37801</v>
      </c>
      <c s="135" t="s">
        <v>8955</v>
      </c>
      <c s="135" t="s">
        <v>7413</v>
      </c>
      <c s="135" t="s">
        <v>7343</v>
      </c>
      <c s="135" t="s">
        <v>8354</v>
      </c>
      <c s="135" t="s">
        <v>8355</v>
      </c>
      <c s="134">
        <v>1</v>
      </c>
      <c s="134">
        <v>4</v>
      </c>
      <c s="135" t="s">
        <v>8724</v>
      </c>
      <c s="189">
        <f t="shared" si="2"/>
        <v>3200000</v>
      </c>
    </row>
    <row r="173" spans="1:13" ht="15">
      <c r="A173" s="134">
        <f>COUNTA($A$3:A172)</f>
        <v>167</v>
      </c>
      <c s="134">
        <v>21021383</v>
      </c>
      <c s="135" t="s">
        <v>7365</v>
      </c>
      <c s="136">
        <v>37801</v>
      </c>
      <c s="135" t="s">
        <v>8955</v>
      </c>
      <c s="135" t="s">
        <v>7413</v>
      </c>
      <c s="135" t="s">
        <v>7343</v>
      </c>
      <c s="135" t="s">
        <v>7947</v>
      </c>
      <c s="135" t="s">
        <v>7948</v>
      </c>
      <c s="134">
        <v>3</v>
      </c>
      <c s="134">
        <v>3</v>
      </c>
      <c s="135" t="s">
        <v>8724</v>
      </c>
      <c s="189">
        <f t="shared" si="2"/>
        <v>2400000</v>
      </c>
    </row>
    <row r="174" spans="1:13" ht="15">
      <c r="A174" s="134">
        <f>COUNTA($A$3:A173)</f>
        <v>168</v>
      </c>
      <c s="134">
        <v>21021462</v>
      </c>
      <c s="135" t="s">
        <v>2756</v>
      </c>
      <c s="136">
        <v>37955</v>
      </c>
      <c s="135" t="s">
        <v>8941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2"/>
        <v>8000000</v>
      </c>
    </row>
    <row r="175" spans="1:13" ht="15">
      <c r="A175" s="134">
        <f>COUNTA($A$3:A174)</f>
        <v>169</v>
      </c>
      <c s="134">
        <v>21021471</v>
      </c>
      <c s="135" t="s">
        <v>875</v>
      </c>
      <c s="136">
        <v>37748</v>
      </c>
      <c s="135" t="s">
        <v>8984</v>
      </c>
      <c s="135" t="s">
        <v>7262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2"/>
        <v>3200000</v>
      </c>
    </row>
    <row r="176" spans="1:13" ht="15">
      <c r="A176" s="134">
        <f>COUNTA($A$3:A175)</f>
        <v>170</v>
      </c>
      <c s="134">
        <v>21021471</v>
      </c>
      <c s="135" t="s">
        <v>875</v>
      </c>
      <c s="136">
        <v>37748</v>
      </c>
      <c s="135" t="s">
        <v>8984</v>
      </c>
      <c s="135" t="s">
        <v>7262</v>
      </c>
      <c s="135" t="s">
        <v>7343</v>
      </c>
      <c s="135" t="s">
        <v>8915</v>
      </c>
      <c s="135" t="s">
        <v>7579</v>
      </c>
      <c s="134" t="s">
        <v>7354</v>
      </c>
      <c s="134">
        <v>3</v>
      </c>
      <c s="135" t="s">
        <v>8724</v>
      </c>
      <c s="189">
        <f t="shared" si="2"/>
        <v>2400000</v>
      </c>
    </row>
    <row r="177" spans="1:13" ht="15">
      <c r="A177" s="134">
        <f>COUNTA($A$3:A176)</f>
        <v>171</v>
      </c>
      <c s="134">
        <v>21021473</v>
      </c>
      <c s="135" t="s">
        <v>3896</v>
      </c>
      <c s="136">
        <v>37896</v>
      </c>
      <c s="135" t="s">
        <v>8957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78" spans="1:13" ht="15">
      <c r="A178" s="134">
        <f>COUNTA($A$3:A177)</f>
        <v>172</v>
      </c>
      <c s="134">
        <v>21021480</v>
      </c>
      <c s="135" t="s">
        <v>686</v>
      </c>
      <c s="136">
        <v>37768</v>
      </c>
      <c s="135" t="s">
        <v>8957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79" spans="1:13" ht="15">
      <c r="A179" s="134">
        <f>COUNTA($A$3:A178)</f>
        <v>173</v>
      </c>
      <c s="134">
        <v>21021489</v>
      </c>
      <c s="135" t="s">
        <v>7366</v>
      </c>
      <c s="136">
        <v>37622</v>
      </c>
      <c s="135" t="s">
        <v>8957</v>
      </c>
      <c s="135" t="s">
        <v>7265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0" spans="1:13" ht="15">
      <c r="A180" s="134">
        <f>COUNTA($A$3:A179)</f>
        <v>174</v>
      </c>
      <c s="134">
        <v>21021499</v>
      </c>
      <c s="135" t="s">
        <v>2767</v>
      </c>
      <c s="136">
        <v>37984</v>
      </c>
      <c s="135" t="s">
        <v>8948</v>
      </c>
      <c s="135" t="s">
        <v>7265</v>
      </c>
      <c s="135" t="s">
        <v>7343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9">
        <f t="shared" si="2"/>
        <v>8000000</v>
      </c>
    </row>
    <row r="181" spans="1:13" ht="15">
      <c r="A181" s="134">
        <f>COUNTA($A$3:A180)</f>
        <v>175</v>
      </c>
      <c s="134">
        <v>21021500</v>
      </c>
      <c s="135" t="s">
        <v>3945</v>
      </c>
      <c s="136">
        <v>37909</v>
      </c>
      <c s="135" t="s">
        <v>8956</v>
      </c>
      <c s="135" t="s">
        <v>7249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2" spans="1:13" ht="15">
      <c r="A182" s="134">
        <f>COUNTA($A$3:A181)</f>
        <v>176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8186</v>
      </c>
      <c s="135" t="s">
        <v>8187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3" spans="1:13" ht="15">
      <c r="A183" s="134">
        <f>COUNTA($A$3:A182)</f>
        <v>177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4" spans="1:13" ht="15">
      <c r="A184" s="134">
        <f>COUNTA($A$3:A183)</f>
        <v>178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8689</v>
      </c>
      <c s="135" t="s">
        <v>7861</v>
      </c>
      <c s="134" t="s">
        <v>7354</v>
      </c>
      <c s="134">
        <v>4</v>
      </c>
      <c s="135" t="s">
        <v>8724</v>
      </c>
      <c s="189">
        <f t="shared" si="2"/>
        <v>3200000</v>
      </c>
    </row>
    <row r="185" spans="1:13" ht="15">
      <c r="A185" s="134">
        <f>COUNTA($A$3:A184)</f>
        <v>179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8580</v>
      </c>
      <c s="135" t="s">
        <v>7620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6" spans="1:13" ht="15">
      <c r="A186" s="134">
        <f>COUNTA($A$3:A185)</f>
        <v>180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2"/>
        <v>3200000</v>
      </c>
    </row>
    <row r="187" spans="1:13" ht="15">
      <c r="A187" s="134">
        <f>COUNTA($A$3:A186)</f>
        <v>181</v>
      </c>
      <c s="134">
        <v>21021503</v>
      </c>
      <c s="135" t="s">
        <v>7367</v>
      </c>
      <c s="136">
        <v>37829</v>
      </c>
      <c s="135" t="s">
        <v>8948</v>
      </c>
      <c s="135" t="s">
        <v>7265</v>
      </c>
      <c s="135" t="s">
        <v>7343</v>
      </c>
      <c s="135" t="s">
        <v>8999</v>
      </c>
      <c s="135" t="s">
        <v>7</v>
      </c>
      <c s="134" t="s">
        <v>7354</v>
      </c>
      <c s="134">
        <v>3</v>
      </c>
      <c s="135" t="s">
        <v>8724</v>
      </c>
      <c s="189">
        <f t="shared" si="2"/>
        <v>2400000</v>
      </c>
    </row>
    <row r="188" spans="1:13" ht="15">
      <c r="A188" s="134">
        <f>COUNTA($A$3:A187)</f>
        <v>182</v>
      </c>
      <c s="134">
        <v>21021506</v>
      </c>
      <c s="135" t="s">
        <v>3946</v>
      </c>
      <c s="136">
        <v>37940</v>
      </c>
      <c s="135" t="s">
        <v>8956</v>
      </c>
      <c s="135" t="s">
        <v>7249</v>
      </c>
      <c s="135" t="s">
        <v>7343</v>
      </c>
      <c s="135" t="s">
        <v>7635</v>
      </c>
      <c s="135" t="s">
        <v>7561</v>
      </c>
      <c s="134" t="s">
        <v>7354</v>
      </c>
      <c s="134">
        <v>10</v>
      </c>
      <c s="135" t="s">
        <v>8724</v>
      </c>
      <c s="189">
        <f t="shared" si="2"/>
        <v>8000000</v>
      </c>
    </row>
    <row r="189" spans="1:13" ht="15">
      <c r="A189" s="134">
        <f>COUNTA($A$3:A188)</f>
        <v>183</v>
      </c>
      <c s="134">
        <v>21021509</v>
      </c>
      <c s="135" t="s">
        <v>3947</v>
      </c>
      <c s="136">
        <v>37687</v>
      </c>
      <c s="135" t="s">
        <v>8956</v>
      </c>
      <c s="135" t="s">
        <v>7249</v>
      </c>
      <c s="135" t="s">
        <v>7343</v>
      </c>
      <c s="135" t="s">
        <v>9000</v>
      </c>
      <c s="135" t="s">
        <v>9001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0" spans="1:13" ht="15">
      <c r="A190" s="134">
        <f>COUNTA($A$3:A189)</f>
        <v>184</v>
      </c>
      <c s="134">
        <v>21021509</v>
      </c>
      <c s="135" t="s">
        <v>3947</v>
      </c>
      <c s="136">
        <v>37687</v>
      </c>
      <c s="135" t="s">
        <v>8956</v>
      </c>
      <c s="135" t="s">
        <v>7249</v>
      </c>
      <c s="135" t="s">
        <v>7343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1" spans="1:13" ht="15">
      <c r="A191" s="134">
        <f>COUNTA($A$3:A190)</f>
        <v>185</v>
      </c>
      <c s="134">
        <v>21021530</v>
      </c>
      <c s="135" t="s">
        <v>3959</v>
      </c>
      <c s="136">
        <v>37845</v>
      </c>
      <c s="135" t="s">
        <v>8957</v>
      </c>
      <c s="135" t="s">
        <v>7265</v>
      </c>
      <c s="135" t="s">
        <v>7343</v>
      </c>
      <c s="135" t="s">
        <v>9002</v>
      </c>
      <c s="135" t="s">
        <v>8187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2" spans="1:13" ht="15">
      <c r="A192" s="134">
        <f>COUNTA($A$3:A191)</f>
        <v>186</v>
      </c>
      <c s="134">
        <v>21021530</v>
      </c>
      <c s="135" t="s">
        <v>3959</v>
      </c>
      <c s="136">
        <v>37845</v>
      </c>
      <c s="135" t="s">
        <v>8957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3" spans="1:13" ht="15">
      <c r="A193" s="134">
        <f>COUNTA($A$3:A192)</f>
        <v>187</v>
      </c>
      <c s="134">
        <v>21021530</v>
      </c>
      <c s="135" t="s">
        <v>3959</v>
      </c>
      <c s="136">
        <v>37845</v>
      </c>
      <c s="135" t="s">
        <v>8957</v>
      </c>
      <c s="135" t="s">
        <v>7265</v>
      </c>
      <c s="135" t="s">
        <v>7343</v>
      </c>
      <c s="135" t="s">
        <v>8987</v>
      </c>
      <c s="135" t="s">
        <v>7861</v>
      </c>
      <c s="134" t="s">
        <v>7354</v>
      </c>
      <c s="134">
        <v>4</v>
      </c>
      <c s="135" t="s">
        <v>8724</v>
      </c>
      <c s="189">
        <f t="shared" si="2"/>
        <v>3200000</v>
      </c>
    </row>
    <row r="194" spans="1:13" ht="15">
      <c r="A194" s="134">
        <f>COUNTA($A$3:A193)</f>
        <v>188</v>
      </c>
      <c s="134">
        <v>21021531</v>
      </c>
      <c s="135" t="s">
        <v>7377</v>
      </c>
      <c s="136">
        <v>37865</v>
      </c>
      <c s="135" t="s">
        <v>8941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5" spans="1:13" ht="15">
      <c r="A195" s="134">
        <f>COUNTA($A$3:A194)</f>
        <v>189</v>
      </c>
      <c s="134">
        <v>21021531</v>
      </c>
      <c s="135" t="s">
        <v>7377</v>
      </c>
      <c s="136">
        <v>37865</v>
      </c>
      <c s="135" t="s">
        <v>8941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6" spans="1:13" ht="15">
      <c r="A196" s="134">
        <f>COUNTA($A$3:A195)</f>
        <v>190</v>
      </c>
      <c s="134">
        <v>21021536</v>
      </c>
      <c s="135" t="s">
        <v>978</v>
      </c>
      <c s="136">
        <v>37680</v>
      </c>
      <c s="135" t="s">
        <v>8941</v>
      </c>
      <c s="135" t="s">
        <v>7265</v>
      </c>
      <c s="135" t="s">
        <v>7343</v>
      </c>
      <c s="135" t="s">
        <v>7580</v>
      </c>
      <c s="135" t="s">
        <v>7581</v>
      </c>
      <c s="134" t="s">
        <v>7354</v>
      </c>
      <c s="134">
        <v>3</v>
      </c>
      <c s="135" t="s">
        <v>8724</v>
      </c>
      <c s="189">
        <f t="shared" si="2"/>
        <v>2400000</v>
      </c>
    </row>
    <row r="197" spans="1:13" ht="15">
      <c r="A197" s="134">
        <f>COUNTA($A$3:A196)</f>
        <v>191</v>
      </c>
      <c s="134">
        <v>21021541</v>
      </c>
      <c s="135" t="s">
        <v>1669</v>
      </c>
      <c s="136">
        <v>37829</v>
      </c>
      <c s="135" t="s">
        <v>8956</v>
      </c>
      <c s="135" t="s">
        <v>7249</v>
      </c>
      <c s="135" t="s">
        <v>7343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9">
        <f t="shared" si="2"/>
        <v>3200000</v>
      </c>
    </row>
    <row r="198" spans="1:13" ht="15">
      <c r="A198" s="134">
        <f>COUNTA($A$3:A197)</f>
        <v>192</v>
      </c>
      <c s="134">
        <v>21021541</v>
      </c>
      <c s="135" t="s">
        <v>1669</v>
      </c>
      <c s="136">
        <v>37829</v>
      </c>
      <c s="135" t="s">
        <v>8956</v>
      </c>
      <c s="135" t="s">
        <v>7249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2"/>
        <v>1600000</v>
      </c>
    </row>
    <row r="199" spans="1:13" ht="15">
      <c r="A199" s="134">
        <f>COUNTA($A$3:A198)</f>
        <v>193</v>
      </c>
      <c s="134">
        <v>21021541</v>
      </c>
      <c s="135" t="s">
        <v>1669</v>
      </c>
      <c s="136">
        <v>37829</v>
      </c>
      <c s="135" t="s">
        <v>8956</v>
      </c>
      <c s="135" t="s">
        <v>7249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2"/>
        <v>2400000</v>
      </c>
    </row>
    <row r="200" spans="1:13" ht="15">
      <c r="A200" s="134">
        <f>COUNTA($A$3:A199)</f>
        <v>194</v>
      </c>
      <c s="134">
        <v>21021550</v>
      </c>
      <c s="135" t="s">
        <v>3955</v>
      </c>
      <c s="136">
        <v>37641</v>
      </c>
      <c s="135" t="s">
        <v>8941</v>
      </c>
      <c s="135" t="s">
        <v>7265</v>
      </c>
      <c s="135" t="s">
        <v>7343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9">
        <f t="shared" si="2"/>
        <v>3200000</v>
      </c>
    </row>
    <row r="201" spans="1:13" ht="15">
      <c r="A201" s="134">
        <f>COUNTA($A$3:A200)</f>
        <v>195</v>
      </c>
      <c s="134">
        <v>21021550</v>
      </c>
      <c s="135" t="s">
        <v>3955</v>
      </c>
      <c s="136">
        <v>37641</v>
      </c>
      <c s="135" t="s">
        <v>8941</v>
      </c>
      <c s="135" t="s">
        <v>7265</v>
      </c>
      <c s="135" t="s">
        <v>7343</v>
      </c>
      <c s="135" t="s">
        <v>9003</v>
      </c>
      <c s="135" t="s">
        <v>7</v>
      </c>
      <c s="134" t="s">
        <v>7354</v>
      </c>
      <c s="134">
        <v>3</v>
      </c>
      <c s="135" t="s">
        <v>8724</v>
      </c>
      <c s="189">
        <f t="shared" si="2"/>
        <v>2400000</v>
      </c>
    </row>
    <row r="202" spans="1:13" ht="15">
      <c r="A202" s="134">
        <f>COUNTA($A$3:A201)</f>
        <v>196</v>
      </c>
      <c s="134">
        <v>21021573</v>
      </c>
      <c s="135" t="s">
        <v>535</v>
      </c>
      <c s="136">
        <v>37891</v>
      </c>
      <c s="135" t="s">
        <v>8950</v>
      </c>
      <c s="135" t="s">
        <v>7187</v>
      </c>
      <c s="135" t="s">
        <v>7343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9">
        <f t="shared" si="3" ref="M202:M265">K202*800000</f>
        <v>2400000</v>
      </c>
    </row>
    <row r="203" spans="1:13" ht="15">
      <c r="A203" s="134">
        <f>COUNTA($A$3:A202)</f>
        <v>197</v>
      </c>
      <c s="134">
        <v>21021573</v>
      </c>
      <c s="135" t="s">
        <v>535</v>
      </c>
      <c s="136">
        <v>37891</v>
      </c>
      <c s="135" t="s">
        <v>8950</v>
      </c>
      <c s="135" t="s">
        <v>7187</v>
      </c>
      <c s="135" t="s">
        <v>7343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04" spans="1:13" ht="15">
      <c r="A204" s="134">
        <f>COUNTA($A$3:A203)</f>
        <v>198</v>
      </c>
      <c s="134">
        <v>21021580</v>
      </c>
      <c s="135" t="s">
        <v>3942</v>
      </c>
      <c s="136">
        <v>37878</v>
      </c>
      <c s="135" t="s">
        <v>8947</v>
      </c>
      <c s="135" t="s">
        <v>7187</v>
      </c>
      <c s="135" t="s">
        <v>7343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9">
        <f t="shared" si="3"/>
        <v>1600000</v>
      </c>
    </row>
    <row r="205" spans="1:13" ht="15">
      <c r="A205" s="134">
        <f>COUNTA($A$3:A204)</f>
        <v>199</v>
      </c>
      <c s="134">
        <v>21021586</v>
      </c>
      <c s="135" t="s">
        <v>7386</v>
      </c>
      <c s="136">
        <v>37450</v>
      </c>
      <c s="135" t="s">
        <v>8950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06" spans="1:13" ht="15">
      <c r="A206" s="134">
        <f>COUNTA($A$3:A205)</f>
        <v>200</v>
      </c>
      <c s="134">
        <v>21021586</v>
      </c>
      <c s="135" t="s">
        <v>7386</v>
      </c>
      <c s="136">
        <v>37450</v>
      </c>
      <c s="135" t="s">
        <v>8950</v>
      </c>
      <c s="135" t="s">
        <v>7187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3"/>
        <v>2400000</v>
      </c>
    </row>
    <row r="207" spans="1:13" ht="15">
      <c r="A207" s="134">
        <f>COUNTA($A$3:A206)</f>
        <v>201</v>
      </c>
      <c s="134">
        <v>21021595</v>
      </c>
      <c s="135" t="s">
        <v>3943</v>
      </c>
      <c s="136">
        <v>37775</v>
      </c>
      <c s="135" t="s">
        <v>8947</v>
      </c>
      <c s="135" t="s">
        <v>7187</v>
      </c>
      <c s="135" t="s">
        <v>7343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9">
        <f t="shared" si="3"/>
        <v>3200000</v>
      </c>
    </row>
    <row r="208" spans="1:13" ht="15">
      <c r="A208" s="134">
        <f>COUNTA($A$3:A207)</f>
        <v>202</v>
      </c>
      <c s="134">
        <v>21021595</v>
      </c>
      <c s="135" t="s">
        <v>3943</v>
      </c>
      <c s="136">
        <v>37775</v>
      </c>
      <c s="135" t="s">
        <v>8947</v>
      </c>
      <c s="135" t="s">
        <v>7187</v>
      </c>
      <c s="135" t="s">
        <v>7343</v>
      </c>
      <c s="135" t="s">
        <v>7862</v>
      </c>
      <c s="135" t="s">
        <v>7863</v>
      </c>
      <c s="134" t="s">
        <v>7354</v>
      </c>
      <c s="134">
        <v>3</v>
      </c>
      <c s="135" t="s">
        <v>8724</v>
      </c>
      <c s="189">
        <f t="shared" si="3"/>
        <v>2400000</v>
      </c>
    </row>
    <row r="209" spans="1:13" ht="15">
      <c r="A209" s="134">
        <f>COUNTA($A$3:A208)</f>
        <v>203</v>
      </c>
      <c s="134">
        <v>21021595</v>
      </c>
      <c s="135" t="s">
        <v>3943</v>
      </c>
      <c s="136">
        <v>37775</v>
      </c>
      <c s="135" t="s">
        <v>8947</v>
      </c>
      <c s="135" t="s">
        <v>7187</v>
      </c>
      <c s="135" t="s">
        <v>7343</v>
      </c>
      <c s="135" t="s">
        <v>9004</v>
      </c>
      <c s="135" t="s">
        <v>8854</v>
      </c>
      <c s="134" t="s">
        <v>7354</v>
      </c>
      <c s="134">
        <v>2</v>
      </c>
      <c s="135" t="s">
        <v>8724</v>
      </c>
      <c s="189">
        <f t="shared" si="3"/>
        <v>1600000</v>
      </c>
    </row>
    <row r="210" spans="1:13" ht="15">
      <c r="A210" s="134">
        <f>COUNTA($A$3:A209)</f>
        <v>204</v>
      </c>
      <c s="134">
        <v>21021600</v>
      </c>
      <c s="135" t="s">
        <v>7372</v>
      </c>
      <c s="136">
        <v>37855</v>
      </c>
      <c s="135" t="s">
        <v>8947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11" spans="1:13" ht="15">
      <c r="A211" s="134">
        <f>COUNTA($A$3:A210)</f>
        <v>205</v>
      </c>
      <c s="134">
        <v>21021630</v>
      </c>
      <c s="135" t="s">
        <v>2571</v>
      </c>
      <c s="136">
        <v>37710</v>
      </c>
      <c s="135" t="s">
        <v>8947</v>
      </c>
      <c s="135" t="s">
        <v>7187</v>
      </c>
      <c s="135" t="s">
        <v>7343</v>
      </c>
      <c s="135" t="s">
        <v>9005</v>
      </c>
      <c s="135" t="s">
        <v>7538</v>
      </c>
      <c s="134" t="s">
        <v>7354</v>
      </c>
      <c s="134">
        <v>10</v>
      </c>
      <c s="135" t="s">
        <v>8724</v>
      </c>
      <c s="189">
        <f t="shared" si="3"/>
        <v>8000000</v>
      </c>
    </row>
    <row r="212" spans="1:13" ht="15">
      <c r="A212" s="134">
        <f>COUNTA($A$3:A211)</f>
        <v>206</v>
      </c>
      <c s="134">
        <v>22024526</v>
      </c>
      <c s="135" t="s">
        <v>4334</v>
      </c>
      <c s="136">
        <v>38101</v>
      </c>
      <c s="135" t="s">
        <v>8962</v>
      </c>
      <c s="135" t="s">
        <v>7262</v>
      </c>
      <c s="135" t="s">
        <v>7343</v>
      </c>
      <c s="135" t="s">
        <v>8983</v>
      </c>
      <c s="135" t="s">
        <v>7846</v>
      </c>
      <c s="134" t="s">
        <v>7354</v>
      </c>
      <c s="134">
        <v>4</v>
      </c>
      <c s="135" t="s">
        <v>8724</v>
      </c>
      <c s="189">
        <f t="shared" si="3"/>
        <v>3200000</v>
      </c>
    </row>
    <row r="213" spans="1:13" ht="15">
      <c r="A213" s="134">
        <f>COUNTA($A$3:A212)</f>
        <v>207</v>
      </c>
      <c s="134">
        <v>22024526</v>
      </c>
      <c s="135" t="s">
        <v>4334</v>
      </c>
      <c s="136">
        <v>38101</v>
      </c>
      <c s="135" t="s">
        <v>8962</v>
      </c>
      <c s="135" t="s">
        <v>7262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9">
        <f t="shared" si="3"/>
        <v>1600000</v>
      </c>
    </row>
    <row r="214" spans="1:13" ht="15">
      <c r="A214" s="134">
        <f>COUNTA($A$3:A213)</f>
        <v>208</v>
      </c>
      <c s="134">
        <v>22024535</v>
      </c>
      <c s="135" t="s">
        <v>4301</v>
      </c>
      <c s="136">
        <v>38298</v>
      </c>
      <c s="135" t="s">
        <v>8962</v>
      </c>
      <c s="135" t="s">
        <v>7262</v>
      </c>
      <c s="135" t="s">
        <v>7343</v>
      </c>
      <c s="135" t="s">
        <v>9006</v>
      </c>
      <c s="135" t="s">
        <v>7820</v>
      </c>
      <c s="134" t="s">
        <v>7354</v>
      </c>
      <c s="134">
        <v>2</v>
      </c>
      <c s="135" t="s">
        <v>8724</v>
      </c>
      <c s="189">
        <f t="shared" si="3"/>
        <v>1600000</v>
      </c>
    </row>
    <row r="215" spans="1:13" ht="15">
      <c r="A215" s="134">
        <f>COUNTA($A$3:A214)</f>
        <v>209</v>
      </c>
      <c s="134">
        <v>22024538</v>
      </c>
      <c s="135" t="s">
        <v>4323</v>
      </c>
      <c s="136">
        <v>38090</v>
      </c>
      <c s="135" t="s">
        <v>8962</v>
      </c>
      <c s="135" t="s">
        <v>7262</v>
      </c>
      <c s="135" t="s">
        <v>7343</v>
      </c>
      <c s="135" t="s">
        <v>9007</v>
      </c>
      <c s="135" t="s">
        <v>9008</v>
      </c>
      <c s="134" t="s">
        <v>7354</v>
      </c>
      <c s="134">
        <v>3</v>
      </c>
      <c s="135" t="s">
        <v>8724</v>
      </c>
      <c s="189">
        <f t="shared" si="3"/>
        <v>2400000</v>
      </c>
    </row>
    <row r="216" spans="1:13" ht="15">
      <c r="A216" s="134">
        <f>COUNTA($A$3:A215)</f>
        <v>210</v>
      </c>
      <c s="134">
        <v>22024538</v>
      </c>
      <c s="135" t="s">
        <v>4323</v>
      </c>
      <c s="136">
        <v>38090</v>
      </c>
      <c s="135" t="s">
        <v>8962</v>
      </c>
      <c s="135" t="s">
        <v>7262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3"/>
        <v>3200000</v>
      </c>
    </row>
    <row r="217" spans="1:14" ht="15">
      <c r="A217" s="134">
        <f>COUNTA($A$3:A216)</f>
        <v>211</v>
      </c>
      <c s="134">
        <v>22024541</v>
      </c>
      <c s="135" t="s">
        <v>4331</v>
      </c>
      <c s="136">
        <v>38087</v>
      </c>
      <c s="135" t="s">
        <v>8962</v>
      </c>
      <c s="135" t="s">
        <v>7262</v>
      </c>
      <c s="135" t="s">
        <v>7343</v>
      </c>
      <c s="135" t="s">
        <v>8692</v>
      </c>
      <c s="135" t="s">
        <v>7620</v>
      </c>
      <c s="134" t="s">
        <v>7354</v>
      </c>
      <c s="134">
        <v>3</v>
      </c>
      <c s="135" t="s">
        <v>8724</v>
      </c>
      <c s="189">
        <f t="shared" si="3"/>
        <v>2400000</v>
      </c>
      <c s="19"/>
    </row>
    <row r="218" spans="1:13" ht="15">
      <c r="A218" s="134">
        <f>COUNTA($A$3:A217)</f>
        <v>212</v>
      </c>
      <c s="134">
        <v>22024551</v>
      </c>
      <c s="135" t="s">
        <v>4320</v>
      </c>
      <c s="136">
        <v>37751</v>
      </c>
      <c s="135" t="s">
        <v>8962</v>
      </c>
      <c s="135" t="s">
        <v>7262</v>
      </c>
      <c s="135" t="s">
        <v>7343</v>
      </c>
      <c s="135" t="s">
        <v>8964</v>
      </c>
      <c s="135" t="s">
        <v>7752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19" spans="1:13" ht="15">
      <c r="A219" s="134">
        <f>COUNTA($A$3:A218)</f>
        <v>213</v>
      </c>
      <c s="134">
        <v>22024551</v>
      </c>
      <c s="135" t="s">
        <v>4320</v>
      </c>
      <c s="136">
        <v>37751</v>
      </c>
      <c s="135" t="s">
        <v>8962</v>
      </c>
      <c s="135" t="s">
        <v>7262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3"/>
        <v>3200000</v>
      </c>
    </row>
    <row r="220" spans="1:13" ht="15">
      <c r="A220" s="134">
        <f>COUNTA($A$3:A219)</f>
        <v>214</v>
      </c>
      <c s="134">
        <v>22024551</v>
      </c>
      <c s="135" t="s">
        <v>4320</v>
      </c>
      <c s="136">
        <v>37751</v>
      </c>
      <c s="135" t="s">
        <v>8962</v>
      </c>
      <c s="135" t="s">
        <v>7262</v>
      </c>
      <c s="135" t="s">
        <v>7343</v>
      </c>
      <c s="135" t="s">
        <v>7650</v>
      </c>
      <c s="135" t="s">
        <v>7651</v>
      </c>
      <c s="134">
        <v>2</v>
      </c>
      <c s="134">
        <v>4</v>
      </c>
      <c s="135" t="s">
        <v>8724</v>
      </c>
      <c s="189">
        <f t="shared" si="3"/>
        <v>3200000</v>
      </c>
    </row>
    <row r="221" spans="1:13" ht="15">
      <c r="A221" s="134">
        <f>COUNTA($A$3:A220)</f>
        <v>215</v>
      </c>
      <c s="134">
        <v>22024551</v>
      </c>
      <c s="135" t="s">
        <v>4320</v>
      </c>
      <c s="136">
        <v>37751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2" spans="1:13" ht="15">
      <c r="A222" s="134">
        <f>COUNTA($A$3:A221)</f>
        <v>216</v>
      </c>
      <c s="134">
        <v>22024551</v>
      </c>
      <c s="135" t="s">
        <v>4320</v>
      </c>
      <c s="136">
        <v>37751</v>
      </c>
      <c s="135" t="s">
        <v>8962</v>
      </c>
      <c s="135" t="s">
        <v>7262</v>
      </c>
      <c s="135" t="s">
        <v>7343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3" spans="1:13" ht="15">
      <c r="A223" s="134">
        <f>COUNTA($A$3:A222)</f>
        <v>217</v>
      </c>
      <c s="134">
        <v>22024560</v>
      </c>
      <c s="135" t="s">
        <v>4338</v>
      </c>
      <c s="136">
        <v>38129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4" spans="1:13" ht="15">
      <c r="A224" s="134">
        <f>COUNTA($A$3:A223)</f>
        <v>218</v>
      </c>
      <c s="134">
        <v>22024564</v>
      </c>
      <c s="135" t="s">
        <v>1041</v>
      </c>
      <c s="136">
        <v>38014</v>
      </c>
      <c s="135" t="s">
        <v>8962</v>
      </c>
      <c s="135" t="s">
        <v>7262</v>
      </c>
      <c s="135" t="s">
        <v>7343</v>
      </c>
      <c s="135" t="s">
        <v>9009</v>
      </c>
      <c s="135" t="s">
        <v>7861</v>
      </c>
      <c s="134" t="s">
        <v>7354</v>
      </c>
      <c s="134">
        <v>4</v>
      </c>
      <c s="135" t="s">
        <v>8724</v>
      </c>
      <c s="189">
        <f t="shared" si="3"/>
        <v>3200000</v>
      </c>
    </row>
    <row r="225" spans="1:13" ht="15">
      <c r="A225" s="134">
        <f>COUNTA($A$3:A224)</f>
        <v>219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8915</v>
      </c>
      <c s="135" t="s">
        <v>7579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6" spans="1:13" ht="15">
      <c r="A226" s="134">
        <f>COUNTA($A$3:A225)</f>
        <v>220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9">
        <f t="shared" si="3"/>
        <v>1600000</v>
      </c>
    </row>
    <row r="227" spans="1:13" ht="15">
      <c r="A227" s="134">
        <f>COUNTA($A$3:A226)</f>
        <v>221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8" spans="1:13" ht="15">
      <c r="A228" s="134">
        <f>COUNTA($A$3:A227)</f>
        <v>222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9">
        <f t="shared" si="3"/>
        <v>2400000</v>
      </c>
    </row>
    <row r="229" spans="1:13" ht="15">
      <c r="A229" s="134">
        <f>COUNTA($A$3:A228)</f>
        <v>223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3"/>
        <v>3200000</v>
      </c>
    </row>
    <row r="230" spans="1:13" ht="15">
      <c r="A230" s="134">
        <f>COUNTA($A$3:A229)</f>
        <v>224</v>
      </c>
      <c s="134">
        <v>22024565</v>
      </c>
      <c s="135" t="s">
        <v>4308</v>
      </c>
      <c s="136">
        <v>38323</v>
      </c>
      <c s="135" t="s">
        <v>8962</v>
      </c>
      <c s="135" t="s">
        <v>7262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3"/>
        <v>2400000</v>
      </c>
    </row>
    <row r="231" spans="1:13" ht="15">
      <c r="A231" s="134">
        <f>COUNTA($A$3:A230)</f>
        <v>225</v>
      </c>
      <c s="134">
        <v>22024575</v>
      </c>
      <c s="135" t="s">
        <v>4335</v>
      </c>
      <c s="136">
        <v>38250</v>
      </c>
      <c s="135" t="s">
        <v>8962</v>
      </c>
      <c s="135" t="s">
        <v>7262</v>
      </c>
      <c s="135" t="s">
        <v>7343</v>
      </c>
      <c s="135" t="s">
        <v>9010</v>
      </c>
      <c s="135" t="s">
        <v>7752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32" spans="1:13" ht="15">
      <c r="A232" s="134">
        <f>COUNTA($A$3:A231)</f>
        <v>226</v>
      </c>
      <c s="134">
        <v>22024576</v>
      </c>
      <c s="135" t="s">
        <v>4299</v>
      </c>
      <c s="136">
        <v>38304</v>
      </c>
      <c s="135" t="s">
        <v>8962</v>
      </c>
      <c s="135" t="s">
        <v>7262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3"/>
        <v>3200000</v>
      </c>
    </row>
    <row r="233" spans="1:13" ht="15">
      <c r="A233" s="134">
        <f>COUNTA($A$3:A232)</f>
        <v>227</v>
      </c>
      <c s="134">
        <v>22024576</v>
      </c>
      <c s="135" t="s">
        <v>4299</v>
      </c>
      <c s="136">
        <v>38304</v>
      </c>
      <c s="135" t="s">
        <v>8962</v>
      </c>
      <c s="135" t="s">
        <v>7262</v>
      </c>
      <c s="135" t="s">
        <v>7343</v>
      </c>
      <c s="135" t="s">
        <v>9006</v>
      </c>
      <c s="135" t="s">
        <v>7820</v>
      </c>
      <c s="134" t="s">
        <v>7354</v>
      </c>
      <c s="134">
        <v>2</v>
      </c>
      <c s="135" t="s">
        <v>8724</v>
      </c>
      <c s="189">
        <f t="shared" si="3"/>
        <v>1600000</v>
      </c>
    </row>
    <row r="234" spans="1:13" ht="15">
      <c r="A234" s="134">
        <f>COUNTA($A$3:A233)</f>
        <v>228</v>
      </c>
      <c s="134">
        <v>22024576</v>
      </c>
      <c s="135" t="s">
        <v>4299</v>
      </c>
      <c s="136">
        <v>38304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8724</v>
      </c>
      <c s="189">
        <f t="shared" si="3"/>
        <v>2400000</v>
      </c>
    </row>
    <row r="235" spans="1:13" ht="15">
      <c r="A235" s="134">
        <f>COUNTA($A$3:A234)</f>
        <v>229</v>
      </c>
      <c s="134">
        <v>22024576</v>
      </c>
      <c s="135" t="s">
        <v>4299</v>
      </c>
      <c s="136">
        <v>38304</v>
      </c>
      <c s="135" t="s">
        <v>8962</v>
      </c>
      <c s="135" t="s">
        <v>7262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9">
        <f t="shared" si="3"/>
        <v>1600000</v>
      </c>
    </row>
    <row r="236" spans="1:13" ht="15">
      <c r="A236" s="134">
        <f>COUNTA($A$3:A235)</f>
        <v>230</v>
      </c>
      <c s="134">
        <v>22024577</v>
      </c>
      <c s="135" t="s">
        <v>4303</v>
      </c>
      <c s="136">
        <v>38234</v>
      </c>
      <c s="135" t="s">
        <v>8962</v>
      </c>
      <c s="135" t="s">
        <v>7262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3"/>
        <v>1600000</v>
      </c>
    </row>
    <row r="237" spans="1:13" ht="15">
      <c r="A237" s="134">
        <f>COUNTA($A$3:A236)</f>
        <v>231</v>
      </c>
      <c s="134">
        <v>22024577</v>
      </c>
      <c s="135" t="s">
        <v>4303</v>
      </c>
      <c s="136">
        <v>38234</v>
      </c>
      <c s="135" t="s">
        <v>8962</v>
      </c>
      <c s="135" t="s">
        <v>7262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9">
        <f t="shared" si="3"/>
        <v>1600000</v>
      </c>
    </row>
    <row r="238" spans="1:13" ht="15">
      <c r="A238" s="134">
        <f>COUNTA($A$3:A237)</f>
        <v>232</v>
      </c>
      <c s="134">
        <v>22024578</v>
      </c>
      <c s="135" t="s">
        <v>4294</v>
      </c>
      <c s="136">
        <v>38346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8724</v>
      </c>
      <c s="189">
        <f t="shared" si="3"/>
        <v>2400000</v>
      </c>
    </row>
    <row r="239" spans="1:13" ht="15">
      <c r="A239" s="134">
        <f>COUNTA($A$3:A238)</f>
        <v>233</v>
      </c>
      <c s="134">
        <v>22025505</v>
      </c>
      <c s="135" t="s">
        <v>2495</v>
      </c>
      <c s="136">
        <v>38224</v>
      </c>
      <c s="135" t="s">
        <v>8963</v>
      </c>
      <c s="135" t="s">
        <v>7249</v>
      </c>
      <c s="135" t="s">
        <v>7343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9">
        <f t="shared" si="3"/>
        <v>2400000</v>
      </c>
    </row>
    <row r="240" spans="1:13" ht="15">
      <c r="A240" s="134">
        <f>COUNTA($A$3:A239)</f>
        <v>234</v>
      </c>
      <c s="134">
        <v>22025505</v>
      </c>
      <c s="135" t="s">
        <v>2495</v>
      </c>
      <c s="136">
        <v>38224</v>
      </c>
      <c s="135" t="s">
        <v>8963</v>
      </c>
      <c s="135" t="s">
        <v>7249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9">
        <f t="shared" si="3"/>
        <v>1600000</v>
      </c>
    </row>
    <row r="241" spans="1:13" ht="15">
      <c r="A241" s="134">
        <f>COUNTA($A$3:A240)</f>
        <v>235</v>
      </c>
      <c s="134">
        <v>22025511</v>
      </c>
      <c s="135" t="s">
        <v>1930</v>
      </c>
      <c s="136">
        <v>38061</v>
      </c>
      <c s="135" t="s">
        <v>8963</v>
      </c>
      <c s="135" t="s">
        <v>7249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3"/>
        <v>3200000</v>
      </c>
    </row>
    <row r="242" spans="1:13" ht="15">
      <c r="A242" s="134">
        <f>COUNTA($A$3:A241)</f>
        <v>236</v>
      </c>
      <c s="134">
        <v>22025511</v>
      </c>
      <c s="135" t="s">
        <v>1930</v>
      </c>
      <c s="136">
        <v>38061</v>
      </c>
      <c s="135" t="s">
        <v>8963</v>
      </c>
      <c s="135" t="s">
        <v>7249</v>
      </c>
      <c s="135" t="s">
        <v>7343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9">
        <f t="shared" si="3"/>
        <v>2400000</v>
      </c>
    </row>
    <row r="243" spans="1:13" ht="15">
      <c r="A243" s="134">
        <f>COUNTA($A$3:A242)</f>
        <v>237</v>
      </c>
      <c s="134">
        <v>22025511</v>
      </c>
      <c s="135" t="s">
        <v>1930</v>
      </c>
      <c s="136">
        <v>38061</v>
      </c>
      <c s="135" t="s">
        <v>8963</v>
      </c>
      <c s="135" t="s">
        <v>7249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9">
        <f t="shared" si="3"/>
        <v>1600000</v>
      </c>
    </row>
    <row r="244" spans="1:13" ht="15">
      <c r="A244" s="134">
        <f>COUNTA($A$3:A243)</f>
        <v>238</v>
      </c>
      <c s="134">
        <v>22025513</v>
      </c>
      <c s="135" t="s">
        <v>4043</v>
      </c>
      <c s="136">
        <v>38278</v>
      </c>
      <c s="135" t="s">
        <v>8963</v>
      </c>
      <c s="135" t="s">
        <v>7249</v>
      </c>
      <c s="135" t="s">
        <v>7343</v>
      </c>
      <c s="135" t="s">
        <v>9011</v>
      </c>
      <c s="135" t="s">
        <v>8665</v>
      </c>
      <c s="134" t="s">
        <v>7354</v>
      </c>
      <c s="134">
        <v>4</v>
      </c>
      <c s="135" t="s">
        <v>8724</v>
      </c>
      <c s="189">
        <f t="shared" si="3"/>
        <v>3200000</v>
      </c>
    </row>
    <row r="245" spans="1:13" ht="15">
      <c r="A245" s="134">
        <f>COUNTA($A$3:A244)</f>
        <v>239</v>
      </c>
      <c s="134">
        <v>22025513</v>
      </c>
      <c s="135" t="s">
        <v>4043</v>
      </c>
      <c s="136">
        <v>38278</v>
      </c>
      <c s="135" t="s">
        <v>8963</v>
      </c>
      <c s="135" t="s">
        <v>7249</v>
      </c>
      <c s="135" t="s">
        <v>7343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9">
        <f t="shared" si="3"/>
        <v>3200000</v>
      </c>
    </row>
    <row r="246" spans="1:13" ht="15">
      <c r="A246" s="134">
        <f>COUNTA($A$3:A245)</f>
        <v>240</v>
      </c>
      <c s="134">
        <v>22025513</v>
      </c>
      <c s="135" t="s">
        <v>4043</v>
      </c>
      <c s="136">
        <v>38278</v>
      </c>
      <c s="135" t="s">
        <v>8963</v>
      </c>
      <c s="135" t="s">
        <v>7249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3"/>
        <v>3200000</v>
      </c>
    </row>
    <row r="247" spans="1:13" ht="15">
      <c r="A247" s="134">
        <f>COUNTA($A$3:A246)</f>
        <v>241</v>
      </c>
      <c s="134">
        <v>22025517</v>
      </c>
      <c s="135" t="s">
        <v>4037</v>
      </c>
      <c s="136">
        <v>38008</v>
      </c>
      <c s="135" t="s">
        <v>8963</v>
      </c>
      <c s="135" t="s">
        <v>7249</v>
      </c>
      <c s="135" t="s">
        <v>7343</v>
      </c>
      <c s="135" t="s">
        <v>9012</v>
      </c>
      <c s="135" t="s">
        <v>9013</v>
      </c>
      <c s="134" t="s">
        <v>7354</v>
      </c>
      <c s="134">
        <v>4</v>
      </c>
      <c s="135" t="s">
        <v>8724</v>
      </c>
      <c s="189">
        <f t="shared" si="3"/>
        <v>3200000</v>
      </c>
    </row>
    <row r="248" spans="1:13" ht="15">
      <c r="A248" s="134">
        <f>COUNTA($A$3:A247)</f>
        <v>242</v>
      </c>
      <c s="134">
        <v>22025520</v>
      </c>
      <c s="135" t="s">
        <v>133</v>
      </c>
      <c s="136">
        <v>38049</v>
      </c>
      <c s="135" t="s">
        <v>8963</v>
      </c>
      <c s="135" t="s">
        <v>7249</v>
      </c>
      <c s="135" t="s">
        <v>7343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9">
        <f t="shared" si="3"/>
        <v>2400000</v>
      </c>
    </row>
    <row r="249" spans="1:13" ht="15">
      <c r="A249" s="134">
        <f>COUNTA($A$3:A248)</f>
        <v>243</v>
      </c>
      <c s="134">
        <v>22025521</v>
      </c>
      <c s="135" t="s">
        <v>4042</v>
      </c>
      <c s="136">
        <v>38003</v>
      </c>
      <c s="135" t="s">
        <v>8963</v>
      </c>
      <c s="135" t="s">
        <v>7249</v>
      </c>
      <c s="135" t="s">
        <v>7343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0" spans="1:13" ht="15">
      <c r="A250" s="134">
        <f>COUNTA($A$3:A249)</f>
        <v>244</v>
      </c>
      <c s="134">
        <v>22025521</v>
      </c>
      <c s="135" t="s">
        <v>4042</v>
      </c>
      <c s="136">
        <v>38003</v>
      </c>
      <c s="135" t="s">
        <v>8963</v>
      </c>
      <c s="135" t="s">
        <v>7249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1" spans="1:13" ht="15">
      <c r="A251" s="134">
        <f>COUNTA($A$3:A250)</f>
        <v>245</v>
      </c>
      <c s="134">
        <v>22025521</v>
      </c>
      <c s="135" t="s">
        <v>4042</v>
      </c>
      <c s="136">
        <v>38003</v>
      </c>
      <c s="135" t="s">
        <v>8963</v>
      </c>
      <c s="135" t="s">
        <v>7249</v>
      </c>
      <c s="135" t="s">
        <v>7343</v>
      </c>
      <c s="135" t="s">
        <v>8838</v>
      </c>
      <c s="135" t="s">
        <v>7820</v>
      </c>
      <c s="134" t="s">
        <v>7354</v>
      </c>
      <c s="134">
        <v>2</v>
      </c>
      <c s="135" t="s">
        <v>8724</v>
      </c>
      <c s="189">
        <f t="shared" si="3"/>
        <v>1600000</v>
      </c>
    </row>
    <row r="252" spans="1:13" ht="15">
      <c r="A252" s="134">
        <f>COUNTA($A$3:A251)</f>
        <v>246</v>
      </c>
      <c s="134">
        <v>22025531</v>
      </c>
      <c s="135" t="s">
        <v>4047</v>
      </c>
      <c s="136">
        <v>38346</v>
      </c>
      <c s="135" t="s">
        <v>8963</v>
      </c>
      <c s="135" t="s">
        <v>7249</v>
      </c>
      <c s="135" t="s">
        <v>7343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3" spans="1:13" ht="15">
      <c r="A253" s="134">
        <f>COUNTA($A$3:A252)</f>
        <v>247</v>
      </c>
      <c s="134">
        <v>22025533</v>
      </c>
      <c s="135" t="s">
        <v>2175</v>
      </c>
      <c s="136">
        <v>37994</v>
      </c>
      <c s="135" t="s">
        <v>8963</v>
      </c>
      <c s="135" t="s">
        <v>7249</v>
      </c>
      <c s="135" t="s">
        <v>7343</v>
      </c>
      <c s="135" t="s">
        <v>9014</v>
      </c>
      <c s="135" t="s">
        <v>7927</v>
      </c>
      <c s="134" t="s">
        <v>7354</v>
      </c>
      <c s="134">
        <v>5</v>
      </c>
      <c s="135" t="s">
        <v>8724</v>
      </c>
      <c s="189">
        <f t="shared" si="3"/>
        <v>4000000</v>
      </c>
    </row>
    <row r="254" spans="1:13" ht="15">
      <c r="A254" s="134">
        <f>COUNTA($A$3:A253)</f>
        <v>248</v>
      </c>
      <c s="134">
        <v>22025533</v>
      </c>
      <c s="135" t="s">
        <v>2175</v>
      </c>
      <c s="136">
        <v>37994</v>
      </c>
      <c s="135" t="s">
        <v>8963</v>
      </c>
      <c s="135" t="s">
        <v>7249</v>
      </c>
      <c s="135" t="s">
        <v>7343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9">
        <f t="shared" si="3"/>
        <v>2400000</v>
      </c>
    </row>
    <row r="255" spans="1:13" ht="15">
      <c r="A255" s="134">
        <f>COUNTA($A$3:A254)</f>
        <v>249</v>
      </c>
      <c s="134">
        <v>22025534</v>
      </c>
      <c s="135" t="s">
        <v>4048</v>
      </c>
      <c s="136">
        <v>38316</v>
      </c>
      <c s="135" t="s">
        <v>8963</v>
      </c>
      <c s="135" t="s">
        <v>7249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6" spans="1:13" ht="15">
      <c r="A256" s="134">
        <f>COUNTA($A$3:A255)</f>
        <v>250</v>
      </c>
      <c s="134">
        <v>22025534</v>
      </c>
      <c s="135" t="s">
        <v>4048</v>
      </c>
      <c s="136">
        <v>38316</v>
      </c>
      <c s="135" t="s">
        <v>8963</v>
      </c>
      <c s="135" t="s">
        <v>7249</v>
      </c>
      <c s="135" t="s">
        <v>7343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9">
        <f t="shared" si="3"/>
        <v>2400000</v>
      </c>
    </row>
    <row r="257" spans="1:13" ht="15">
      <c r="A257" s="134">
        <f>COUNTA($A$3:A256)</f>
        <v>251</v>
      </c>
      <c s="134">
        <v>22025535</v>
      </c>
      <c s="135" t="s">
        <v>4046</v>
      </c>
      <c s="136">
        <v>38288</v>
      </c>
      <c s="135" t="s">
        <v>8963</v>
      </c>
      <c s="135" t="s">
        <v>7249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8" spans="1:13" ht="15">
      <c r="A258" s="134">
        <f>COUNTA($A$3:A257)</f>
        <v>252</v>
      </c>
      <c s="134">
        <v>22025537</v>
      </c>
      <c s="135" t="s">
        <v>244</v>
      </c>
      <c s="136">
        <v>38329</v>
      </c>
      <c s="135" t="s">
        <v>8963</v>
      </c>
      <c s="135" t="s">
        <v>7249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3"/>
        <v>3200000</v>
      </c>
    </row>
    <row r="259" spans="1:13" ht="15">
      <c r="A259" s="134">
        <f>COUNTA($A$3:A258)</f>
        <v>253</v>
      </c>
      <c s="134">
        <v>22025540</v>
      </c>
      <c s="135" t="s">
        <v>4040</v>
      </c>
      <c s="136">
        <v>38017</v>
      </c>
      <c s="135" t="s">
        <v>8963</v>
      </c>
      <c s="135" t="s">
        <v>7249</v>
      </c>
      <c s="135" t="s">
        <v>7343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9">
        <f t="shared" si="3"/>
        <v>3200000</v>
      </c>
    </row>
    <row r="260" spans="1:13" ht="15">
      <c r="A260" s="134">
        <f>COUNTA($A$3:A259)</f>
        <v>254</v>
      </c>
      <c s="134">
        <v>22025540</v>
      </c>
      <c s="135" t="s">
        <v>4040</v>
      </c>
      <c s="136">
        <v>38017</v>
      </c>
      <c s="135" t="s">
        <v>8963</v>
      </c>
      <c s="135" t="s">
        <v>7249</v>
      </c>
      <c s="135" t="s">
        <v>7343</v>
      </c>
      <c s="135" t="s">
        <v>8036</v>
      </c>
      <c s="135" t="s">
        <v>7905</v>
      </c>
      <c s="134" t="s">
        <v>7354</v>
      </c>
      <c s="134">
        <v>3</v>
      </c>
      <c s="135" t="s">
        <v>8724</v>
      </c>
      <c s="189">
        <f t="shared" si="3"/>
        <v>2400000</v>
      </c>
    </row>
    <row r="261" spans="1:13" ht="15">
      <c r="A261" s="134">
        <f>COUNTA($A$3:A260)</f>
        <v>255</v>
      </c>
      <c s="134">
        <v>22025543</v>
      </c>
      <c s="135" t="s">
        <v>4061</v>
      </c>
      <c s="136">
        <v>38019</v>
      </c>
      <c s="135" t="s">
        <v>8963</v>
      </c>
      <c s="135" t="s">
        <v>7249</v>
      </c>
      <c s="135" t="s">
        <v>7343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9">
        <f t="shared" si="3"/>
        <v>3200000</v>
      </c>
    </row>
    <row r="262" spans="1:13" ht="15">
      <c r="A262" s="134">
        <f>COUNTA($A$3:A261)</f>
        <v>256</v>
      </c>
      <c s="134">
        <v>22026110</v>
      </c>
      <c s="135" t="s">
        <v>4266</v>
      </c>
      <c s="136">
        <v>38288</v>
      </c>
      <c s="135" t="s">
        <v>8966</v>
      </c>
      <c s="135" t="s">
        <v>7413</v>
      </c>
      <c s="135" t="s">
        <v>7343</v>
      </c>
      <c s="135" t="s">
        <v>9015</v>
      </c>
      <c s="135" t="s">
        <v>7721</v>
      </c>
      <c s="134" t="s">
        <v>7354</v>
      </c>
      <c s="134">
        <v>2</v>
      </c>
      <c s="135" t="s">
        <v>8724</v>
      </c>
      <c s="189">
        <f t="shared" si="3"/>
        <v>1600000</v>
      </c>
    </row>
    <row r="263" spans="1:13" ht="15">
      <c r="A263" s="134">
        <f>COUNTA($A$3:A262)</f>
        <v>257</v>
      </c>
      <c s="134">
        <v>22026112</v>
      </c>
      <c s="135" t="s">
        <v>4373</v>
      </c>
      <c s="136">
        <v>38278</v>
      </c>
      <c s="135" t="s">
        <v>8966</v>
      </c>
      <c s="135" t="s">
        <v>7413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9">
        <f t="shared" si="3"/>
        <v>1600000</v>
      </c>
    </row>
    <row r="264" spans="1:13" ht="15">
      <c r="A264" s="134">
        <f>COUNTA($A$3:A263)</f>
        <v>258</v>
      </c>
      <c s="134">
        <v>22026116</v>
      </c>
      <c s="135" t="s">
        <v>4375</v>
      </c>
      <c s="136">
        <v>38033</v>
      </c>
      <c s="135" t="s">
        <v>8966</v>
      </c>
      <c s="135" t="s">
        <v>7413</v>
      </c>
      <c s="135" t="s">
        <v>7343</v>
      </c>
      <c s="135" t="s">
        <v>7947</v>
      </c>
      <c s="135" t="s">
        <v>7948</v>
      </c>
      <c s="134">
        <v>1</v>
      </c>
      <c s="134">
        <v>3</v>
      </c>
      <c s="135" t="s">
        <v>8724</v>
      </c>
      <c s="189">
        <f t="shared" si="3"/>
        <v>2400000</v>
      </c>
    </row>
    <row r="265" spans="1:13" ht="15">
      <c r="A265" s="134">
        <f>COUNTA($A$3:A264)</f>
        <v>259</v>
      </c>
      <c s="134">
        <v>22026121</v>
      </c>
      <c s="135" t="s">
        <v>4363</v>
      </c>
      <c s="136">
        <v>38316</v>
      </c>
      <c s="135" t="s">
        <v>8966</v>
      </c>
      <c s="135" t="s">
        <v>7413</v>
      </c>
      <c s="135" t="s">
        <v>7343</v>
      </c>
      <c s="135" t="s">
        <v>7967</v>
      </c>
      <c s="135" t="s">
        <v>7758</v>
      </c>
      <c s="134" t="s">
        <v>7354</v>
      </c>
      <c s="134">
        <v>2</v>
      </c>
      <c s="135" t="s">
        <v>8724</v>
      </c>
      <c s="189">
        <f t="shared" si="3"/>
        <v>1600000</v>
      </c>
    </row>
    <row r="266" spans="1:13" ht="15">
      <c r="A266" s="134">
        <f>COUNTA($A$3:A265)</f>
        <v>260</v>
      </c>
      <c s="134">
        <v>22026135</v>
      </c>
      <c s="135" t="s">
        <v>623</v>
      </c>
      <c s="136">
        <v>38108</v>
      </c>
      <c s="135" t="s">
        <v>8966</v>
      </c>
      <c s="135" t="s">
        <v>7413</v>
      </c>
      <c s="135" t="s">
        <v>7343</v>
      </c>
      <c s="135" t="s">
        <v>7960</v>
      </c>
      <c s="135" t="s">
        <v>7948</v>
      </c>
      <c s="134">
        <v>2</v>
      </c>
      <c s="134">
        <v>3</v>
      </c>
      <c s="135" t="s">
        <v>8724</v>
      </c>
      <c s="189">
        <f t="shared" si="4" ref="M266:M329">K266*800000</f>
        <v>2400000</v>
      </c>
    </row>
    <row r="267" spans="1:13" ht="15">
      <c r="A267" s="134">
        <f>COUNTA($A$3:A266)</f>
        <v>261</v>
      </c>
      <c s="134">
        <v>22026135</v>
      </c>
      <c s="135" t="s">
        <v>623</v>
      </c>
      <c s="136">
        <v>38108</v>
      </c>
      <c s="135" t="s">
        <v>8966</v>
      </c>
      <c s="135" t="s">
        <v>7413</v>
      </c>
      <c s="135" t="s">
        <v>7343</v>
      </c>
      <c s="135" t="s">
        <v>8881</v>
      </c>
      <c s="135" t="s">
        <v>8814</v>
      </c>
      <c s="134" t="s">
        <v>7354</v>
      </c>
      <c s="134">
        <v>4</v>
      </c>
      <c s="135" t="s">
        <v>8724</v>
      </c>
      <c s="189">
        <f t="shared" si="4"/>
        <v>3200000</v>
      </c>
    </row>
    <row r="268" spans="1:13" ht="15">
      <c r="A268" s="134">
        <f>COUNTA($A$3:A267)</f>
        <v>262</v>
      </c>
      <c s="134">
        <v>22026140</v>
      </c>
      <c s="135" t="s">
        <v>4324</v>
      </c>
      <c s="136">
        <v>38020</v>
      </c>
      <c s="135" t="s">
        <v>8966</v>
      </c>
      <c s="135" t="s">
        <v>7413</v>
      </c>
      <c s="135" t="s">
        <v>7343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9">
        <f t="shared" si="4"/>
        <v>1600000</v>
      </c>
    </row>
    <row r="269" spans="1:13" ht="15">
      <c r="A269" s="134">
        <f>COUNTA($A$3:A268)</f>
        <v>263</v>
      </c>
      <c s="134">
        <v>22026150</v>
      </c>
      <c s="135" t="s">
        <v>4385</v>
      </c>
      <c s="136">
        <v>38258</v>
      </c>
      <c s="135" t="s">
        <v>8966</v>
      </c>
      <c s="135" t="s">
        <v>7413</v>
      </c>
      <c s="135" t="s">
        <v>7343</v>
      </c>
      <c s="135" t="s">
        <v>9016</v>
      </c>
      <c s="135" t="s">
        <v>8686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0" spans="1:13" ht="15">
      <c r="A270" s="134">
        <f>COUNTA($A$3:A269)</f>
        <v>264</v>
      </c>
      <c s="134">
        <v>22026150</v>
      </c>
      <c s="135" t="s">
        <v>4385</v>
      </c>
      <c s="136">
        <v>38258</v>
      </c>
      <c s="135" t="s">
        <v>8966</v>
      </c>
      <c s="135" t="s">
        <v>7413</v>
      </c>
      <c s="135" t="s">
        <v>7343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9">
        <f t="shared" si="4"/>
        <v>2400000</v>
      </c>
    </row>
    <row r="271" spans="1:13" ht="15">
      <c r="A271" s="134">
        <f>COUNTA($A$3:A270)</f>
        <v>265</v>
      </c>
      <c s="134">
        <v>22026156</v>
      </c>
      <c s="135" t="s">
        <v>2414</v>
      </c>
      <c s="136">
        <v>37996</v>
      </c>
      <c s="135" t="s">
        <v>8966</v>
      </c>
      <c s="135" t="s">
        <v>7413</v>
      </c>
      <c s="135" t="s">
        <v>7343</v>
      </c>
      <c s="135" t="s">
        <v>8012</v>
      </c>
      <c s="135" t="s">
        <v>7758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2" spans="1:13" ht="15">
      <c r="A272" s="134">
        <f>COUNTA($A$3:A271)</f>
        <v>266</v>
      </c>
      <c s="134">
        <v>22026160</v>
      </c>
      <c s="135" t="s">
        <v>534</v>
      </c>
      <c s="136">
        <v>38213</v>
      </c>
      <c s="135" t="s">
        <v>8966</v>
      </c>
      <c s="135" t="s">
        <v>7413</v>
      </c>
      <c s="135" t="s">
        <v>7343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3" spans="1:13" ht="15">
      <c r="A273" s="134">
        <f>COUNTA($A$3:A272)</f>
        <v>267</v>
      </c>
      <c s="134">
        <v>22026160</v>
      </c>
      <c s="135" t="s">
        <v>534</v>
      </c>
      <c s="136">
        <v>38213</v>
      </c>
      <c s="135" t="s">
        <v>8966</v>
      </c>
      <c s="135" t="s">
        <v>7413</v>
      </c>
      <c s="135" t="s">
        <v>7343</v>
      </c>
      <c s="135" t="s">
        <v>8995</v>
      </c>
      <c s="135" t="s">
        <v>8996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4" spans="1:13" ht="15">
      <c r="A274" s="134">
        <f>COUNTA($A$3:A273)</f>
        <v>268</v>
      </c>
      <c s="134">
        <v>22026160</v>
      </c>
      <c s="135" t="s">
        <v>534</v>
      </c>
      <c s="136">
        <v>38213</v>
      </c>
      <c s="135" t="s">
        <v>8966</v>
      </c>
      <c s="135" t="s">
        <v>7413</v>
      </c>
      <c s="135" t="s">
        <v>7343</v>
      </c>
      <c s="135" t="s">
        <v>8977</v>
      </c>
      <c s="135" t="s">
        <v>8917</v>
      </c>
      <c s="134">
        <v>3</v>
      </c>
      <c s="134">
        <v>3</v>
      </c>
      <c s="135" t="s">
        <v>8724</v>
      </c>
      <c s="189">
        <f t="shared" si="4"/>
        <v>2400000</v>
      </c>
    </row>
    <row r="275" spans="1:13" ht="15">
      <c r="A275" s="134">
        <f>COUNTA($A$3:A274)</f>
        <v>269</v>
      </c>
      <c s="134">
        <v>22026160</v>
      </c>
      <c s="135" t="s">
        <v>534</v>
      </c>
      <c s="136">
        <v>38213</v>
      </c>
      <c s="135" t="s">
        <v>8966</v>
      </c>
      <c s="135" t="s">
        <v>7413</v>
      </c>
      <c s="135" t="s">
        <v>7343</v>
      </c>
      <c s="135" t="s">
        <v>8982</v>
      </c>
      <c s="135" t="s">
        <v>8686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6" spans="1:13" ht="15">
      <c r="A276" s="134">
        <f>COUNTA($A$3:A275)</f>
        <v>270</v>
      </c>
      <c s="134">
        <v>22026166</v>
      </c>
      <c s="135" t="s">
        <v>617</v>
      </c>
      <c s="136">
        <v>37994</v>
      </c>
      <c s="135" t="s">
        <v>8966</v>
      </c>
      <c s="135" t="s">
        <v>7413</v>
      </c>
      <c s="135" t="s">
        <v>7343</v>
      </c>
      <c s="135" t="s">
        <v>7902</v>
      </c>
      <c s="135" t="s">
        <v>7758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7" spans="1:13" ht="15">
      <c r="A277" s="134">
        <f>COUNTA($A$3:A276)</f>
        <v>271</v>
      </c>
      <c s="134">
        <v>22026168</v>
      </c>
      <c s="135" t="s">
        <v>4341</v>
      </c>
      <c s="136">
        <v>38223</v>
      </c>
      <c s="135" t="s">
        <v>8966</v>
      </c>
      <c s="135" t="s">
        <v>7413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9">
        <f t="shared" si="4"/>
        <v>1600000</v>
      </c>
    </row>
    <row r="278" spans="1:13" ht="15">
      <c r="A278" s="134">
        <f>COUNTA($A$3:A277)</f>
        <v>272</v>
      </c>
      <c s="134">
        <v>22026177</v>
      </c>
      <c s="135" t="s">
        <v>4379</v>
      </c>
      <c s="136">
        <v>38349</v>
      </c>
      <c s="135" t="s">
        <v>8966</v>
      </c>
      <c s="135" t="s">
        <v>7413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4"/>
        <v>3200000</v>
      </c>
    </row>
    <row r="279" spans="1:13" ht="15">
      <c r="A279" s="134">
        <f>COUNTA($A$3:A278)</f>
        <v>273</v>
      </c>
      <c s="134">
        <v>22026180</v>
      </c>
      <c s="135" t="s">
        <v>4388</v>
      </c>
      <c s="136">
        <v>38189</v>
      </c>
      <c s="135" t="s">
        <v>8966</v>
      </c>
      <c s="135" t="s">
        <v>7413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4"/>
        <v>3200000</v>
      </c>
    </row>
    <row r="280" spans="1:13" ht="15">
      <c r="A280" s="134">
        <f>COUNTA($A$3:A279)</f>
        <v>274</v>
      </c>
      <c s="134">
        <v>22026183</v>
      </c>
      <c s="135" t="s">
        <v>4340</v>
      </c>
      <c s="136">
        <v>38111</v>
      </c>
      <c s="135" t="s">
        <v>8966</v>
      </c>
      <c s="135" t="s">
        <v>7413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9">
        <f t="shared" si="4"/>
        <v>1600000</v>
      </c>
    </row>
    <row r="281" spans="1:13" ht="15">
      <c r="A281" s="134">
        <f>COUNTA($A$3:A280)</f>
        <v>275</v>
      </c>
      <c s="134">
        <v>22026200</v>
      </c>
      <c s="135" t="s">
        <v>4349</v>
      </c>
      <c s="136">
        <v>38292</v>
      </c>
      <c s="135" t="s">
        <v>8966</v>
      </c>
      <c s="135" t="s">
        <v>7413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9">
        <f t="shared" si="4"/>
        <v>3200000</v>
      </c>
    </row>
    <row r="282" spans="1:13" ht="15">
      <c r="A282" s="134">
        <f>COUNTA($A$3:A281)</f>
        <v>276</v>
      </c>
      <c s="134">
        <v>22026200</v>
      </c>
      <c s="135" t="s">
        <v>4349</v>
      </c>
      <c s="136">
        <v>38292</v>
      </c>
      <c s="135" t="s">
        <v>8966</v>
      </c>
      <c s="135" t="s">
        <v>7413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9">
        <f t="shared" si="4"/>
        <v>1600000</v>
      </c>
    </row>
    <row r="283" spans="1:13" ht="15">
      <c r="A283" s="134">
        <f>COUNTA($A$3:A282)</f>
        <v>277</v>
      </c>
      <c s="134">
        <v>22026203</v>
      </c>
      <c s="135" t="s">
        <v>3643</v>
      </c>
      <c s="136">
        <v>38178</v>
      </c>
      <c s="135" t="s">
        <v>8966</v>
      </c>
      <c s="135" t="s">
        <v>7413</v>
      </c>
      <c s="135" t="s">
        <v>7343</v>
      </c>
      <c s="135" t="s">
        <v>7960</v>
      </c>
      <c s="135" t="s">
        <v>7948</v>
      </c>
      <c s="134">
        <v>2</v>
      </c>
      <c s="134">
        <v>3</v>
      </c>
      <c s="135" t="s">
        <v>8724</v>
      </c>
      <c s="189">
        <f t="shared" si="4"/>
        <v>2400000</v>
      </c>
    </row>
    <row r="284" spans="1:13" ht="15">
      <c r="A284" s="134">
        <f>COUNTA($A$3:A283)</f>
        <v>278</v>
      </c>
      <c s="134">
        <v>22026203</v>
      </c>
      <c s="135" t="s">
        <v>3643</v>
      </c>
      <c s="136">
        <v>38178</v>
      </c>
      <c s="135" t="s">
        <v>8966</v>
      </c>
      <c s="135" t="s">
        <v>7413</v>
      </c>
      <c s="135" t="s">
        <v>7343</v>
      </c>
      <c s="135" t="s">
        <v>8881</v>
      </c>
      <c s="135" t="s">
        <v>8814</v>
      </c>
      <c s="134" t="s">
        <v>7354</v>
      </c>
      <c s="134">
        <v>4</v>
      </c>
      <c s="135" t="s">
        <v>8724</v>
      </c>
      <c s="189">
        <f t="shared" si="4"/>
        <v>3200000</v>
      </c>
    </row>
    <row r="285" spans="1:14" ht="15">
      <c r="A285" s="134">
        <f>COUNTA($A$3:A284)</f>
        <v>279</v>
      </c>
      <c s="134">
        <v>22026204</v>
      </c>
      <c s="135" t="s">
        <v>4364</v>
      </c>
      <c s="136">
        <v>38207</v>
      </c>
      <c s="135" t="s">
        <v>8966</v>
      </c>
      <c s="135" t="s">
        <v>7413</v>
      </c>
      <c s="135" t="s">
        <v>7343</v>
      </c>
      <c s="135" t="s">
        <v>9017</v>
      </c>
      <c s="135" t="s">
        <v>9018</v>
      </c>
      <c s="134" t="s">
        <v>7354</v>
      </c>
      <c s="134">
        <v>3</v>
      </c>
      <c s="135" t="s">
        <v>8724</v>
      </c>
      <c s="189">
        <f t="shared" si="4"/>
        <v>2400000</v>
      </c>
      <c s="19"/>
    </row>
    <row r="286" spans="1:13" ht="15">
      <c r="A286" s="134">
        <f>COUNTA($A$3:A285)</f>
        <v>280</v>
      </c>
      <c s="134">
        <v>22026204</v>
      </c>
      <c s="135" t="s">
        <v>4364</v>
      </c>
      <c s="136">
        <v>38207</v>
      </c>
      <c s="135" t="s">
        <v>8966</v>
      </c>
      <c s="135" t="s">
        <v>7413</v>
      </c>
      <c s="135" t="s">
        <v>7343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9">
        <f t="shared" si="4"/>
        <v>1600000</v>
      </c>
    </row>
    <row r="287" spans="1:13" ht="15">
      <c r="A287" s="134">
        <f>COUNTA($A$3:A286)</f>
        <v>281</v>
      </c>
      <c s="134">
        <v>22028014</v>
      </c>
      <c s="135" t="s">
        <v>1825</v>
      </c>
      <c s="136">
        <v>38046</v>
      </c>
      <c s="135" t="s">
        <v>8973</v>
      </c>
      <c s="135" t="s">
        <v>7265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4"/>
        <v>3200000</v>
      </c>
    </row>
    <row r="288" spans="1:13" ht="15">
      <c r="A288" s="134">
        <f>COUNTA($A$3:A287)</f>
        <v>282</v>
      </c>
      <c s="134">
        <v>22028018</v>
      </c>
      <c s="135" t="s">
        <v>1294</v>
      </c>
      <c s="136">
        <v>38034</v>
      </c>
      <c s="135" t="s">
        <v>8973</v>
      </c>
      <c s="135" t="s">
        <v>7265</v>
      </c>
      <c s="135" t="s">
        <v>7343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9">
        <f t="shared" si="4"/>
        <v>1600000</v>
      </c>
    </row>
    <row r="289" spans="1:13" ht="15">
      <c r="A289" s="134">
        <f>COUNTA($A$3:A288)</f>
        <v>283</v>
      </c>
      <c s="134">
        <v>22028018</v>
      </c>
      <c s="135" t="s">
        <v>1294</v>
      </c>
      <c s="136">
        <v>38034</v>
      </c>
      <c s="135" t="s">
        <v>8973</v>
      </c>
      <c s="135" t="s">
        <v>7265</v>
      </c>
      <c s="135" t="s">
        <v>7343</v>
      </c>
      <c s="135" t="s">
        <v>8856</v>
      </c>
      <c s="135" t="s">
        <v>7679</v>
      </c>
      <c s="134" t="s">
        <v>7354</v>
      </c>
      <c s="134">
        <v>4</v>
      </c>
      <c s="135" t="s">
        <v>8724</v>
      </c>
      <c s="189">
        <f t="shared" si="4"/>
        <v>3200000</v>
      </c>
    </row>
    <row r="290" spans="1:13" ht="15">
      <c r="A290" s="134">
        <f>COUNTA($A$3:A289)</f>
        <v>284</v>
      </c>
      <c s="134">
        <v>22028018</v>
      </c>
      <c s="135" t="s">
        <v>1294</v>
      </c>
      <c s="136">
        <v>38034</v>
      </c>
      <c s="135" t="s">
        <v>8973</v>
      </c>
      <c s="135" t="s">
        <v>7265</v>
      </c>
      <c s="135" t="s">
        <v>7343</v>
      </c>
      <c s="135" t="s">
        <v>9019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1" spans="1:13" ht="15">
      <c r="A291" s="134">
        <f>COUNTA($A$3:A290)</f>
        <v>285</v>
      </c>
      <c s="134">
        <v>22028018</v>
      </c>
      <c s="135" t="s">
        <v>1294</v>
      </c>
      <c s="136">
        <v>38034</v>
      </c>
      <c s="135" t="s">
        <v>8973</v>
      </c>
      <c s="135" t="s">
        <v>7265</v>
      </c>
      <c s="135" t="s">
        <v>7343</v>
      </c>
      <c s="135" t="s">
        <v>8110</v>
      </c>
      <c s="135" t="s">
        <v>7820</v>
      </c>
      <c s="134" t="s">
        <v>7354</v>
      </c>
      <c s="134">
        <v>2</v>
      </c>
      <c s="135" t="s">
        <v>8724</v>
      </c>
      <c s="189">
        <f t="shared" si="4"/>
        <v>1600000</v>
      </c>
    </row>
    <row r="292" spans="1:13" ht="15">
      <c r="A292" s="134">
        <f>COUNTA($A$3:A291)</f>
        <v>286</v>
      </c>
      <c s="134">
        <v>22028018</v>
      </c>
      <c s="135" t="s">
        <v>1294</v>
      </c>
      <c s="136">
        <v>38034</v>
      </c>
      <c s="135" t="s">
        <v>8973</v>
      </c>
      <c s="135" t="s">
        <v>7265</v>
      </c>
      <c s="135" t="s">
        <v>7343</v>
      </c>
      <c s="135" t="s">
        <v>8689</v>
      </c>
      <c s="135" t="s">
        <v>7861</v>
      </c>
      <c s="134" t="s">
        <v>7354</v>
      </c>
      <c s="134">
        <v>4</v>
      </c>
      <c s="135" t="s">
        <v>8724</v>
      </c>
      <c s="189">
        <f t="shared" si="4"/>
        <v>3200000</v>
      </c>
    </row>
    <row r="293" spans="1:13" ht="15">
      <c r="A293" s="134">
        <f>COUNTA($A$3:A292)</f>
        <v>287</v>
      </c>
      <c s="134">
        <v>22028019</v>
      </c>
      <c s="135" t="s">
        <v>418</v>
      </c>
      <c s="136">
        <v>38035</v>
      </c>
      <c s="135" t="s">
        <v>8973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4" spans="1:13" ht="15">
      <c r="A294" s="134">
        <f>COUNTA($A$3:A293)</f>
        <v>288</v>
      </c>
      <c s="134">
        <v>22028019</v>
      </c>
      <c s="135" t="s">
        <v>418</v>
      </c>
      <c s="136">
        <v>38035</v>
      </c>
      <c s="135" t="s">
        <v>8973</v>
      </c>
      <c s="135" t="s">
        <v>7265</v>
      </c>
      <c s="135" t="s">
        <v>7343</v>
      </c>
      <c s="135" t="s">
        <v>7843</v>
      </c>
      <c s="135" t="s">
        <v>7844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5" spans="1:13" ht="15">
      <c r="A295" s="134">
        <f>COUNTA($A$3:A294)</f>
        <v>289</v>
      </c>
      <c s="134">
        <v>22028029</v>
      </c>
      <c s="135" t="s">
        <v>84</v>
      </c>
      <c s="136">
        <v>38119</v>
      </c>
      <c s="135" t="s">
        <v>8973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6" spans="1:13" ht="15">
      <c r="A296" s="134">
        <f>COUNTA($A$3:A295)</f>
        <v>290</v>
      </c>
      <c s="134">
        <v>22028029</v>
      </c>
      <c s="135" t="s">
        <v>84</v>
      </c>
      <c s="136">
        <v>38119</v>
      </c>
      <c s="135" t="s">
        <v>8973</v>
      </c>
      <c s="135" t="s">
        <v>7265</v>
      </c>
      <c s="135" t="s">
        <v>7343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7" spans="1:13" ht="15">
      <c r="A297" s="134">
        <f>COUNTA($A$3:A296)</f>
        <v>291</v>
      </c>
      <c s="134">
        <v>22028035</v>
      </c>
      <c s="135" t="s">
        <v>570</v>
      </c>
      <c s="136">
        <v>38338</v>
      </c>
      <c s="135" t="s">
        <v>8972</v>
      </c>
      <c s="135" t="s">
        <v>7265</v>
      </c>
      <c s="135" t="s">
        <v>7343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9">
        <f t="shared" si="4"/>
        <v>2400000</v>
      </c>
    </row>
    <row r="298" spans="1:13" ht="15">
      <c r="A298" s="134">
        <f>COUNTA($A$3:A297)</f>
        <v>292</v>
      </c>
      <c s="134">
        <v>22028043</v>
      </c>
      <c s="135" t="s">
        <v>135</v>
      </c>
      <c s="136">
        <v>37964</v>
      </c>
      <c s="135" t="s">
        <v>8973</v>
      </c>
      <c s="135" t="s">
        <v>7265</v>
      </c>
      <c s="135" t="s">
        <v>7343</v>
      </c>
      <c s="135" t="s">
        <v>7937</v>
      </c>
      <c s="135" t="s">
        <v>7911</v>
      </c>
      <c s="134" t="s">
        <v>7354</v>
      </c>
      <c s="134">
        <v>2</v>
      </c>
      <c s="135" t="s">
        <v>8724</v>
      </c>
      <c s="189">
        <f t="shared" si="4"/>
        <v>1600000</v>
      </c>
    </row>
    <row r="299" spans="1:13" ht="15">
      <c r="A299" s="134">
        <f>COUNTA($A$3:A298)</f>
        <v>293</v>
      </c>
      <c s="134">
        <v>22028054</v>
      </c>
      <c s="135" t="s">
        <v>4157</v>
      </c>
      <c s="136">
        <v>38102</v>
      </c>
      <c s="135" t="s">
        <v>8973</v>
      </c>
      <c s="135" t="s">
        <v>7265</v>
      </c>
      <c s="135" t="s">
        <v>7343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9">
        <f t="shared" si="4"/>
        <v>3200000</v>
      </c>
    </row>
    <row r="300" spans="1:13" ht="15">
      <c r="A300" s="134">
        <f>COUNTA($A$3:A299)</f>
        <v>294</v>
      </c>
      <c s="134">
        <v>22028054</v>
      </c>
      <c s="135" t="s">
        <v>4157</v>
      </c>
      <c s="136">
        <v>38102</v>
      </c>
      <c s="135" t="s">
        <v>8973</v>
      </c>
      <c s="135" t="s">
        <v>7265</v>
      </c>
      <c s="135" t="s">
        <v>7343</v>
      </c>
      <c s="135" t="s">
        <v>8777</v>
      </c>
      <c s="135" t="s">
        <v>7651</v>
      </c>
      <c s="134" t="s">
        <v>7354</v>
      </c>
      <c s="134">
        <v>4</v>
      </c>
      <c s="135" t="s">
        <v>8724</v>
      </c>
      <c s="189">
        <f t="shared" si="4"/>
        <v>3200000</v>
      </c>
    </row>
    <row r="301" spans="1:13" ht="15">
      <c r="A301" s="134">
        <f>COUNTA($A$3:A300)</f>
        <v>295</v>
      </c>
      <c s="134">
        <v>22028062</v>
      </c>
      <c s="135" t="s">
        <v>2735</v>
      </c>
      <c s="136">
        <v>38210</v>
      </c>
      <c s="135" t="s">
        <v>4065</v>
      </c>
      <c s="135" t="s">
        <v>7265</v>
      </c>
      <c s="135" t="s">
        <v>7343</v>
      </c>
      <c s="135" t="s">
        <v>9020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2" spans="1:13" ht="15">
      <c r="A302" s="134">
        <f>COUNTA($A$3:A301)</f>
        <v>296</v>
      </c>
      <c s="134">
        <v>22028068</v>
      </c>
      <c s="135" t="s">
        <v>1265</v>
      </c>
      <c s="136">
        <v>38103</v>
      </c>
      <c s="135" t="s">
        <v>4065</v>
      </c>
      <c s="135" t="s">
        <v>7265</v>
      </c>
      <c s="135" t="s">
        <v>7343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3" spans="1:13" ht="15">
      <c r="A303" s="134">
        <f>COUNTA($A$3:A302)</f>
        <v>297</v>
      </c>
      <c s="134">
        <v>22028068</v>
      </c>
      <c s="135" t="s">
        <v>1265</v>
      </c>
      <c s="136">
        <v>38103</v>
      </c>
      <c s="135" t="s">
        <v>4065</v>
      </c>
      <c s="135" t="s">
        <v>7265</v>
      </c>
      <c s="135" t="s">
        <v>7343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9">
        <f t="shared" si="4"/>
        <v>2400000</v>
      </c>
    </row>
    <row r="304" spans="1:13" ht="15">
      <c r="A304" s="134">
        <f>COUNTA($A$3:A303)</f>
        <v>298</v>
      </c>
      <c s="134">
        <v>22028073</v>
      </c>
      <c s="135" t="s">
        <v>4170</v>
      </c>
      <c s="136">
        <v>38128</v>
      </c>
      <c s="135" t="s">
        <v>8973</v>
      </c>
      <c s="135" t="s">
        <v>7265</v>
      </c>
      <c s="135" t="s">
        <v>7343</v>
      </c>
      <c s="135" t="s">
        <v>9019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5" spans="1:13" ht="15">
      <c r="A305" s="134">
        <f>COUNTA($A$3:A304)</f>
        <v>299</v>
      </c>
      <c s="134">
        <v>22028083</v>
      </c>
      <c s="135" t="s">
        <v>1834</v>
      </c>
      <c s="136">
        <v>38271</v>
      </c>
      <c s="135" t="s">
        <v>8971</v>
      </c>
      <c s="135" t="s">
        <v>7265</v>
      </c>
      <c s="135" t="s">
        <v>7343</v>
      </c>
      <c s="135" t="s">
        <v>9022</v>
      </c>
      <c s="135" t="s">
        <v>7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6" spans="1:13" ht="15">
      <c r="A306" s="134">
        <f>COUNTA($A$3:A305)</f>
        <v>300</v>
      </c>
      <c s="134">
        <v>22028096</v>
      </c>
      <c s="135" t="s">
        <v>4137</v>
      </c>
      <c s="136">
        <v>37994</v>
      </c>
      <c s="135" t="s">
        <v>8973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7" spans="1:13" ht="15">
      <c r="A307" s="134">
        <f>COUNTA($A$3:A306)</f>
        <v>301</v>
      </c>
      <c s="134">
        <v>22028099</v>
      </c>
      <c s="135" t="s">
        <v>4180</v>
      </c>
      <c s="136">
        <v>38004</v>
      </c>
      <c s="135" t="s">
        <v>8972</v>
      </c>
      <c s="135" t="s">
        <v>7265</v>
      </c>
      <c s="135" t="s">
        <v>7343</v>
      </c>
      <c s="135" t="s">
        <v>8776</v>
      </c>
      <c s="135" t="s">
        <v>7752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8" spans="1:13" ht="15">
      <c r="A308" s="134">
        <f>COUNTA($A$3:A307)</f>
        <v>302</v>
      </c>
      <c s="134">
        <v>22028099</v>
      </c>
      <c s="135" t="s">
        <v>4180</v>
      </c>
      <c s="136">
        <v>38004</v>
      </c>
      <c s="135" t="s">
        <v>8972</v>
      </c>
      <c s="135" t="s">
        <v>7265</v>
      </c>
      <c s="135" t="s">
        <v>7343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09" spans="1:13" ht="15">
      <c r="A309" s="134">
        <f>COUNTA($A$3:A308)</f>
        <v>303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9">
        <f t="shared" si="4"/>
        <v>1600000</v>
      </c>
    </row>
    <row r="310" spans="1:13" ht="15">
      <c r="A310" s="134">
        <f>COUNTA($A$3:A309)</f>
        <v>304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9023</v>
      </c>
      <c s="135" t="s">
        <v>7752</v>
      </c>
      <c s="134" t="s">
        <v>7354</v>
      </c>
      <c s="134">
        <v>3</v>
      </c>
      <c s="135" t="s">
        <v>8724</v>
      </c>
      <c s="189">
        <f t="shared" si="4"/>
        <v>2400000</v>
      </c>
    </row>
    <row r="311" spans="1:13" ht="15">
      <c r="A311" s="134">
        <f>COUNTA($A$3:A310)</f>
        <v>305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9024</v>
      </c>
      <c s="135" t="s">
        <v>7695</v>
      </c>
      <c s="134" t="s">
        <v>7354</v>
      </c>
      <c s="134">
        <v>2</v>
      </c>
      <c s="135" t="s">
        <v>8724</v>
      </c>
      <c s="189">
        <f t="shared" si="4"/>
        <v>1600000</v>
      </c>
    </row>
    <row r="312" spans="1:13" ht="15">
      <c r="A312" s="134">
        <f>COUNTA($A$3:A311)</f>
        <v>306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7675</v>
      </c>
      <c s="135" t="s">
        <v>7676</v>
      </c>
      <c s="134" t="s">
        <v>7354</v>
      </c>
      <c s="134">
        <v>3</v>
      </c>
      <c s="135" t="s">
        <v>8724</v>
      </c>
      <c s="189">
        <f t="shared" si="4"/>
        <v>2400000</v>
      </c>
    </row>
    <row r="313" spans="1:13" ht="15">
      <c r="A313" s="134">
        <f>COUNTA($A$3:A312)</f>
        <v>307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8305</v>
      </c>
      <c s="135" t="s">
        <v>7820</v>
      </c>
      <c s="134" t="s">
        <v>7354</v>
      </c>
      <c s="134">
        <v>2</v>
      </c>
      <c s="135" t="s">
        <v>8724</v>
      </c>
      <c s="189">
        <f t="shared" si="4"/>
        <v>1600000</v>
      </c>
    </row>
    <row r="314" spans="1:13" ht="15">
      <c r="A314" s="134">
        <f>COUNTA($A$3:A313)</f>
        <v>308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8689</v>
      </c>
      <c s="135" t="s">
        <v>7861</v>
      </c>
      <c s="134" t="s">
        <v>7354</v>
      </c>
      <c s="134">
        <v>4</v>
      </c>
      <c s="135" t="s">
        <v>8724</v>
      </c>
      <c s="189">
        <f t="shared" si="4"/>
        <v>3200000</v>
      </c>
    </row>
    <row r="315" spans="1:13" ht="15">
      <c r="A315" s="134">
        <f>COUNTA($A$3:A314)</f>
        <v>309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9">
        <f t="shared" si="4"/>
        <v>1600000</v>
      </c>
    </row>
    <row r="316" spans="1:13" ht="15">
      <c r="A316" s="134">
        <f>COUNTA($A$3:A315)</f>
        <v>310</v>
      </c>
      <c s="134">
        <v>22028105</v>
      </c>
      <c s="135" t="s">
        <v>2729</v>
      </c>
      <c s="136">
        <v>38326</v>
      </c>
      <c s="135" t="s">
        <v>8972</v>
      </c>
      <c s="135" t="s">
        <v>7265</v>
      </c>
      <c s="135" t="s">
        <v>7343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9">
        <f t="shared" si="4"/>
        <v>2400000</v>
      </c>
    </row>
    <row r="317" spans="1:13" ht="15">
      <c r="A317" s="134">
        <f>COUNTA($A$3:A316)</f>
        <v>311</v>
      </c>
      <c s="134">
        <v>22028108</v>
      </c>
      <c s="135" t="s">
        <v>4210</v>
      </c>
      <c s="136">
        <v>38245</v>
      </c>
      <c s="135" t="s">
        <v>8972</v>
      </c>
      <c s="135" t="s">
        <v>7265</v>
      </c>
      <c s="135" t="s">
        <v>7343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9">
        <f t="shared" si="4"/>
        <v>5600000</v>
      </c>
    </row>
    <row r="318" spans="1:13" ht="15">
      <c r="A318" s="134">
        <f>COUNTA($A$3:A317)</f>
        <v>312</v>
      </c>
      <c s="134">
        <v>22028110</v>
      </c>
      <c s="135" t="s">
        <v>4201</v>
      </c>
      <c s="136">
        <v>38110</v>
      </c>
      <c s="135" t="s">
        <v>8972</v>
      </c>
      <c s="135" t="s">
        <v>7265</v>
      </c>
      <c s="135" t="s">
        <v>7343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9">
        <f t="shared" si="4"/>
        <v>1600000</v>
      </c>
    </row>
    <row r="319" spans="1:13" ht="15">
      <c r="A319" s="134">
        <f>COUNTA($A$3:A318)</f>
        <v>313</v>
      </c>
      <c s="134">
        <v>22028156</v>
      </c>
      <c s="135" t="s">
        <v>4182</v>
      </c>
      <c s="136">
        <v>38166</v>
      </c>
      <c s="135" t="s">
        <v>8972</v>
      </c>
      <c s="135" t="s">
        <v>7265</v>
      </c>
      <c s="135" t="s">
        <v>7343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9">
        <f t="shared" si="4"/>
        <v>1600000</v>
      </c>
    </row>
    <row r="320" spans="1:13" ht="15">
      <c r="A320" s="134">
        <f>COUNTA($A$3:A319)</f>
        <v>314</v>
      </c>
      <c s="134">
        <v>22028157</v>
      </c>
      <c s="135" t="s">
        <v>4284</v>
      </c>
      <c s="136">
        <v>38133</v>
      </c>
      <c s="135" t="s">
        <v>8971</v>
      </c>
      <c s="135" t="s">
        <v>7265</v>
      </c>
      <c s="135" t="s">
        <v>7343</v>
      </c>
      <c s="135" t="s">
        <v>8987</v>
      </c>
      <c s="135" t="s">
        <v>7861</v>
      </c>
      <c s="134" t="s">
        <v>7354</v>
      </c>
      <c s="134">
        <v>4</v>
      </c>
      <c s="135" t="s">
        <v>8724</v>
      </c>
      <c s="189">
        <f t="shared" si="4"/>
        <v>3200000</v>
      </c>
    </row>
    <row r="321" spans="1:13" ht="15">
      <c r="A321" s="134">
        <f>COUNTA($A$3:A320)</f>
        <v>315</v>
      </c>
      <c s="134">
        <v>22028197</v>
      </c>
      <c s="135" t="s">
        <v>4131</v>
      </c>
      <c s="136">
        <v>38095</v>
      </c>
      <c s="135" t="s">
        <v>8973</v>
      </c>
      <c s="135" t="s">
        <v>7265</v>
      </c>
      <c s="135" t="s">
        <v>7343</v>
      </c>
      <c s="135" t="s">
        <v>8664</v>
      </c>
      <c s="135" t="s">
        <v>8665</v>
      </c>
      <c s="134" t="s">
        <v>7354</v>
      </c>
      <c s="134">
        <v>4</v>
      </c>
      <c s="135" t="s">
        <v>8724</v>
      </c>
      <c s="189">
        <f t="shared" si="4"/>
        <v>3200000</v>
      </c>
    </row>
    <row r="322" spans="1:13" ht="15">
      <c r="A322" s="134">
        <f>COUNTA($A$3:A321)</f>
        <v>316</v>
      </c>
      <c s="134">
        <v>22028197</v>
      </c>
      <c s="135" t="s">
        <v>4131</v>
      </c>
      <c s="136">
        <v>38095</v>
      </c>
      <c s="135" t="s">
        <v>8973</v>
      </c>
      <c s="135" t="s">
        <v>7265</v>
      </c>
      <c s="135" t="s">
        <v>7343</v>
      </c>
      <c s="135" t="s">
        <v>8852</v>
      </c>
      <c s="135" t="s">
        <v>7679</v>
      </c>
      <c s="134" t="s">
        <v>7354</v>
      </c>
      <c s="134">
        <v>4</v>
      </c>
      <c s="135" t="s">
        <v>8724</v>
      </c>
      <c s="189">
        <f t="shared" si="4"/>
        <v>3200000</v>
      </c>
    </row>
    <row r="323" spans="1:13" ht="15">
      <c r="A323" s="134">
        <f>COUNTA($A$3:A322)</f>
        <v>317</v>
      </c>
      <c s="134">
        <v>22028197</v>
      </c>
      <c s="135" t="s">
        <v>4131</v>
      </c>
      <c s="136">
        <v>38095</v>
      </c>
      <c s="135" t="s">
        <v>8973</v>
      </c>
      <c s="135" t="s">
        <v>7265</v>
      </c>
      <c s="135" t="s">
        <v>7343</v>
      </c>
      <c s="135" t="s">
        <v>8863</v>
      </c>
      <c s="135" t="s">
        <v>7752</v>
      </c>
      <c s="134" t="s">
        <v>7354</v>
      </c>
      <c s="134">
        <v>3</v>
      </c>
      <c s="135" t="s">
        <v>8724</v>
      </c>
      <c s="189">
        <f t="shared" si="4"/>
        <v>2400000</v>
      </c>
    </row>
    <row r="324" spans="1:13" ht="15">
      <c r="A324" s="134">
        <f>COUNTA($A$3:A323)</f>
        <v>318</v>
      </c>
      <c s="134">
        <v>22028197</v>
      </c>
      <c s="135" t="s">
        <v>4131</v>
      </c>
      <c s="136">
        <v>38095</v>
      </c>
      <c s="135" t="s">
        <v>8973</v>
      </c>
      <c s="135" t="s">
        <v>7265</v>
      </c>
      <c s="135" t="s">
        <v>7343</v>
      </c>
      <c s="135" t="s">
        <v>9025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25" spans="1:13" ht="15">
      <c r="A325" s="134">
        <f>COUNTA($A$3:A324)</f>
        <v>319</v>
      </c>
      <c s="134">
        <v>22028197</v>
      </c>
      <c s="135" t="s">
        <v>4131</v>
      </c>
      <c s="136">
        <v>38095</v>
      </c>
      <c s="135" t="s">
        <v>8973</v>
      </c>
      <c s="135" t="s">
        <v>7265</v>
      </c>
      <c s="135" t="s">
        <v>7343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9">
        <f t="shared" si="4"/>
        <v>3200000</v>
      </c>
    </row>
    <row r="326" spans="1:13" ht="15">
      <c r="A326" s="134">
        <f>COUNTA($A$3:A325)</f>
        <v>320</v>
      </c>
      <c s="134">
        <v>22028199</v>
      </c>
      <c s="135" t="s">
        <v>4129</v>
      </c>
      <c s="136">
        <v>38316</v>
      </c>
      <c s="135" t="s">
        <v>8973</v>
      </c>
      <c s="135" t="s">
        <v>7265</v>
      </c>
      <c s="135" t="s">
        <v>7343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9">
        <f t="shared" si="4"/>
        <v>3200000</v>
      </c>
    </row>
    <row r="327" spans="1:13" ht="15">
      <c r="A327" s="134">
        <f>COUNTA($A$3:A326)</f>
        <v>321</v>
      </c>
      <c s="134">
        <v>22028199</v>
      </c>
      <c s="135" t="s">
        <v>4129</v>
      </c>
      <c s="136">
        <v>38316</v>
      </c>
      <c s="135" t="s">
        <v>8973</v>
      </c>
      <c s="135" t="s">
        <v>7265</v>
      </c>
      <c s="135" t="s">
        <v>7343</v>
      </c>
      <c s="135" t="s">
        <v>9025</v>
      </c>
      <c s="135" t="s">
        <v>7434</v>
      </c>
      <c s="134" t="s">
        <v>7354</v>
      </c>
      <c s="134">
        <v>3</v>
      </c>
      <c s="135" t="s">
        <v>8724</v>
      </c>
      <c s="189">
        <f t="shared" si="4"/>
        <v>2400000</v>
      </c>
    </row>
    <row r="328" spans="1:13" ht="15">
      <c r="A328" s="134">
        <f>COUNTA($A$3:A327)</f>
        <v>322</v>
      </c>
      <c s="134">
        <v>22028208</v>
      </c>
      <c s="135" t="s">
        <v>4280</v>
      </c>
      <c s="136">
        <v>38162</v>
      </c>
      <c s="135" t="s">
        <v>8971</v>
      </c>
      <c s="135" t="s">
        <v>7265</v>
      </c>
      <c s="135" t="s">
        <v>7343</v>
      </c>
      <c s="135" t="s">
        <v>8776</v>
      </c>
      <c s="135" t="s">
        <v>7752</v>
      </c>
      <c s="134" t="s">
        <v>7354</v>
      </c>
      <c s="134">
        <v>3</v>
      </c>
      <c s="135" t="s">
        <v>8724</v>
      </c>
      <c s="189">
        <f t="shared" si="4"/>
        <v>2400000</v>
      </c>
    </row>
    <row r="329" spans="1:13" ht="15">
      <c r="A329" s="134">
        <f>COUNTA($A$3:A328)</f>
        <v>323</v>
      </c>
      <c s="134">
        <v>22028208</v>
      </c>
      <c s="135" t="s">
        <v>4280</v>
      </c>
      <c s="136">
        <v>38162</v>
      </c>
      <c s="135" t="s">
        <v>8971</v>
      </c>
      <c s="135" t="s">
        <v>7265</v>
      </c>
      <c s="135" t="s">
        <v>7343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9">
        <f t="shared" si="4"/>
        <v>4000000</v>
      </c>
    </row>
    <row r="330" spans="1:13" ht="15">
      <c r="A330" s="134">
        <f>COUNTA($A$3:A329)</f>
        <v>324</v>
      </c>
      <c s="134">
        <v>22028212</v>
      </c>
      <c s="135" t="s">
        <v>4124</v>
      </c>
      <c s="136">
        <v>38091</v>
      </c>
      <c s="135" t="s">
        <v>8973</v>
      </c>
      <c s="135" t="s">
        <v>7265</v>
      </c>
      <c s="135" t="s">
        <v>7343</v>
      </c>
      <c s="135" t="s">
        <v>7839</v>
      </c>
      <c s="135" t="s">
        <v>7840</v>
      </c>
      <c s="134" t="s">
        <v>7354</v>
      </c>
      <c s="134">
        <v>3</v>
      </c>
      <c s="135" t="s">
        <v>8724</v>
      </c>
      <c s="189">
        <f t="shared" si="5" ref="M330:M393">K330*800000</f>
        <v>2400000</v>
      </c>
    </row>
    <row r="331" spans="1:13" ht="15">
      <c r="A331" s="134">
        <f>COUNTA($A$3:A330)</f>
        <v>325</v>
      </c>
      <c s="134">
        <v>22028218</v>
      </c>
      <c s="135" t="s">
        <v>4241</v>
      </c>
      <c s="136">
        <v>38142</v>
      </c>
      <c s="135" t="s">
        <v>8971</v>
      </c>
      <c s="135" t="s">
        <v>7265</v>
      </c>
      <c s="135" t="s">
        <v>7343</v>
      </c>
      <c s="135" t="s">
        <v>7904</v>
      </c>
      <c s="135" t="s">
        <v>7905</v>
      </c>
      <c s="134">
        <v>2</v>
      </c>
      <c s="134">
        <v>3</v>
      </c>
      <c s="135" t="s">
        <v>8724</v>
      </c>
      <c s="189">
        <f t="shared" si="5"/>
        <v>2400000</v>
      </c>
    </row>
    <row r="332" spans="1:13" ht="15">
      <c r="A332" s="134">
        <f>COUNTA($A$3:A331)</f>
        <v>326</v>
      </c>
      <c s="134">
        <v>22028220</v>
      </c>
      <c s="135" t="s">
        <v>4097</v>
      </c>
      <c s="136">
        <v>38090</v>
      </c>
      <c s="135" t="s">
        <v>4065</v>
      </c>
      <c s="135" t="s">
        <v>7265</v>
      </c>
      <c s="135" t="s">
        <v>7343</v>
      </c>
      <c s="135" t="s">
        <v>7678</v>
      </c>
      <c s="135" t="s">
        <v>7679</v>
      </c>
      <c s="134" t="s">
        <v>7354</v>
      </c>
      <c s="134">
        <v>4</v>
      </c>
      <c s="135" t="s">
        <v>8724</v>
      </c>
      <c s="189">
        <f t="shared" si="5"/>
        <v>3200000</v>
      </c>
    </row>
    <row r="333" spans="1:13" ht="15">
      <c r="A333" s="134">
        <f>COUNTA($A$3:A332)</f>
        <v>327</v>
      </c>
      <c s="134">
        <v>22028220</v>
      </c>
      <c s="135" t="s">
        <v>4097</v>
      </c>
      <c s="136">
        <v>38090</v>
      </c>
      <c s="135" t="s">
        <v>4065</v>
      </c>
      <c s="135" t="s">
        <v>7265</v>
      </c>
      <c s="135" t="s">
        <v>7343</v>
      </c>
      <c s="135" t="s">
        <v>8850</v>
      </c>
      <c s="135" t="s">
        <v>7574</v>
      </c>
      <c s="134" t="s">
        <v>7354</v>
      </c>
      <c s="134">
        <v>5</v>
      </c>
      <c s="135" t="s">
        <v>8724</v>
      </c>
      <c s="189">
        <f t="shared" si="5"/>
        <v>4000000</v>
      </c>
    </row>
    <row r="334" spans="1:13" ht="15">
      <c r="A334" s="134">
        <f>COUNTA($A$3:A333)</f>
        <v>328</v>
      </c>
      <c s="134">
        <v>22028224</v>
      </c>
      <c s="135" t="s">
        <v>4113</v>
      </c>
      <c s="136">
        <v>38098</v>
      </c>
      <c s="135" t="s">
        <v>4065</v>
      </c>
      <c s="135" t="s">
        <v>7265</v>
      </c>
      <c s="135" t="s">
        <v>7343</v>
      </c>
      <c s="135" t="s">
        <v>9003</v>
      </c>
      <c s="135" t="s">
        <v>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35" spans="1:13" ht="15">
      <c r="A335" s="134">
        <f>COUNTA($A$3:A334)</f>
        <v>329</v>
      </c>
      <c s="134">
        <v>22028244</v>
      </c>
      <c s="135" t="s">
        <v>4191</v>
      </c>
      <c s="136">
        <v>38099</v>
      </c>
      <c s="135" t="s">
        <v>8972</v>
      </c>
      <c s="135" t="s">
        <v>7265</v>
      </c>
      <c s="135" t="s">
        <v>7343</v>
      </c>
      <c s="135" t="s">
        <v>8886</v>
      </c>
      <c s="135" t="s">
        <v>8887</v>
      </c>
      <c s="134" t="s">
        <v>7354</v>
      </c>
      <c s="134">
        <v>4</v>
      </c>
      <c s="135" t="s">
        <v>8724</v>
      </c>
      <c s="189">
        <f t="shared" si="5"/>
        <v>3200000</v>
      </c>
    </row>
    <row r="336" spans="1:13" ht="15">
      <c r="A336" s="134">
        <f>COUNTA($A$3:A335)</f>
        <v>330</v>
      </c>
      <c s="134">
        <v>22028247</v>
      </c>
      <c s="135" t="s">
        <v>4080</v>
      </c>
      <c s="136">
        <v>38256</v>
      </c>
      <c s="135" t="s">
        <v>4065</v>
      </c>
      <c s="135" t="s">
        <v>7265</v>
      </c>
      <c s="135" t="s">
        <v>7343</v>
      </c>
      <c s="135" t="s">
        <v>7839</v>
      </c>
      <c s="135" t="s">
        <v>7840</v>
      </c>
      <c s="134" t="s">
        <v>7354</v>
      </c>
      <c s="134">
        <v>3</v>
      </c>
      <c s="135" t="s">
        <v>8724</v>
      </c>
      <c s="189">
        <f t="shared" si="5"/>
        <v>2400000</v>
      </c>
    </row>
    <row r="337" spans="1:13" ht="15">
      <c r="A337" s="134">
        <f>COUNTA($A$3:A336)</f>
        <v>331</v>
      </c>
      <c s="134">
        <v>22028247</v>
      </c>
      <c s="135" t="s">
        <v>4080</v>
      </c>
      <c s="136">
        <v>38256</v>
      </c>
      <c s="135" t="s">
        <v>4065</v>
      </c>
      <c s="135" t="s">
        <v>7265</v>
      </c>
      <c s="135" t="s">
        <v>7343</v>
      </c>
      <c s="135" t="s">
        <v>8188</v>
      </c>
      <c s="135" t="s">
        <v>7434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38" spans="1:13" ht="15">
      <c r="A338" s="134">
        <f>COUNTA($A$3:A337)</f>
        <v>332</v>
      </c>
      <c s="134">
        <v>22028248</v>
      </c>
      <c s="135" t="s">
        <v>4067</v>
      </c>
      <c s="136">
        <v>38083</v>
      </c>
      <c s="135" t="s">
        <v>4065</v>
      </c>
      <c s="135" t="s">
        <v>7265</v>
      </c>
      <c s="135" t="s">
        <v>7343</v>
      </c>
      <c s="135" t="s">
        <v>7827</v>
      </c>
      <c s="135" t="s">
        <v>7758</v>
      </c>
      <c s="134" t="s">
        <v>7354</v>
      </c>
      <c s="134">
        <v>2</v>
      </c>
      <c s="135" t="s">
        <v>8724</v>
      </c>
      <c s="189">
        <f t="shared" si="5"/>
        <v>1600000</v>
      </c>
    </row>
    <row r="339" spans="1:13" ht="15">
      <c r="A339" s="134">
        <f>COUNTA($A$3:A338)</f>
        <v>333</v>
      </c>
      <c s="134">
        <v>22028248</v>
      </c>
      <c s="135" t="s">
        <v>4067</v>
      </c>
      <c s="136">
        <v>38083</v>
      </c>
      <c s="135" t="s">
        <v>4065</v>
      </c>
      <c s="135" t="s">
        <v>7265</v>
      </c>
      <c s="135" t="s">
        <v>7343</v>
      </c>
      <c s="135" t="s">
        <v>8036</v>
      </c>
      <c s="135" t="s">
        <v>7905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0" spans="1:13" ht="15">
      <c r="A340" s="134">
        <f>COUNTA($A$3:A339)</f>
        <v>334</v>
      </c>
      <c s="134">
        <v>22028260</v>
      </c>
      <c s="135" t="s">
        <v>4214</v>
      </c>
      <c s="136">
        <v>38107</v>
      </c>
      <c s="135" t="s">
        <v>8972</v>
      </c>
      <c s="135" t="s">
        <v>7265</v>
      </c>
      <c s="135" t="s">
        <v>7343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1" spans="1:13" ht="15">
      <c r="A341" s="134">
        <f>COUNTA($A$3:A340)</f>
        <v>335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8358</v>
      </c>
      <c s="135" t="s">
        <v>7640</v>
      </c>
      <c s="134" t="s">
        <v>7354</v>
      </c>
      <c s="134">
        <v>2</v>
      </c>
      <c s="135" t="s">
        <v>8724</v>
      </c>
      <c s="189">
        <f t="shared" si="5"/>
        <v>1600000</v>
      </c>
    </row>
    <row r="342" spans="1:13" ht="15">
      <c r="A342" s="134">
        <f>COUNTA($A$3:A341)</f>
        <v>336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8856</v>
      </c>
      <c s="135" t="s">
        <v>7679</v>
      </c>
      <c s="134" t="s">
        <v>7354</v>
      </c>
      <c s="134">
        <v>4</v>
      </c>
      <c s="135" t="s">
        <v>8724</v>
      </c>
      <c s="189">
        <f t="shared" si="5"/>
        <v>3200000</v>
      </c>
    </row>
    <row r="343" spans="1:13" ht="15">
      <c r="A343" s="134">
        <f>COUNTA($A$3:A342)</f>
        <v>337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7955</v>
      </c>
      <c s="135" t="s">
        <v>7752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4" spans="1:13" ht="15">
      <c r="A344" s="134">
        <f>COUNTA($A$3:A343)</f>
        <v>338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5"/>
        <v>3200000</v>
      </c>
    </row>
    <row r="345" spans="1:13" ht="15">
      <c r="A345" s="134">
        <f>COUNTA($A$3:A344)</f>
        <v>339</v>
      </c>
      <c s="134">
        <v>22028270</v>
      </c>
      <c s="135" t="s">
        <v>3931</v>
      </c>
      <c s="136">
        <v>38206</v>
      </c>
      <c s="135" t="s">
        <v>8971</v>
      </c>
      <c s="135" t="s">
        <v>7265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5"/>
        <v>3200000</v>
      </c>
    </row>
    <row r="346" spans="1:13" ht="15">
      <c r="A346" s="134">
        <f>COUNTA($A$3:A345)</f>
        <v>340</v>
      </c>
      <c s="134">
        <v>22028275</v>
      </c>
      <c s="135" t="s">
        <v>878</v>
      </c>
      <c s="136">
        <v>38115</v>
      </c>
      <c s="135" t="s">
        <v>8972</v>
      </c>
      <c s="135" t="s">
        <v>7265</v>
      </c>
      <c s="135" t="s">
        <v>7343</v>
      </c>
      <c s="135" t="s">
        <v>9002</v>
      </c>
      <c s="135" t="s">
        <v>8187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7" spans="1:13" ht="15">
      <c r="A347" s="134">
        <f>COUNTA($A$3:A346)</f>
        <v>341</v>
      </c>
      <c s="134">
        <v>22028275</v>
      </c>
      <c s="135" t="s">
        <v>878</v>
      </c>
      <c s="136">
        <v>38115</v>
      </c>
      <c s="135" t="s">
        <v>8972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8" spans="1:13" ht="15">
      <c r="A348" s="134">
        <f>COUNTA($A$3:A347)</f>
        <v>342</v>
      </c>
      <c s="134">
        <v>22028275</v>
      </c>
      <c s="135" t="s">
        <v>878</v>
      </c>
      <c s="136">
        <v>38115</v>
      </c>
      <c s="135" t="s">
        <v>8972</v>
      </c>
      <c s="135" t="s">
        <v>7265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49" spans="1:13" ht="15">
      <c r="A349" s="134">
        <f>COUNTA($A$3:A348)</f>
        <v>343</v>
      </c>
      <c s="134">
        <v>22028275</v>
      </c>
      <c s="135" t="s">
        <v>878</v>
      </c>
      <c s="136">
        <v>38115</v>
      </c>
      <c s="135" t="s">
        <v>8972</v>
      </c>
      <c s="135" t="s">
        <v>7265</v>
      </c>
      <c s="135" t="s">
        <v>7343</v>
      </c>
      <c s="135" t="s">
        <v>7856</v>
      </c>
      <c s="135" t="s">
        <v>7857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0" spans="1:13" ht="15">
      <c r="A350" s="134">
        <f>COUNTA($A$3:A349)</f>
        <v>344</v>
      </c>
      <c s="134">
        <v>22028279</v>
      </c>
      <c s="135" t="s">
        <v>4068</v>
      </c>
      <c s="136">
        <v>38254</v>
      </c>
      <c s="135" t="s">
        <v>4065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1" spans="1:13" ht="15">
      <c r="A351" s="134">
        <f>COUNTA($A$3:A350)</f>
        <v>345</v>
      </c>
      <c s="134">
        <v>22028279</v>
      </c>
      <c s="135" t="s">
        <v>4068</v>
      </c>
      <c s="136">
        <v>38254</v>
      </c>
      <c s="135" t="s">
        <v>4065</v>
      </c>
      <c s="135" t="s">
        <v>7265</v>
      </c>
      <c s="135" t="s">
        <v>7343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2" spans="1:13" ht="15">
      <c r="A352" s="134">
        <f>COUNTA($A$3:A351)</f>
        <v>346</v>
      </c>
      <c s="134">
        <v>22028281</v>
      </c>
      <c s="135" t="s">
        <v>4098</v>
      </c>
      <c s="136">
        <v>38345</v>
      </c>
      <c s="135" t="s">
        <v>4065</v>
      </c>
      <c s="135" t="s">
        <v>7265</v>
      </c>
      <c s="135" t="s">
        <v>7343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3" spans="1:13" ht="15">
      <c r="A353" s="134">
        <f>COUNTA($A$3:A352)</f>
        <v>347</v>
      </c>
      <c s="134">
        <v>22028293</v>
      </c>
      <c s="135" t="s">
        <v>4092</v>
      </c>
      <c s="136">
        <v>38344</v>
      </c>
      <c s="135" t="s">
        <v>4065</v>
      </c>
      <c s="135" t="s">
        <v>7265</v>
      </c>
      <c s="135" t="s">
        <v>7343</v>
      </c>
      <c s="135" t="s">
        <v>9011</v>
      </c>
      <c s="135" t="s">
        <v>8665</v>
      </c>
      <c s="134" t="s">
        <v>7354</v>
      </c>
      <c s="134">
        <v>4</v>
      </c>
      <c s="135" t="s">
        <v>8724</v>
      </c>
      <c s="189">
        <f t="shared" si="5"/>
        <v>3200000</v>
      </c>
    </row>
    <row r="354" spans="1:13" ht="15">
      <c r="A354" s="134">
        <f>COUNTA($A$3:A353)</f>
        <v>348</v>
      </c>
      <c s="134">
        <v>22028293</v>
      </c>
      <c s="135" t="s">
        <v>4092</v>
      </c>
      <c s="136">
        <v>38344</v>
      </c>
      <c s="135" t="s">
        <v>4065</v>
      </c>
      <c s="135" t="s">
        <v>7265</v>
      </c>
      <c s="135" t="s">
        <v>7343</v>
      </c>
      <c s="135" t="s">
        <v>8627</v>
      </c>
      <c s="135" t="s">
        <v>7574</v>
      </c>
      <c s="134" t="s">
        <v>7354</v>
      </c>
      <c s="134">
        <v>5</v>
      </c>
      <c s="135" t="s">
        <v>8724</v>
      </c>
      <c s="189">
        <f t="shared" si="5"/>
        <v>4000000</v>
      </c>
    </row>
    <row r="355" spans="1:13" ht="15">
      <c r="A355" s="134">
        <f>COUNTA($A$3:A354)</f>
        <v>349</v>
      </c>
      <c s="134">
        <v>22028293</v>
      </c>
      <c s="135" t="s">
        <v>4092</v>
      </c>
      <c s="136">
        <v>38344</v>
      </c>
      <c s="135" t="s">
        <v>4065</v>
      </c>
      <c s="135" t="s">
        <v>7265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9">
        <f t="shared" si="5"/>
        <v>3200000</v>
      </c>
    </row>
    <row r="356" spans="1:13" ht="15">
      <c r="A356" s="134">
        <f>COUNTA($A$3:A355)</f>
        <v>350</v>
      </c>
      <c s="134">
        <v>22028311</v>
      </c>
      <c s="135" t="s">
        <v>4257</v>
      </c>
      <c s="136">
        <v>38200</v>
      </c>
      <c s="135" t="s">
        <v>8971</v>
      </c>
      <c s="135" t="s">
        <v>7265</v>
      </c>
      <c s="135" t="s">
        <v>7343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9">
        <f t="shared" si="5"/>
        <v>3200000</v>
      </c>
    </row>
    <row r="357" spans="1:13" ht="15">
      <c r="A357" s="134">
        <f>COUNTA($A$3:A356)</f>
        <v>351</v>
      </c>
      <c s="134">
        <v>22028311</v>
      </c>
      <c s="135" t="s">
        <v>4257</v>
      </c>
      <c s="136">
        <v>38200</v>
      </c>
      <c s="135" t="s">
        <v>8971</v>
      </c>
      <c s="135" t="s">
        <v>7265</v>
      </c>
      <c s="135" t="s">
        <v>7343</v>
      </c>
      <c s="135" t="s">
        <v>8843</v>
      </c>
      <c s="135" t="s">
        <v>7752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8" spans="1:13" ht="15">
      <c r="A358" s="134">
        <f>COUNTA($A$3:A357)</f>
        <v>352</v>
      </c>
      <c s="134">
        <v>22028317</v>
      </c>
      <c s="135" t="s">
        <v>4078</v>
      </c>
      <c s="136">
        <v>38257</v>
      </c>
      <c s="135" t="s">
        <v>4065</v>
      </c>
      <c s="135" t="s">
        <v>7265</v>
      </c>
      <c s="135" t="s">
        <v>7343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59" spans="1:13" ht="15">
      <c r="A359" s="134">
        <f>COUNTA($A$3:A358)</f>
        <v>353</v>
      </c>
      <c s="134">
        <v>22028317</v>
      </c>
      <c s="135" t="s">
        <v>4078</v>
      </c>
      <c s="136">
        <v>38257</v>
      </c>
      <c s="135" t="s">
        <v>4065</v>
      </c>
      <c s="135" t="s">
        <v>7265</v>
      </c>
      <c s="135" t="s">
        <v>7343</v>
      </c>
      <c s="135" t="s">
        <v>9026</v>
      </c>
      <c s="135" t="s">
        <v>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0" spans="1:13" ht="15">
      <c r="A360" s="134">
        <f>COUNTA($A$3:A359)</f>
        <v>354</v>
      </c>
      <c s="134">
        <v>22028320</v>
      </c>
      <c s="135" t="s">
        <v>4267</v>
      </c>
      <c s="136">
        <v>38014</v>
      </c>
      <c s="135" t="s">
        <v>8971</v>
      </c>
      <c s="135" t="s">
        <v>7265</v>
      </c>
      <c s="135" t="s">
        <v>7343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9">
        <f t="shared" si="5"/>
        <v>3200000</v>
      </c>
    </row>
    <row r="361" spans="1:13" ht="15">
      <c r="A361" s="134">
        <f>COUNTA($A$3:A360)</f>
        <v>355</v>
      </c>
      <c s="134">
        <v>22028323</v>
      </c>
      <c s="135" t="s">
        <v>4279</v>
      </c>
      <c s="136">
        <v>38299</v>
      </c>
      <c s="135" t="s">
        <v>8971</v>
      </c>
      <c s="135" t="s">
        <v>7265</v>
      </c>
      <c s="135" t="s">
        <v>7343</v>
      </c>
      <c s="135" t="s">
        <v>9027</v>
      </c>
      <c s="135" t="s">
        <v>9028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2" spans="1:13" ht="15">
      <c r="A362" s="134">
        <f>COUNTA($A$3:A361)</f>
        <v>356</v>
      </c>
      <c s="134">
        <v>22028325</v>
      </c>
      <c s="135" t="s">
        <v>4245</v>
      </c>
      <c s="136">
        <v>38320</v>
      </c>
      <c s="135" t="s">
        <v>8971</v>
      </c>
      <c s="135" t="s">
        <v>7265</v>
      </c>
      <c s="135" t="s">
        <v>7343</v>
      </c>
      <c s="135" t="s">
        <v>9025</v>
      </c>
      <c s="135" t="s">
        <v>7434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3" spans="1:13" ht="15">
      <c r="A363" s="134">
        <f>COUNTA($A$3:A362)</f>
        <v>357</v>
      </c>
      <c s="134">
        <v>22028325</v>
      </c>
      <c s="135" t="s">
        <v>4245</v>
      </c>
      <c s="136">
        <v>38320</v>
      </c>
      <c s="135" t="s">
        <v>8971</v>
      </c>
      <c s="135" t="s">
        <v>7265</v>
      </c>
      <c s="135" t="s">
        <v>7343</v>
      </c>
      <c s="135" t="s">
        <v>9029</v>
      </c>
      <c s="135" t="s">
        <v>8887</v>
      </c>
      <c s="134" t="s">
        <v>7354</v>
      </c>
      <c s="134">
        <v>4</v>
      </c>
      <c s="135" t="s">
        <v>8724</v>
      </c>
      <c s="189">
        <f t="shared" si="5"/>
        <v>3200000</v>
      </c>
    </row>
    <row r="364" spans="1:13" ht="15">
      <c r="A364" s="134">
        <f>COUNTA($A$3:A363)</f>
        <v>358</v>
      </c>
      <c s="134">
        <v>22028330</v>
      </c>
      <c s="135" t="s">
        <v>4232</v>
      </c>
      <c s="136">
        <v>38154</v>
      </c>
      <c s="135" t="s">
        <v>8971</v>
      </c>
      <c s="135" t="s">
        <v>7265</v>
      </c>
      <c s="135" t="s">
        <v>7343</v>
      </c>
      <c s="135" t="s">
        <v>8857</v>
      </c>
      <c s="135" t="s">
        <v>7752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5" spans="1:13" ht="15">
      <c r="A365" s="134">
        <f>COUNTA($A$3:A364)</f>
        <v>359</v>
      </c>
      <c s="134">
        <v>22028330</v>
      </c>
      <c s="135" t="s">
        <v>4232</v>
      </c>
      <c s="136">
        <v>38154</v>
      </c>
      <c s="135" t="s">
        <v>8971</v>
      </c>
      <c s="135" t="s">
        <v>7265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6" spans="1:13" ht="15">
      <c r="A366" s="134">
        <f>COUNTA($A$3:A365)</f>
        <v>360</v>
      </c>
      <c s="134">
        <v>22028331</v>
      </c>
      <c s="135" t="s">
        <v>3054</v>
      </c>
      <c s="136">
        <v>38186</v>
      </c>
      <c s="135" t="s">
        <v>8971</v>
      </c>
      <c s="135" t="s">
        <v>7265</v>
      </c>
      <c s="135" t="s">
        <v>7343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9">
        <f t="shared" si="5"/>
        <v>3200000</v>
      </c>
    </row>
    <row r="367" spans="1:13" ht="15">
      <c r="A367" s="134">
        <f>COUNTA($A$3:A366)</f>
        <v>361</v>
      </c>
      <c s="134">
        <v>22029003</v>
      </c>
      <c s="135" t="s">
        <v>1006</v>
      </c>
      <c s="136">
        <v>38155</v>
      </c>
      <c s="135" t="s">
        <v>9030</v>
      </c>
      <c s="135" t="s">
        <v>7187</v>
      </c>
      <c s="135" t="s">
        <v>7343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8" spans="1:13" ht="15">
      <c r="A368" s="134">
        <f>COUNTA($A$3:A367)</f>
        <v>362</v>
      </c>
      <c s="134">
        <v>22029004</v>
      </c>
      <c s="135" t="s">
        <v>329</v>
      </c>
      <c s="136">
        <v>37788</v>
      </c>
      <c s="135" t="s">
        <v>9030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5"/>
        <v>2400000</v>
      </c>
    </row>
    <row r="369" spans="1:13" ht="15">
      <c r="A369" s="134">
        <f>COUNTA($A$3:A368)</f>
        <v>363</v>
      </c>
      <c s="134">
        <v>22029004</v>
      </c>
      <c s="135" t="s">
        <v>329</v>
      </c>
      <c s="136">
        <v>37788</v>
      </c>
      <c s="135" t="s">
        <v>9030</v>
      </c>
      <c s="135" t="s">
        <v>7187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0" spans="1:13" ht="15">
      <c r="A370" s="134">
        <f>COUNTA($A$3:A369)</f>
        <v>364</v>
      </c>
      <c s="134">
        <v>22029008</v>
      </c>
      <c s="135" t="s">
        <v>4000</v>
      </c>
      <c s="136">
        <v>38324</v>
      </c>
      <c s="135" t="s">
        <v>9030</v>
      </c>
      <c s="135" t="s">
        <v>7187</v>
      </c>
      <c s="135" t="s">
        <v>7343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1" spans="1:13" ht="15">
      <c r="A371" s="134">
        <f>COUNTA($A$3:A370)</f>
        <v>365</v>
      </c>
      <c s="134">
        <v>22029008</v>
      </c>
      <c s="135" t="s">
        <v>4000</v>
      </c>
      <c s="136">
        <v>38324</v>
      </c>
      <c s="135" t="s">
        <v>9030</v>
      </c>
      <c s="135" t="s">
        <v>7187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2" spans="1:13" ht="15">
      <c r="A372" s="134">
        <f>COUNTA($A$3:A371)</f>
        <v>366</v>
      </c>
      <c s="134">
        <v>22029009</v>
      </c>
      <c s="135" t="s">
        <v>4011</v>
      </c>
      <c s="136">
        <v>38062</v>
      </c>
      <c s="135" t="s">
        <v>9030</v>
      </c>
      <c s="135" t="s">
        <v>7187</v>
      </c>
      <c s="135" t="s">
        <v>7343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3" spans="1:13" ht="15">
      <c r="A373" s="134">
        <f>COUNTA($A$3:A372)</f>
        <v>367</v>
      </c>
      <c s="134">
        <v>22029013</v>
      </c>
      <c s="135" t="s">
        <v>4025</v>
      </c>
      <c s="136">
        <v>38242</v>
      </c>
      <c s="135" t="s">
        <v>9030</v>
      </c>
      <c s="135" t="s">
        <v>7187</v>
      </c>
      <c s="135" t="s">
        <v>7343</v>
      </c>
      <c s="135" t="s">
        <v>8000</v>
      </c>
      <c s="135" t="s">
        <v>7820</v>
      </c>
      <c s="134" t="s">
        <v>7354</v>
      </c>
      <c s="134">
        <v>2</v>
      </c>
      <c s="135" t="s">
        <v>8724</v>
      </c>
      <c s="189">
        <f t="shared" si="5"/>
        <v>1600000</v>
      </c>
    </row>
    <row r="374" spans="1:13" ht="15">
      <c r="A374" s="134">
        <f>COUNTA($A$3:A373)</f>
        <v>368</v>
      </c>
      <c s="134">
        <v>22029013</v>
      </c>
      <c s="135" t="s">
        <v>4025</v>
      </c>
      <c s="136">
        <v>38242</v>
      </c>
      <c s="135" t="s">
        <v>9030</v>
      </c>
      <c s="135" t="s">
        <v>7187</v>
      </c>
      <c s="135" t="s">
        <v>7343</v>
      </c>
      <c s="135" t="s">
        <v>8891</v>
      </c>
      <c s="135" t="s">
        <v>8063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5" spans="1:13" ht="15">
      <c r="A375" s="134">
        <f>COUNTA($A$3:A374)</f>
        <v>369</v>
      </c>
      <c s="134">
        <v>22029014</v>
      </c>
      <c s="135" t="s">
        <v>1242</v>
      </c>
      <c s="136">
        <v>38342</v>
      </c>
      <c s="135" t="s">
        <v>9030</v>
      </c>
      <c s="135" t="s">
        <v>7187</v>
      </c>
      <c s="135" t="s">
        <v>7343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9">
        <f t="shared" si="5"/>
        <v>3200000</v>
      </c>
    </row>
    <row r="376" spans="1:13" ht="15">
      <c r="A376" s="134">
        <f>COUNTA($A$3:A375)</f>
        <v>370</v>
      </c>
      <c s="134">
        <v>22029014</v>
      </c>
      <c s="135" t="s">
        <v>1242</v>
      </c>
      <c s="136">
        <v>38342</v>
      </c>
      <c s="135" t="s">
        <v>9030</v>
      </c>
      <c s="135" t="s">
        <v>7187</v>
      </c>
      <c s="135" t="s">
        <v>7343</v>
      </c>
      <c s="135" t="s">
        <v>8062</v>
      </c>
      <c s="135" t="s">
        <v>8063</v>
      </c>
      <c s="134">
        <v>2</v>
      </c>
      <c s="134">
        <v>3</v>
      </c>
      <c s="135" t="s">
        <v>8724</v>
      </c>
      <c s="189">
        <f t="shared" si="5"/>
        <v>2400000</v>
      </c>
    </row>
    <row r="377" spans="1:13" ht="15">
      <c r="A377" s="134">
        <f>COUNTA($A$3:A376)</f>
        <v>371</v>
      </c>
      <c s="134">
        <v>22029016</v>
      </c>
      <c s="135" t="s">
        <v>3988</v>
      </c>
      <c s="136">
        <v>38010</v>
      </c>
      <c s="135" t="s">
        <v>9030</v>
      </c>
      <c s="135" t="s">
        <v>7187</v>
      </c>
      <c s="135" t="s">
        <v>7343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78" spans="1:13" ht="15">
      <c r="A378" s="134">
        <f>COUNTA($A$3:A377)</f>
        <v>372</v>
      </c>
      <c s="134">
        <v>22029016</v>
      </c>
      <c s="135" t="s">
        <v>3988</v>
      </c>
      <c s="136">
        <v>38010</v>
      </c>
      <c s="135" t="s">
        <v>9030</v>
      </c>
      <c s="135" t="s">
        <v>7187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9">
        <f t="shared" si="5"/>
        <v>3200000</v>
      </c>
    </row>
    <row r="379" spans="1:13" ht="15">
      <c r="A379" s="134">
        <f>COUNTA($A$3:A378)</f>
        <v>373</v>
      </c>
      <c s="134">
        <v>22029016</v>
      </c>
      <c s="135" t="s">
        <v>3988</v>
      </c>
      <c s="136">
        <v>38010</v>
      </c>
      <c s="135" t="s">
        <v>9030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5"/>
        <v>2400000</v>
      </c>
    </row>
    <row r="380" spans="1:13" ht="15">
      <c r="A380" s="134">
        <f>COUNTA($A$3:A379)</f>
        <v>374</v>
      </c>
      <c s="134">
        <v>22029016</v>
      </c>
      <c s="135" t="s">
        <v>3988</v>
      </c>
      <c s="136">
        <v>38010</v>
      </c>
      <c s="135" t="s">
        <v>9030</v>
      </c>
      <c s="135" t="s">
        <v>7187</v>
      </c>
      <c s="135" t="s">
        <v>7343</v>
      </c>
      <c s="135" t="s">
        <v>8959</v>
      </c>
      <c s="135" t="s">
        <v>8744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81" spans="1:13" ht="15">
      <c r="A381" s="134">
        <f>COUNTA($A$3:A380)</f>
        <v>375</v>
      </c>
      <c s="134">
        <v>22029016</v>
      </c>
      <c s="135" t="s">
        <v>3988</v>
      </c>
      <c s="136">
        <v>38010</v>
      </c>
      <c s="135" t="s">
        <v>9030</v>
      </c>
      <c s="135" t="s">
        <v>7187</v>
      </c>
      <c s="135" t="s">
        <v>7343</v>
      </c>
      <c s="135" t="s">
        <v>8721</v>
      </c>
      <c s="135" t="s">
        <v>7654</v>
      </c>
      <c s="134" t="s">
        <v>7354</v>
      </c>
      <c s="134">
        <v>4</v>
      </c>
      <c s="135" t="s">
        <v>8724</v>
      </c>
      <c s="189">
        <f t="shared" si="5"/>
        <v>3200000</v>
      </c>
    </row>
    <row r="382" spans="1:13" ht="15">
      <c r="A382" s="134">
        <f>COUNTA($A$3:A381)</f>
        <v>376</v>
      </c>
      <c s="134">
        <v>22029022</v>
      </c>
      <c s="135" t="s">
        <v>1917</v>
      </c>
      <c s="136">
        <v>38263</v>
      </c>
      <c s="135" t="s">
        <v>9030</v>
      </c>
      <c s="135" t="s">
        <v>7187</v>
      </c>
      <c s="135" t="s">
        <v>7343</v>
      </c>
      <c s="135" t="s">
        <v>8748</v>
      </c>
      <c s="135" t="s">
        <v>8063</v>
      </c>
      <c s="134">
        <v>1</v>
      </c>
      <c s="134">
        <v>3</v>
      </c>
      <c s="135" t="s">
        <v>8724</v>
      </c>
      <c s="189">
        <f t="shared" si="5"/>
        <v>2400000</v>
      </c>
    </row>
    <row r="383" spans="1:13" ht="15">
      <c r="A383" s="134">
        <f>COUNTA($A$3:A382)</f>
        <v>377</v>
      </c>
      <c s="134">
        <v>22029024</v>
      </c>
      <c s="135" t="s">
        <v>3998</v>
      </c>
      <c s="136">
        <v>38327</v>
      </c>
      <c s="135" t="s">
        <v>9030</v>
      </c>
      <c s="135" t="s">
        <v>7187</v>
      </c>
      <c s="135" t="s">
        <v>7343</v>
      </c>
      <c s="135" t="s">
        <v>9032</v>
      </c>
      <c s="135" t="s">
        <v>8744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84" spans="1:13" ht="15">
      <c r="A384" s="134">
        <f>COUNTA($A$3:A383)</f>
        <v>378</v>
      </c>
      <c s="134">
        <v>22029026</v>
      </c>
      <c s="135" t="s">
        <v>273</v>
      </c>
      <c s="136">
        <v>38336</v>
      </c>
      <c s="135" t="s">
        <v>9030</v>
      </c>
      <c s="135" t="s">
        <v>7187</v>
      </c>
      <c s="135" t="s">
        <v>7343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85" spans="1:13" ht="15">
      <c r="A385" s="134">
        <f>COUNTA($A$3:A384)</f>
        <v>379</v>
      </c>
      <c s="134">
        <v>22029026</v>
      </c>
      <c s="135" t="s">
        <v>273</v>
      </c>
      <c s="136">
        <v>38336</v>
      </c>
      <c s="135" t="s">
        <v>9030</v>
      </c>
      <c s="135" t="s">
        <v>7187</v>
      </c>
      <c s="135" t="s">
        <v>7343</v>
      </c>
      <c s="135" t="s">
        <v>9033</v>
      </c>
      <c s="135" t="s">
        <v>9034</v>
      </c>
      <c s="134">
        <v>3</v>
      </c>
      <c s="134">
        <v>3</v>
      </c>
      <c s="135" t="s">
        <v>8724</v>
      </c>
      <c s="189">
        <f t="shared" si="5"/>
        <v>2400000</v>
      </c>
    </row>
    <row r="386" spans="1:13" ht="15">
      <c r="A386" s="134">
        <f>COUNTA($A$3:A385)</f>
        <v>380</v>
      </c>
      <c s="134">
        <v>22029026</v>
      </c>
      <c s="135" t="s">
        <v>273</v>
      </c>
      <c s="136">
        <v>38336</v>
      </c>
      <c s="135" t="s">
        <v>9030</v>
      </c>
      <c s="135" t="s">
        <v>7187</v>
      </c>
      <c s="135" t="s">
        <v>7343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9">
        <f t="shared" si="5"/>
        <v>2400000</v>
      </c>
    </row>
    <row r="387" spans="1:13" ht="15">
      <c r="A387" s="134">
        <f>COUNTA($A$3:A386)</f>
        <v>381</v>
      </c>
      <c s="134">
        <v>22029026</v>
      </c>
      <c s="135" t="s">
        <v>273</v>
      </c>
      <c s="136">
        <v>38336</v>
      </c>
      <c s="135" t="s">
        <v>9030</v>
      </c>
      <c s="135" t="s">
        <v>7187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9">
        <f t="shared" si="5"/>
        <v>1600000</v>
      </c>
    </row>
    <row r="388" spans="1:13" ht="15">
      <c r="A388" s="134">
        <f>COUNTA($A$3:A387)</f>
        <v>382</v>
      </c>
      <c s="134">
        <v>22029028</v>
      </c>
      <c s="135" t="s">
        <v>1078</v>
      </c>
      <c s="136">
        <v>38315</v>
      </c>
      <c s="135" t="s">
        <v>9030</v>
      </c>
      <c s="135" t="s">
        <v>7187</v>
      </c>
      <c s="135" t="s">
        <v>7343</v>
      </c>
      <c s="135" t="s">
        <v>9035</v>
      </c>
      <c s="135" t="s">
        <v>7820</v>
      </c>
      <c s="134" t="s">
        <v>7354</v>
      </c>
      <c s="134">
        <v>2</v>
      </c>
      <c s="135" t="s">
        <v>8724</v>
      </c>
      <c s="189">
        <f t="shared" si="5"/>
        <v>1600000</v>
      </c>
    </row>
    <row r="389" spans="1:13" ht="15">
      <c r="A389" s="134">
        <f>COUNTA($A$3:A388)</f>
        <v>383</v>
      </c>
      <c s="134">
        <v>22029043</v>
      </c>
      <c s="135" t="s">
        <v>544</v>
      </c>
      <c s="136">
        <v>38298</v>
      </c>
      <c s="135" t="s">
        <v>9030</v>
      </c>
      <c s="135" t="s">
        <v>7187</v>
      </c>
      <c s="135" t="s">
        <v>7343</v>
      </c>
      <c s="135" t="s">
        <v>8721</v>
      </c>
      <c s="135" t="s">
        <v>7654</v>
      </c>
      <c s="134" t="s">
        <v>7354</v>
      </c>
      <c s="134">
        <v>4</v>
      </c>
      <c s="135" t="s">
        <v>8724</v>
      </c>
      <c s="189">
        <f t="shared" si="5"/>
        <v>3200000</v>
      </c>
    </row>
    <row r="390" spans="1:13" s="17" customFormat="1" ht="15">
      <c r="A390" s="134">
        <f>COUNTA($A$3:A389)</f>
        <v>384</v>
      </c>
      <c s="134">
        <v>22029045</v>
      </c>
      <c s="135" t="s">
        <v>1332</v>
      </c>
      <c s="136">
        <v>38092</v>
      </c>
      <c s="135" t="s">
        <v>9030</v>
      </c>
      <c s="135" t="s">
        <v>7187</v>
      </c>
      <c s="135" t="s">
        <v>7343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9">
        <f t="shared" si="5"/>
        <v>2400000</v>
      </c>
    </row>
    <row r="391" spans="1:13" ht="15">
      <c r="A391" s="134">
        <f>COUNTA($A$3:A390)</f>
        <v>385</v>
      </c>
      <c s="134">
        <v>22029047</v>
      </c>
      <c s="135" t="s">
        <v>3974</v>
      </c>
      <c s="136">
        <v>38312</v>
      </c>
      <c s="135" t="s">
        <v>9030</v>
      </c>
      <c s="135" t="s">
        <v>7187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5"/>
        <v>3200000</v>
      </c>
    </row>
    <row r="392" spans="1:13" ht="15">
      <c r="A392" s="134">
        <f>COUNTA($A$3:A391)</f>
        <v>386</v>
      </c>
      <c s="134">
        <v>22029047</v>
      </c>
      <c s="135" t="s">
        <v>3974</v>
      </c>
      <c s="136">
        <v>38312</v>
      </c>
      <c s="135" t="s">
        <v>9030</v>
      </c>
      <c s="135" t="s">
        <v>7187</v>
      </c>
      <c s="135" t="s">
        <v>7343</v>
      </c>
      <c s="135" t="s">
        <v>9032</v>
      </c>
      <c s="135" t="s">
        <v>8744</v>
      </c>
      <c s="134" t="s">
        <v>7354</v>
      </c>
      <c s="134">
        <v>3</v>
      </c>
      <c s="135" t="s">
        <v>8724</v>
      </c>
      <c s="189">
        <f t="shared" si="5"/>
        <v>2400000</v>
      </c>
    </row>
    <row r="393" spans="1:13" ht="15">
      <c r="A393" s="134">
        <f>COUNTA($A$3:A392)</f>
        <v>387</v>
      </c>
      <c s="134">
        <v>22029050</v>
      </c>
      <c s="135" t="s">
        <v>1012</v>
      </c>
      <c s="136">
        <v>38029</v>
      </c>
      <c s="135" t="s">
        <v>9030</v>
      </c>
      <c s="135" t="s">
        <v>7187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9">
        <f t="shared" si="5"/>
        <v>1600000</v>
      </c>
    </row>
    <row r="394" spans="1:13" ht="15">
      <c r="A394" s="134">
        <f>COUNTA($A$3:A393)</f>
        <v>388</v>
      </c>
      <c s="134">
        <v>22029059</v>
      </c>
      <c s="135" t="s">
        <v>4013</v>
      </c>
      <c s="136">
        <v>38222</v>
      </c>
      <c s="135" t="s">
        <v>9030</v>
      </c>
      <c s="135" t="s">
        <v>7187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6" ref="M394:M457">K394*800000</f>
        <v>3200000</v>
      </c>
    </row>
    <row r="395" spans="1:13" ht="15">
      <c r="A395" s="134">
        <f>COUNTA($A$3:A394)</f>
        <v>389</v>
      </c>
      <c s="134">
        <v>22029060</v>
      </c>
      <c s="135" t="s">
        <v>3972</v>
      </c>
      <c s="136">
        <v>38330</v>
      </c>
      <c s="135" t="s">
        <v>9030</v>
      </c>
      <c s="135" t="s">
        <v>7187</v>
      </c>
      <c s="135" t="s">
        <v>7343</v>
      </c>
      <c s="135" t="s">
        <v>8358</v>
      </c>
      <c s="135" t="s">
        <v>7640</v>
      </c>
      <c s="134" t="s">
        <v>7354</v>
      </c>
      <c s="134">
        <v>2</v>
      </c>
      <c s="135" t="s">
        <v>8724</v>
      </c>
      <c s="189">
        <f t="shared" si="6"/>
        <v>1600000</v>
      </c>
    </row>
    <row r="396" spans="1:13" ht="15">
      <c r="A396" s="134">
        <f>COUNTA($A$3:A395)</f>
        <v>390</v>
      </c>
      <c s="134">
        <v>22029060</v>
      </c>
      <c s="135" t="s">
        <v>3972</v>
      </c>
      <c s="136">
        <v>38330</v>
      </c>
      <c s="135" t="s">
        <v>9030</v>
      </c>
      <c s="135" t="s">
        <v>7187</v>
      </c>
      <c s="135" t="s">
        <v>7343</v>
      </c>
      <c s="135" t="s">
        <v>7548</v>
      </c>
      <c s="135" t="s">
        <v>7549</v>
      </c>
      <c s="134" t="s">
        <v>7354</v>
      </c>
      <c s="134">
        <v>3</v>
      </c>
      <c s="135" t="s">
        <v>8724</v>
      </c>
      <c s="189">
        <f t="shared" si="6"/>
        <v>2400000</v>
      </c>
    </row>
    <row r="397" spans="1:13" ht="15">
      <c r="A397" s="134">
        <f>COUNTA($A$3:A396)</f>
        <v>391</v>
      </c>
      <c s="134">
        <v>22029060</v>
      </c>
      <c s="135" t="s">
        <v>3972</v>
      </c>
      <c s="136">
        <v>38330</v>
      </c>
      <c s="135" t="s">
        <v>9030</v>
      </c>
      <c s="135" t="s">
        <v>7187</v>
      </c>
      <c s="135" t="s">
        <v>7343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9">
        <f t="shared" si="6"/>
        <v>2400000</v>
      </c>
    </row>
    <row r="398" spans="1:13" ht="15">
      <c r="A398" s="134">
        <f>COUNTA($A$3:A397)</f>
        <v>392</v>
      </c>
      <c s="134">
        <v>22029060</v>
      </c>
      <c s="135" t="s">
        <v>3972</v>
      </c>
      <c s="136">
        <v>38330</v>
      </c>
      <c s="135" t="s">
        <v>9030</v>
      </c>
      <c s="135" t="s">
        <v>7187</v>
      </c>
      <c s="135" t="s">
        <v>7343</v>
      </c>
      <c s="135" t="s">
        <v>9036</v>
      </c>
      <c s="135" t="s">
        <v>9034</v>
      </c>
      <c s="134">
        <v>1</v>
      </c>
      <c s="134">
        <v>3</v>
      </c>
      <c s="135" t="s">
        <v>8724</v>
      </c>
      <c s="189">
        <f t="shared" si="6"/>
        <v>2400000</v>
      </c>
    </row>
    <row r="399" spans="1:13" ht="15">
      <c r="A399" s="134">
        <f>COUNTA($A$3:A398)</f>
        <v>393</v>
      </c>
      <c s="134">
        <v>22029061</v>
      </c>
      <c s="135" t="s">
        <v>487</v>
      </c>
      <c s="136">
        <v>38318</v>
      </c>
      <c s="135" t="s">
        <v>9030</v>
      </c>
      <c s="135" t="s">
        <v>7187</v>
      </c>
      <c s="135" t="s">
        <v>7343</v>
      </c>
      <c s="135" t="s">
        <v>8084</v>
      </c>
      <c s="135" t="s">
        <v>7640</v>
      </c>
      <c s="134" t="s">
        <v>7354</v>
      </c>
      <c s="134">
        <v>2</v>
      </c>
      <c s="135" t="s">
        <v>8724</v>
      </c>
      <c s="189">
        <f t="shared" si="6"/>
        <v>1600000</v>
      </c>
    </row>
    <row r="400" spans="1:13" ht="15">
      <c r="A400" s="134">
        <f>COUNTA($A$3:A399)</f>
        <v>394</v>
      </c>
      <c s="134">
        <v>22029061</v>
      </c>
      <c s="135" t="s">
        <v>487</v>
      </c>
      <c s="136">
        <v>38318</v>
      </c>
      <c s="135" t="s">
        <v>9030</v>
      </c>
      <c s="135" t="s">
        <v>7187</v>
      </c>
      <c s="135" t="s">
        <v>7343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1" spans="1:13" ht="15">
      <c r="A401" s="134">
        <f>COUNTA($A$3:A400)</f>
        <v>395</v>
      </c>
      <c s="134">
        <v>22029062</v>
      </c>
      <c s="135" t="s">
        <v>4031</v>
      </c>
      <c s="136">
        <v>38180</v>
      </c>
      <c s="135" t="s">
        <v>9030</v>
      </c>
      <c s="135" t="s">
        <v>7187</v>
      </c>
      <c s="135" t="s">
        <v>7343</v>
      </c>
      <c s="135" t="s">
        <v>8643</v>
      </c>
      <c s="135" t="s">
        <v>8197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2" spans="1:13" ht="15">
      <c r="A402" s="134">
        <f>COUNTA($A$3:A401)</f>
        <v>396</v>
      </c>
      <c s="134">
        <v>22029062</v>
      </c>
      <c s="135" t="s">
        <v>4031</v>
      </c>
      <c s="136">
        <v>38180</v>
      </c>
      <c s="135" t="s">
        <v>9030</v>
      </c>
      <c s="135" t="s">
        <v>7187</v>
      </c>
      <c s="135" t="s">
        <v>7343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3" spans="1:13" ht="15">
      <c r="A403" s="134">
        <f>COUNTA($A$3:A402)</f>
        <v>397</v>
      </c>
      <c s="134">
        <v>22029062</v>
      </c>
      <c s="135" t="s">
        <v>4031</v>
      </c>
      <c s="136">
        <v>38180</v>
      </c>
      <c s="135" t="s">
        <v>9030</v>
      </c>
      <c s="135" t="s">
        <v>7187</v>
      </c>
      <c s="135" t="s">
        <v>7343</v>
      </c>
      <c s="135" t="s">
        <v>9037</v>
      </c>
      <c s="135" t="s">
        <v>9038</v>
      </c>
      <c s="134" t="s">
        <v>7354</v>
      </c>
      <c s="134">
        <v>2</v>
      </c>
      <c s="135" t="s">
        <v>8724</v>
      </c>
      <c s="189">
        <f t="shared" si="6"/>
        <v>1600000</v>
      </c>
    </row>
    <row r="404" spans="1:13" ht="15">
      <c r="A404" s="134">
        <f>COUNTA($A$3:A403)</f>
        <v>398</v>
      </c>
      <c s="134">
        <v>22029063</v>
      </c>
      <c s="135" t="s">
        <v>487</v>
      </c>
      <c s="136">
        <v>37988</v>
      </c>
      <c s="135" t="s">
        <v>9030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5" spans="1:13" ht="15">
      <c r="A405" s="134">
        <f>COUNTA($A$3:A404)</f>
        <v>399</v>
      </c>
      <c s="134">
        <v>22029063</v>
      </c>
      <c s="135" t="s">
        <v>487</v>
      </c>
      <c s="136">
        <v>37988</v>
      </c>
      <c s="135" t="s">
        <v>9030</v>
      </c>
      <c s="135" t="s">
        <v>7187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6" spans="1:13" ht="15">
      <c r="A406" s="134">
        <f>COUNTA($A$3:A405)</f>
        <v>400</v>
      </c>
      <c s="134">
        <v>22029068</v>
      </c>
      <c s="135" t="s">
        <v>2325</v>
      </c>
      <c s="136">
        <v>38048</v>
      </c>
      <c s="135" t="s">
        <v>9030</v>
      </c>
      <c s="135" t="s">
        <v>7187</v>
      </c>
      <c s="135" t="s">
        <v>7343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7" spans="1:13" ht="15">
      <c r="A407" s="134">
        <f>COUNTA($A$3:A406)</f>
        <v>401</v>
      </c>
      <c s="134">
        <v>22029069</v>
      </c>
      <c s="135" t="s">
        <v>4003</v>
      </c>
      <c s="136">
        <v>38227</v>
      </c>
      <c s="135" t="s">
        <v>9030</v>
      </c>
      <c s="135" t="s">
        <v>7187</v>
      </c>
      <c s="135" t="s">
        <v>7343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8" spans="1:13" ht="15">
      <c r="A408" s="134">
        <f>COUNTA($A$3:A407)</f>
        <v>402</v>
      </c>
      <c s="134">
        <v>22029072</v>
      </c>
      <c s="135" t="s">
        <v>4009</v>
      </c>
      <c s="136">
        <v>38030</v>
      </c>
      <c s="135" t="s">
        <v>9030</v>
      </c>
      <c s="135" t="s">
        <v>7187</v>
      </c>
      <c s="135" t="s">
        <v>7343</v>
      </c>
      <c s="135" t="s">
        <v>8643</v>
      </c>
      <c s="135" t="s">
        <v>8197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09" spans="1:13" ht="15">
      <c r="A409" s="134">
        <f>COUNTA($A$3:A408)</f>
        <v>403</v>
      </c>
      <c s="134">
        <v>22029072</v>
      </c>
      <c s="135" t="s">
        <v>4009</v>
      </c>
      <c s="136">
        <v>38030</v>
      </c>
      <c s="135" t="s">
        <v>9030</v>
      </c>
      <c s="135" t="s">
        <v>7187</v>
      </c>
      <c s="135" t="s">
        <v>7343</v>
      </c>
      <c s="135" t="s">
        <v>8062</v>
      </c>
      <c s="135" t="s">
        <v>8063</v>
      </c>
      <c s="134">
        <v>2</v>
      </c>
      <c s="134">
        <v>3</v>
      </c>
      <c s="135" t="s">
        <v>8724</v>
      </c>
      <c s="189">
        <f t="shared" si="6"/>
        <v>2400000</v>
      </c>
    </row>
    <row r="410" spans="1:13" ht="15">
      <c r="A410" s="134">
        <f>COUNTA($A$3:A409)</f>
        <v>404</v>
      </c>
      <c s="134">
        <v>22029082</v>
      </c>
      <c s="135" t="s">
        <v>3960</v>
      </c>
      <c s="136">
        <v>38231</v>
      </c>
      <c s="135" t="s">
        <v>9030</v>
      </c>
      <c s="135" t="s">
        <v>7187</v>
      </c>
      <c s="135" t="s">
        <v>7343</v>
      </c>
      <c s="135" t="s">
        <v>9032</v>
      </c>
      <c s="135" t="s">
        <v>8744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1" spans="1:13" ht="15">
      <c r="A411" s="134">
        <f>COUNTA($A$3:A410)</f>
        <v>405</v>
      </c>
      <c s="134">
        <v>22029092</v>
      </c>
      <c s="135" t="s">
        <v>3981</v>
      </c>
      <c s="136">
        <v>38348</v>
      </c>
      <c s="135" t="s">
        <v>9030</v>
      </c>
      <c s="135" t="s">
        <v>7187</v>
      </c>
      <c s="135" t="s">
        <v>7343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2" spans="1:13" ht="15">
      <c r="A412" s="134">
        <f>COUNTA($A$3:A411)</f>
        <v>406</v>
      </c>
      <c s="134">
        <v>22029093</v>
      </c>
      <c s="135" t="s">
        <v>3999</v>
      </c>
      <c s="136">
        <v>38297</v>
      </c>
      <c s="135" t="s">
        <v>9030</v>
      </c>
      <c s="135" t="s">
        <v>7187</v>
      </c>
      <c s="135" t="s">
        <v>7343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3" spans="1:13" ht="15">
      <c r="A413" s="134">
        <f>COUNTA($A$3:A412)</f>
        <v>407</v>
      </c>
      <c s="134">
        <v>22029096</v>
      </c>
      <c s="135" t="s">
        <v>4006</v>
      </c>
      <c s="136">
        <v>38064</v>
      </c>
      <c s="135" t="s">
        <v>9030</v>
      </c>
      <c s="135" t="s">
        <v>7187</v>
      </c>
      <c s="135" t="s">
        <v>7343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9">
        <f t="shared" si="6"/>
        <v>3200000</v>
      </c>
    </row>
    <row r="414" spans="1:13" ht="15">
      <c r="A414" s="134">
        <f>COUNTA($A$3:A413)</f>
        <v>408</v>
      </c>
      <c s="134">
        <v>22029103</v>
      </c>
      <c s="135" t="s">
        <v>3976</v>
      </c>
      <c s="136">
        <v>38301</v>
      </c>
      <c s="135" t="s">
        <v>9030</v>
      </c>
      <c s="135" t="s">
        <v>7187</v>
      </c>
      <c s="135" t="s">
        <v>7343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5" spans="1:13" ht="15">
      <c r="A415" s="134">
        <f>COUNTA($A$3:A414)</f>
        <v>409</v>
      </c>
      <c s="134">
        <v>22029103</v>
      </c>
      <c s="135" t="s">
        <v>3976</v>
      </c>
      <c s="136">
        <v>38301</v>
      </c>
      <c s="135" t="s">
        <v>9030</v>
      </c>
      <c s="135" t="s">
        <v>7187</v>
      </c>
      <c s="135" t="s">
        <v>7343</v>
      </c>
      <c s="135" t="s">
        <v>8046</v>
      </c>
      <c s="135" t="s">
        <v>8047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6" spans="1:13" ht="15">
      <c r="A416" s="134">
        <f>COUNTA($A$3:A415)</f>
        <v>410</v>
      </c>
      <c s="134">
        <v>22029103</v>
      </c>
      <c s="135" t="s">
        <v>3976</v>
      </c>
      <c s="136">
        <v>38301</v>
      </c>
      <c s="135" t="s">
        <v>9030</v>
      </c>
      <c s="135" t="s">
        <v>7187</v>
      </c>
      <c s="135" t="s">
        <v>7343</v>
      </c>
      <c s="135" t="s">
        <v>8880</v>
      </c>
      <c s="135" t="s">
        <v>7820</v>
      </c>
      <c s="134" t="s">
        <v>7354</v>
      </c>
      <c s="134">
        <v>2</v>
      </c>
      <c s="135" t="s">
        <v>8724</v>
      </c>
      <c s="189">
        <f t="shared" si="6"/>
        <v>1600000</v>
      </c>
    </row>
    <row r="417" spans="1:13" ht="15">
      <c r="A417" s="134">
        <f>COUNTA($A$3:A416)</f>
        <v>411</v>
      </c>
      <c s="134">
        <v>22029103</v>
      </c>
      <c s="135" t="s">
        <v>3976</v>
      </c>
      <c s="136">
        <v>38301</v>
      </c>
      <c s="135" t="s">
        <v>9030</v>
      </c>
      <c s="135" t="s">
        <v>7187</v>
      </c>
      <c s="135" t="s">
        <v>7343</v>
      </c>
      <c s="135" t="s">
        <v>8750</v>
      </c>
      <c s="135" t="s">
        <v>8063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8" spans="1:13" ht="15">
      <c r="A418" s="134">
        <f>COUNTA($A$3:A417)</f>
        <v>412</v>
      </c>
      <c s="134">
        <v>22029104</v>
      </c>
      <c s="135" t="s">
        <v>4017</v>
      </c>
      <c s="136">
        <v>38280</v>
      </c>
      <c s="135" t="s">
        <v>9030</v>
      </c>
      <c s="135" t="s">
        <v>7187</v>
      </c>
      <c s="135" t="s">
        <v>7343</v>
      </c>
      <c s="135" t="s">
        <v>8643</v>
      </c>
      <c s="135" t="s">
        <v>8197</v>
      </c>
      <c s="134" t="s">
        <v>7354</v>
      </c>
      <c s="134">
        <v>3</v>
      </c>
      <c s="135" t="s">
        <v>8724</v>
      </c>
      <c s="189">
        <f t="shared" si="6"/>
        <v>2400000</v>
      </c>
    </row>
    <row r="419" spans="1:13" ht="15">
      <c r="A419" s="134">
        <f>COUNTA($A$3:A418)</f>
        <v>413</v>
      </c>
      <c s="134">
        <v>22029104</v>
      </c>
      <c s="135" t="s">
        <v>4017</v>
      </c>
      <c s="136">
        <v>38280</v>
      </c>
      <c s="135" t="s">
        <v>9030</v>
      </c>
      <c s="135" t="s">
        <v>7187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9">
        <f t="shared" si="6"/>
        <v>3200000</v>
      </c>
    </row>
    <row r="420" spans="1:13" ht="15">
      <c r="A420" s="134">
        <f>COUNTA($A$3:A419)</f>
        <v>414</v>
      </c>
      <c s="134">
        <v>22029104</v>
      </c>
      <c s="135" t="s">
        <v>4017</v>
      </c>
      <c s="136">
        <v>38280</v>
      </c>
      <c s="135" t="s">
        <v>9030</v>
      </c>
      <c s="135" t="s">
        <v>7187</v>
      </c>
      <c s="135" t="s">
        <v>7343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9">
        <f t="shared" si="6"/>
        <v>2400000</v>
      </c>
    </row>
    <row r="421" spans="1:13" ht="15">
      <c r="A421" s="134">
        <f>COUNTA($A$3:A420)</f>
        <v>415</v>
      </c>
      <c s="134">
        <v>22029104</v>
      </c>
      <c s="135" t="s">
        <v>4017</v>
      </c>
      <c s="136">
        <v>38280</v>
      </c>
      <c s="135" t="s">
        <v>9030</v>
      </c>
      <c s="135" t="s">
        <v>7187</v>
      </c>
      <c s="135" t="s">
        <v>7343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9">
        <f t="shared" si="6"/>
        <v>2400000</v>
      </c>
    </row>
    <row r="422" spans="1:13" ht="15">
      <c r="A422" s="134">
        <f>COUNTA($A$3:A421)</f>
        <v>416</v>
      </c>
      <c s="134">
        <v>21020233</v>
      </c>
      <c s="135" t="s">
        <v>418</v>
      </c>
      <c s="136">
        <v>37625</v>
      </c>
      <c s="135" t="s">
        <v>8984</v>
      </c>
      <c s="135" t="s">
        <v>7262</v>
      </c>
      <c s="135" t="s">
        <v>7343</v>
      </c>
      <c s="135" t="s">
        <v>8346</v>
      </c>
      <c s="135" t="s">
        <v>7640</v>
      </c>
      <c s="134" t="s">
        <v>7354</v>
      </c>
      <c s="134">
        <v>2</v>
      </c>
      <c s="135" t="s">
        <v>8659</v>
      </c>
      <c s="189">
        <f t="shared" si="6"/>
        <v>1600000</v>
      </c>
    </row>
    <row r="423" spans="1:13" ht="15">
      <c r="A423" s="134">
        <f>COUNTA($A$3:A422)</f>
        <v>417</v>
      </c>
      <c s="134">
        <v>21020233</v>
      </c>
      <c s="135" t="s">
        <v>418</v>
      </c>
      <c s="136">
        <v>37625</v>
      </c>
      <c s="135" t="s">
        <v>8984</v>
      </c>
      <c s="135" t="s">
        <v>7262</v>
      </c>
      <c s="135" t="s">
        <v>7343</v>
      </c>
      <c s="135" t="s">
        <v>8705</v>
      </c>
      <c s="135" t="s">
        <v>8703</v>
      </c>
      <c s="134" t="s">
        <v>7354</v>
      </c>
      <c s="134">
        <v>3</v>
      </c>
      <c s="135" t="s">
        <v>8659</v>
      </c>
      <c s="189">
        <f t="shared" si="6"/>
        <v>2400000</v>
      </c>
    </row>
    <row r="424" spans="1:13" ht="15">
      <c r="A424" s="134">
        <f>COUNTA($A$3:A423)</f>
        <v>418</v>
      </c>
      <c s="134">
        <v>21020233</v>
      </c>
      <c s="135" t="s">
        <v>418</v>
      </c>
      <c s="136">
        <v>37625</v>
      </c>
      <c s="135" t="s">
        <v>8984</v>
      </c>
      <c s="135" t="s">
        <v>7262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9">
        <f t="shared" si="6"/>
        <v>1600000</v>
      </c>
    </row>
    <row r="425" spans="1:13" ht="15">
      <c r="A425" s="134">
        <f>COUNTA($A$3:A424)</f>
        <v>419</v>
      </c>
      <c s="134">
        <v>21020660</v>
      </c>
      <c s="135" t="s">
        <v>3951</v>
      </c>
      <c s="136">
        <v>37940</v>
      </c>
      <c s="135" t="s">
        <v>8956</v>
      </c>
      <c s="135" t="s">
        <v>7249</v>
      </c>
      <c s="135" t="s">
        <v>7343</v>
      </c>
      <c s="135" t="s">
        <v>9029</v>
      </c>
      <c s="135" t="s">
        <v>8887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26" spans="1:13" ht="15">
      <c r="A426" s="134">
        <f>COUNTA($A$3:A425)</f>
        <v>420</v>
      </c>
      <c s="134">
        <v>21021274</v>
      </c>
      <c s="135" t="s">
        <v>938</v>
      </c>
      <c s="136">
        <v>37939</v>
      </c>
      <c s="135" t="s">
        <v>8954</v>
      </c>
      <c s="135" t="s">
        <v>7413</v>
      </c>
      <c s="135" t="s">
        <v>7343</v>
      </c>
      <c s="135" t="s">
        <v>8354</v>
      </c>
      <c s="135" t="s">
        <v>8355</v>
      </c>
      <c s="134">
        <v>1</v>
      </c>
      <c s="134">
        <v>4</v>
      </c>
      <c s="135" t="s">
        <v>8659</v>
      </c>
      <c s="189">
        <f t="shared" si="6"/>
        <v>3200000</v>
      </c>
    </row>
    <row r="427" spans="1:13" ht="15">
      <c r="A427" s="134">
        <f>COUNTA($A$3:A426)</f>
        <v>421</v>
      </c>
      <c s="134">
        <v>21021274</v>
      </c>
      <c s="135" t="s">
        <v>938</v>
      </c>
      <c s="136">
        <v>37939</v>
      </c>
      <c s="135" t="s">
        <v>8954</v>
      </c>
      <c s="135" t="s">
        <v>7413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28" spans="1:13" ht="15">
      <c r="A428" s="134">
        <f>COUNTA($A$3:A427)</f>
        <v>422</v>
      </c>
      <c s="134">
        <v>21021274</v>
      </c>
      <c s="135" t="s">
        <v>938</v>
      </c>
      <c s="136">
        <v>37939</v>
      </c>
      <c s="135" t="s">
        <v>8954</v>
      </c>
      <c s="135" t="s">
        <v>7413</v>
      </c>
      <c s="135" t="s">
        <v>7343</v>
      </c>
      <c s="135" t="s">
        <v>8881</v>
      </c>
      <c s="135" t="s">
        <v>8814</v>
      </c>
      <c s="134" t="s">
        <v>7354</v>
      </c>
      <c s="134">
        <v>4</v>
      </c>
      <c s="135" t="s">
        <v>8659</v>
      </c>
      <c s="189">
        <f t="shared" si="6"/>
        <v>3200000</v>
      </c>
    </row>
    <row r="429" spans="1:13" ht="15">
      <c r="A429" s="134">
        <f>COUNTA($A$3:A428)</f>
        <v>423</v>
      </c>
      <c s="134">
        <v>21021281</v>
      </c>
      <c s="135" t="s">
        <v>7361</v>
      </c>
      <c s="136">
        <v>37684</v>
      </c>
      <c s="135" t="s">
        <v>8954</v>
      </c>
      <c s="135" t="s">
        <v>7413</v>
      </c>
      <c s="135" t="s">
        <v>7343</v>
      </c>
      <c s="135" t="s">
        <v>8993</v>
      </c>
      <c s="135" t="s">
        <v>8994</v>
      </c>
      <c s="134">
        <v>1</v>
      </c>
      <c s="134">
        <v>3</v>
      </c>
      <c s="135" t="s">
        <v>8659</v>
      </c>
      <c s="189">
        <f t="shared" si="6"/>
        <v>2400000</v>
      </c>
    </row>
    <row r="430" spans="1:13" ht="15">
      <c r="A430" s="134">
        <f>COUNTA($A$3:A429)</f>
        <v>424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8346</v>
      </c>
      <c s="135" t="s">
        <v>7640</v>
      </c>
      <c s="134" t="s">
        <v>7354</v>
      </c>
      <c s="134">
        <v>2</v>
      </c>
      <c s="135" t="s">
        <v>8659</v>
      </c>
      <c s="189">
        <f t="shared" si="6"/>
        <v>1600000</v>
      </c>
    </row>
    <row r="431" spans="1:13" ht="15">
      <c r="A431" s="134">
        <f>COUNTA($A$3:A430)</f>
        <v>425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8354</v>
      </c>
      <c s="135" t="s">
        <v>8355</v>
      </c>
      <c s="134">
        <v>2</v>
      </c>
      <c s="134">
        <v>4</v>
      </c>
      <c s="135" t="s">
        <v>8659</v>
      </c>
      <c s="189">
        <f t="shared" si="6"/>
        <v>3200000</v>
      </c>
    </row>
    <row r="432" spans="1:13" ht="15">
      <c r="A432" s="134">
        <f>COUNTA($A$3:A431)</f>
        <v>426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9039</v>
      </c>
      <c s="135" t="s">
        <v>7752</v>
      </c>
      <c s="134" t="s">
        <v>7354</v>
      </c>
      <c s="134">
        <v>3</v>
      </c>
      <c s="135" t="s">
        <v>8659</v>
      </c>
      <c s="189">
        <f t="shared" si="6"/>
        <v>2400000</v>
      </c>
    </row>
    <row r="433" spans="1:13" ht="15">
      <c r="A433" s="134">
        <f>COUNTA($A$3:A432)</f>
        <v>427</v>
      </c>
      <c s="134">
        <v>21021322</v>
      </c>
      <c s="135" t="s">
        <v>2262</v>
      </c>
      <c s="136">
        <v>37918</v>
      </c>
      <c s="135" t="s">
        <v>8992</v>
      </c>
      <c s="135" t="s">
        <v>7413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34" spans="1:13" ht="15">
      <c r="A434" s="134">
        <f>COUNTA($A$3:A433)</f>
        <v>428</v>
      </c>
      <c s="134">
        <v>21021340</v>
      </c>
      <c s="135" t="s">
        <v>7370</v>
      </c>
      <c s="136">
        <v>37974</v>
      </c>
      <c s="135" t="s">
        <v>8992</v>
      </c>
      <c s="135" t="s">
        <v>7413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35" spans="1:13" ht="15">
      <c r="A435" s="134">
        <f>COUNTA($A$3:A434)</f>
        <v>429</v>
      </c>
      <c s="134">
        <v>21021340</v>
      </c>
      <c s="135" t="s">
        <v>7370</v>
      </c>
      <c s="136">
        <v>37974</v>
      </c>
      <c s="135" t="s">
        <v>8992</v>
      </c>
      <c s="135" t="s">
        <v>7413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9">
        <f t="shared" si="6"/>
        <v>1600000</v>
      </c>
    </row>
    <row r="436" spans="1:13" ht="15">
      <c r="A436" s="134">
        <f>COUNTA($A$3:A435)</f>
        <v>430</v>
      </c>
      <c s="134">
        <v>21021385</v>
      </c>
      <c s="135" t="s">
        <v>7371</v>
      </c>
      <c s="136">
        <v>37940</v>
      </c>
      <c s="135" t="s">
        <v>8955</v>
      </c>
      <c s="135" t="s">
        <v>7413</v>
      </c>
      <c s="135" t="s">
        <v>7343</v>
      </c>
      <c s="135" t="s">
        <v>8993</v>
      </c>
      <c s="135" t="s">
        <v>8994</v>
      </c>
      <c s="134">
        <v>1</v>
      </c>
      <c s="134">
        <v>3</v>
      </c>
      <c s="135" t="s">
        <v>8659</v>
      </c>
      <c s="189">
        <f t="shared" si="6"/>
        <v>2400000</v>
      </c>
    </row>
    <row r="437" spans="1:13" ht="15">
      <c r="A437" s="134">
        <f>COUNTA($A$3:A436)</f>
        <v>431</v>
      </c>
      <c s="134">
        <v>22024524</v>
      </c>
      <c s="135" t="s">
        <v>4289</v>
      </c>
      <c s="136">
        <v>38105</v>
      </c>
      <c s="135" t="s">
        <v>8962</v>
      </c>
      <c s="135" t="s">
        <v>7262</v>
      </c>
      <c s="135" t="s">
        <v>7343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38" spans="1:13" ht="15">
      <c r="A438" s="134">
        <f>COUNTA($A$3:A437)</f>
        <v>432</v>
      </c>
      <c s="134">
        <v>22024524</v>
      </c>
      <c s="135" t="s">
        <v>4289</v>
      </c>
      <c s="136">
        <v>38105</v>
      </c>
      <c s="135" t="s">
        <v>8962</v>
      </c>
      <c s="135" t="s">
        <v>7262</v>
      </c>
      <c s="135" t="s">
        <v>7343</v>
      </c>
      <c s="135" t="s">
        <v>8892</v>
      </c>
      <c s="135" t="s">
        <v>7646</v>
      </c>
      <c s="134" t="s">
        <v>7354</v>
      </c>
      <c s="134">
        <v>3</v>
      </c>
      <c s="135" t="s">
        <v>8659</v>
      </c>
      <c s="189">
        <f t="shared" si="6"/>
        <v>2400000</v>
      </c>
    </row>
    <row r="439" spans="1:13" ht="15">
      <c r="A439" s="134">
        <f>COUNTA($A$3:A438)</f>
        <v>433</v>
      </c>
      <c s="134">
        <v>22024524</v>
      </c>
      <c s="135" t="s">
        <v>4289</v>
      </c>
      <c s="136">
        <v>38105</v>
      </c>
      <c s="135" t="s">
        <v>8962</v>
      </c>
      <c s="135" t="s">
        <v>7262</v>
      </c>
      <c s="135" t="s">
        <v>7343</v>
      </c>
      <c s="135" t="s">
        <v>8914</v>
      </c>
      <c s="135" t="s">
        <v>7899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0" spans="1:13" ht="15">
      <c r="A440" s="134">
        <f>COUNTA($A$3:A439)</f>
        <v>434</v>
      </c>
      <c s="134">
        <v>22024524</v>
      </c>
      <c s="135" t="s">
        <v>4289</v>
      </c>
      <c s="136">
        <v>38105</v>
      </c>
      <c s="135" t="s">
        <v>8962</v>
      </c>
      <c s="135" t="s">
        <v>7262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9">
        <f t="shared" si="6"/>
        <v>1600000</v>
      </c>
    </row>
    <row r="441" spans="1:13" ht="15">
      <c r="A441" s="134">
        <f>COUNTA($A$3:A440)</f>
        <v>435</v>
      </c>
      <c s="134">
        <v>22024530</v>
      </c>
      <c s="135" t="s">
        <v>4287</v>
      </c>
      <c s="136">
        <v>38069</v>
      </c>
      <c s="135" t="s">
        <v>8962</v>
      </c>
      <c s="135" t="s">
        <v>7262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2" spans="1:13" ht="15">
      <c r="A442" s="134">
        <f>COUNTA($A$3:A441)</f>
        <v>436</v>
      </c>
      <c s="134">
        <v>22024530</v>
      </c>
      <c s="135" t="s">
        <v>4287</v>
      </c>
      <c s="136">
        <v>38069</v>
      </c>
      <c s="135" t="s">
        <v>8962</v>
      </c>
      <c s="135" t="s">
        <v>7262</v>
      </c>
      <c s="135" t="s">
        <v>7343</v>
      </c>
      <c s="135" t="s">
        <v>8692</v>
      </c>
      <c s="135" t="s">
        <v>7620</v>
      </c>
      <c s="134" t="s">
        <v>7354</v>
      </c>
      <c s="134">
        <v>3</v>
      </c>
      <c s="135" t="s">
        <v>8659</v>
      </c>
      <c s="189">
        <f t="shared" si="6"/>
        <v>2400000</v>
      </c>
    </row>
    <row r="443" spans="1:13" ht="15">
      <c r="A443" s="134">
        <f>COUNTA($A$3:A442)</f>
        <v>437</v>
      </c>
      <c s="134">
        <v>22024532</v>
      </c>
      <c s="135" t="s">
        <v>4300</v>
      </c>
      <c s="136">
        <v>38180</v>
      </c>
      <c s="135" t="s">
        <v>8962</v>
      </c>
      <c s="135" t="s">
        <v>7262</v>
      </c>
      <c s="135" t="s">
        <v>7343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4" spans="1:13" ht="15">
      <c r="A444" s="134">
        <f>COUNTA($A$3:A443)</f>
        <v>438</v>
      </c>
      <c s="134">
        <v>22024548</v>
      </c>
      <c s="135" t="s">
        <v>4336</v>
      </c>
      <c s="136">
        <v>38144</v>
      </c>
      <c s="135" t="s">
        <v>8962</v>
      </c>
      <c s="135" t="s">
        <v>7262</v>
      </c>
      <c s="135" t="s">
        <v>7343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5" spans="1:13" ht="15">
      <c r="A445" s="134">
        <f>COUNTA($A$3:A444)</f>
        <v>439</v>
      </c>
      <c s="134">
        <v>22024552</v>
      </c>
      <c s="135" t="s">
        <v>4317</v>
      </c>
      <c s="136">
        <v>38266</v>
      </c>
      <c s="135" t="s">
        <v>8962</v>
      </c>
      <c s="135" t="s">
        <v>7262</v>
      </c>
      <c s="135" t="s">
        <v>7343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6" spans="1:13" ht="15">
      <c r="A446" s="134">
        <f>COUNTA($A$3:A445)</f>
        <v>440</v>
      </c>
      <c s="134">
        <v>22024573</v>
      </c>
      <c s="135" t="s">
        <v>4326</v>
      </c>
      <c s="136">
        <v>38219</v>
      </c>
      <c s="135" t="s">
        <v>8962</v>
      </c>
      <c s="135" t="s">
        <v>7262</v>
      </c>
      <c s="135" t="s">
        <v>7343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7" spans="1:13" ht="15">
      <c r="A447" s="134">
        <f>COUNTA($A$3:A446)</f>
        <v>441</v>
      </c>
      <c s="134">
        <v>22025514</v>
      </c>
      <c s="135" t="s">
        <v>2067</v>
      </c>
      <c s="136">
        <v>38145</v>
      </c>
      <c s="135" t="s">
        <v>8963</v>
      </c>
      <c s="135" t="s">
        <v>7249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9">
        <f t="shared" si="6"/>
        <v>1600000</v>
      </c>
    </row>
    <row r="448" spans="1:13" ht="15">
      <c r="A448" s="134">
        <f>COUNTA($A$3:A447)</f>
        <v>442</v>
      </c>
      <c s="134">
        <v>22025520</v>
      </c>
      <c s="135" t="s">
        <v>133</v>
      </c>
      <c s="136">
        <v>38049</v>
      </c>
      <c s="135" t="s">
        <v>8963</v>
      </c>
      <c s="135" t="s">
        <v>7249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9">
        <f t="shared" si="6"/>
        <v>3200000</v>
      </c>
    </row>
    <row r="449" spans="1:13" ht="15">
      <c r="A449" s="134">
        <f>COUNTA($A$3:A448)</f>
        <v>443</v>
      </c>
      <c s="134">
        <v>22025521</v>
      </c>
      <c s="135" t="s">
        <v>4042</v>
      </c>
      <c s="136">
        <v>38003</v>
      </c>
      <c s="135" t="s">
        <v>8963</v>
      </c>
      <c s="135" t="s">
        <v>7249</v>
      </c>
      <c s="135" t="s">
        <v>7343</v>
      </c>
      <c s="135" t="s">
        <v>9040</v>
      </c>
      <c s="135" t="s">
        <v>7927</v>
      </c>
      <c s="134" t="s">
        <v>7354</v>
      </c>
      <c s="134">
        <v>5</v>
      </c>
      <c s="135" t="s">
        <v>8659</v>
      </c>
      <c s="189">
        <f t="shared" si="6"/>
        <v>4000000</v>
      </c>
    </row>
    <row r="450" spans="1:13" ht="15">
      <c r="A450" s="134">
        <f>COUNTA($A$3:A449)</f>
        <v>444</v>
      </c>
      <c s="134">
        <v>22025538</v>
      </c>
      <c s="135" t="s">
        <v>1927</v>
      </c>
      <c s="136">
        <v>38028</v>
      </c>
      <c s="135" t="s">
        <v>8963</v>
      </c>
      <c s="135" t="s">
        <v>7249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9">
        <f t="shared" si="6"/>
        <v>1600000</v>
      </c>
    </row>
    <row r="451" spans="1:13" ht="15">
      <c r="A451" s="134">
        <f>COUNTA($A$3:A450)</f>
        <v>445</v>
      </c>
      <c s="134">
        <v>22025539</v>
      </c>
      <c s="135" t="s">
        <v>2802</v>
      </c>
      <c s="136">
        <v>38170</v>
      </c>
      <c s="135" t="s">
        <v>8963</v>
      </c>
      <c s="135" t="s">
        <v>7249</v>
      </c>
      <c s="135" t="s">
        <v>7343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52" spans="1:13" ht="15">
      <c r="A452" s="134">
        <f>COUNTA($A$3:A451)</f>
        <v>446</v>
      </c>
      <c s="134">
        <v>22025539</v>
      </c>
      <c s="135" t="s">
        <v>2802</v>
      </c>
      <c s="136">
        <v>38170</v>
      </c>
      <c s="135" t="s">
        <v>8963</v>
      </c>
      <c s="135" t="s">
        <v>7249</v>
      </c>
      <c s="135" t="s">
        <v>7343</v>
      </c>
      <c s="135" t="s">
        <v>8130</v>
      </c>
      <c s="135" t="s">
        <v>7620</v>
      </c>
      <c s="134" t="s">
        <v>7354</v>
      </c>
      <c s="134">
        <v>3</v>
      </c>
      <c s="135" t="s">
        <v>8659</v>
      </c>
      <c s="189">
        <f t="shared" si="6"/>
        <v>2400000</v>
      </c>
    </row>
    <row r="453" spans="1:13" ht="15">
      <c r="A453" s="134">
        <f>COUNTA($A$3:A452)</f>
        <v>447</v>
      </c>
      <c s="134">
        <v>22026131</v>
      </c>
      <c s="135" t="s">
        <v>4342</v>
      </c>
      <c s="136">
        <v>38035</v>
      </c>
      <c s="135" t="s">
        <v>8966</v>
      </c>
      <c s="135" t="s">
        <v>7413</v>
      </c>
      <c s="135" t="s">
        <v>7343</v>
      </c>
      <c s="135" t="s">
        <v>9014</v>
      </c>
      <c s="135" t="s">
        <v>7927</v>
      </c>
      <c s="134" t="s">
        <v>7354</v>
      </c>
      <c s="134">
        <v>5</v>
      </c>
      <c s="135" t="s">
        <v>8659</v>
      </c>
      <c s="189">
        <f t="shared" si="6"/>
        <v>4000000</v>
      </c>
    </row>
    <row r="454" spans="1:13" ht="15">
      <c r="A454" s="134">
        <f>COUNTA($A$3:A453)</f>
        <v>448</v>
      </c>
      <c s="134">
        <v>22026145</v>
      </c>
      <c s="135" t="s">
        <v>4367</v>
      </c>
      <c s="136">
        <v>38068</v>
      </c>
      <c s="135" t="s">
        <v>8966</v>
      </c>
      <c s="135" t="s">
        <v>7413</v>
      </c>
      <c s="135" t="s">
        <v>7343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9">
        <f t="shared" si="6"/>
        <v>1600000</v>
      </c>
    </row>
    <row r="455" spans="1:13" ht="15">
      <c r="A455" s="134">
        <f>COUNTA($A$3:A454)</f>
        <v>449</v>
      </c>
      <c s="134">
        <v>22026148</v>
      </c>
      <c s="135" t="s">
        <v>4345</v>
      </c>
      <c s="136">
        <v>38211</v>
      </c>
      <c s="135" t="s">
        <v>8966</v>
      </c>
      <c s="135" t="s">
        <v>7413</v>
      </c>
      <c s="135" t="s">
        <v>7343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9">
        <f t="shared" si="6"/>
        <v>4000000</v>
      </c>
    </row>
    <row r="456" spans="1:13" ht="15">
      <c r="A456" s="134">
        <f>COUNTA($A$3:A455)</f>
        <v>450</v>
      </c>
      <c s="134">
        <v>22026164</v>
      </c>
      <c s="135" t="s">
        <v>4352</v>
      </c>
      <c s="136">
        <v>38312</v>
      </c>
      <c s="135" t="s">
        <v>8966</v>
      </c>
      <c s="135" t="s">
        <v>7413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9">
        <f t="shared" si="6"/>
        <v>3200000</v>
      </c>
    </row>
    <row r="457" spans="1:13" ht="15">
      <c r="A457" s="134">
        <f>COUNTA($A$3:A456)</f>
        <v>451</v>
      </c>
      <c s="134">
        <v>22026173</v>
      </c>
      <c s="135" t="s">
        <v>4371</v>
      </c>
      <c s="136">
        <v>38249</v>
      </c>
      <c s="135" t="s">
        <v>8966</v>
      </c>
      <c s="135" t="s">
        <v>7413</v>
      </c>
      <c s="135" t="s">
        <v>7343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9">
        <f t="shared" si="6"/>
        <v>3200000</v>
      </c>
    </row>
    <row r="458" spans="1:13" ht="15">
      <c r="A458" s="134">
        <f>COUNTA($A$3:A457)</f>
        <v>452</v>
      </c>
      <c s="134">
        <v>22026177</v>
      </c>
      <c s="135" t="s">
        <v>4379</v>
      </c>
      <c s="136">
        <v>38349</v>
      </c>
      <c s="135" t="s">
        <v>8966</v>
      </c>
      <c s="135" t="s">
        <v>7413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7" ref="M458:M509">K458*800000</f>
        <v>3200000</v>
      </c>
    </row>
    <row r="459" spans="1:13" ht="15">
      <c r="A459" s="134">
        <f>COUNTA($A$3:A458)</f>
        <v>453</v>
      </c>
      <c s="134">
        <v>22026179</v>
      </c>
      <c s="135" t="s">
        <v>4387</v>
      </c>
      <c s="136">
        <v>38143</v>
      </c>
      <c s="135" t="s">
        <v>8966</v>
      </c>
      <c s="135" t="s">
        <v>7413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9">
        <f t="shared" si="7"/>
        <v>3200000</v>
      </c>
    </row>
    <row r="460" spans="1:13" ht="15">
      <c r="A460" s="134">
        <f>COUNTA($A$3:A459)</f>
        <v>454</v>
      </c>
      <c s="134">
        <v>22026193</v>
      </c>
      <c s="135" t="s">
        <v>4394</v>
      </c>
      <c s="136">
        <v>37987</v>
      </c>
      <c s="135" t="s">
        <v>8966</v>
      </c>
      <c s="135" t="s">
        <v>7413</v>
      </c>
      <c s="135" t="s">
        <v>7343</v>
      </c>
      <c s="135" t="s">
        <v>9041</v>
      </c>
      <c s="135" t="s">
        <v>9042</v>
      </c>
      <c s="134" t="s">
        <v>7354</v>
      </c>
      <c s="134">
        <v>3</v>
      </c>
      <c s="135" t="s">
        <v>8659</v>
      </c>
      <c s="189">
        <f t="shared" si="7"/>
        <v>2400000</v>
      </c>
    </row>
    <row r="461" spans="1:13" ht="15">
      <c r="A461" s="134">
        <f>COUNTA($A$3:A460)</f>
        <v>455</v>
      </c>
      <c s="134">
        <v>22028027</v>
      </c>
      <c s="135" t="s">
        <v>4199</v>
      </c>
      <c s="136">
        <v>38107</v>
      </c>
      <c s="135" t="s">
        <v>8972</v>
      </c>
      <c s="135" t="s">
        <v>7265</v>
      </c>
      <c s="135" t="s">
        <v>7343</v>
      </c>
      <c s="135" t="s">
        <v>9026</v>
      </c>
      <c s="135" t="s">
        <v>7</v>
      </c>
      <c s="134" t="s">
        <v>7354</v>
      </c>
      <c s="134">
        <v>3</v>
      </c>
      <c s="135" t="s">
        <v>8659</v>
      </c>
      <c s="189">
        <f t="shared" si="7"/>
        <v>2400000</v>
      </c>
    </row>
    <row r="462" spans="1:13" ht="15">
      <c r="A462" s="134">
        <f>COUNTA($A$3:A461)</f>
        <v>456</v>
      </c>
      <c s="134">
        <v>22028067</v>
      </c>
      <c s="135" t="s">
        <v>4258</v>
      </c>
      <c s="136">
        <v>38309</v>
      </c>
      <c s="135" t="s">
        <v>8971</v>
      </c>
      <c s="135" t="s">
        <v>7265</v>
      </c>
      <c s="135" t="s">
        <v>7343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63" spans="1:13" ht="15">
      <c r="A463" s="134">
        <f>COUNTA($A$3:A462)</f>
        <v>457</v>
      </c>
      <c s="134">
        <v>22028067</v>
      </c>
      <c s="135" t="s">
        <v>4258</v>
      </c>
      <c s="136">
        <v>38309</v>
      </c>
      <c s="135" t="s">
        <v>8971</v>
      </c>
      <c s="135" t="s">
        <v>7265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64" spans="1:13" ht="15">
      <c r="A464" s="134">
        <f>COUNTA($A$3:A463)</f>
        <v>458</v>
      </c>
      <c s="134">
        <v>22028082</v>
      </c>
      <c s="135" t="s">
        <v>4089</v>
      </c>
      <c s="136">
        <v>38007</v>
      </c>
      <c s="135" t="s">
        <v>4065</v>
      </c>
      <c s="135" t="s">
        <v>7265</v>
      </c>
      <c s="135" t="s">
        <v>7343</v>
      </c>
      <c s="135" t="s">
        <v>8861</v>
      </c>
      <c s="135" t="s">
        <v>8703</v>
      </c>
      <c s="134" t="s">
        <v>7354</v>
      </c>
      <c s="134">
        <v>3</v>
      </c>
      <c s="135" t="s">
        <v>8659</v>
      </c>
      <c s="189">
        <f t="shared" si="7"/>
        <v>2400000</v>
      </c>
    </row>
    <row r="465" spans="1:13" ht="15">
      <c r="A465" s="134">
        <f>COUNTA($A$3:A464)</f>
        <v>459</v>
      </c>
      <c s="134">
        <v>22028102</v>
      </c>
      <c s="135" t="s">
        <v>4109</v>
      </c>
      <c s="136">
        <v>38257</v>
      </c>
      <c s="135" t="s">
        <v>4065</v>
      </c>
      <c s="135" t="s">
        <v>7265</v>
      </c>
      <c s="135" t="s">
        <v>7343</v>
      </c>
      <c s="135" t="s">
        <v>8855</v>
      </c>
      <c s="135" t="s">
        <v>8665</v>
      </c>
      <c s="134" t="s">
        <v>7354</v>
      </c>
      <c s="134">
        <v>4</v>
      </c>
      <c s="135" t="s">
        <v>8659</v>
      </c>
      <c s="189">
        <f t="shared" si="7"/>
        <v>3200000</v>
      </c>
    </row>
    <row r="466" spans="1:13" ht="15">
      <c r="A466" s="134">
        <f>COUNTA($A$3:A465)</f>
        <v>460</v>
      </c>
      <c s="134">
        <v>22028141</v>
      </c>
      <c s="135" t="s">
        <v>4206</v>
      </c>
      <c s="136">
        <v>38245</v>
      </c>
      <c s="135" t="s">
        <v>8972</v>
      </c>
      <c s="135" t="s">
        <v>7265</v>
      </c>
      <c s="135" t="s">
        <v>7343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9">
        <f t="shared" si="7"/>
        <v>2400000</v>
      </c>
    </row>
    <row r="467" spans="1:13" ht="15">
      <c r="A467" s="134">
        <f>COUNTA($A$3:A466)</f>
        <v>461</v>
      </c>
      <c s="134">
        <v>22028141</v>
      </c>
      <c s="135" t="s">
        <v>4206</v>
      </c>
      <c s="136">
        <v>38245</v>
      </c>
      <c s="135" t="s">
        <v>8972</v>
      </c>
      <c s="135" t="s">
        <v>7265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9">
        <f t="shared" si="7"/>
        <v>1600000</v>
      </c>
    </row>
    <row r="468" spans="1:13" ht="15">
      <c r="A468" s="134">
        <f>COUNTA($A$3:A467)</f>
        <v>462</v>
      </c>
      <c s="134">
        <v>22028166</v>
      </c>
      <c s="135" t="s">
        <v>4190</v>
      </c>
      <c s="136">
        <v>38304</v>
      </c>
      <c s="135" t="s">
        <v>8972</v>
      </c>
      <c s="135" t="s">
        <v>7265</v>
      </c>
      <c s="135" t="s">
        <v>7343</v>
      </c>
      <c s="135" t="s">
        <v>9029</v>
      </c>
      <c s="135" t="s">
        <v>8887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69" spans="1:13" ht="15">
      <c r="A469" s="134">
        <f>COUNTA($A$3:A468)</f>
        <v>463</v>
      </c>
      <c s="134">
        <v>22028223</v>
      </c>
      <c s="135" t="s">
        <v>4253</v>
      </c>
      <c s="136">
        <v>38033</v>
      </c>
      <c s="135" t="s">
        <v>8971</v>
      </c>
      <c s="135" t="s">
        <v>7265</v>
      </c>
      <c s="135" t="s">
        <v>7343</v>
      </c>
      <c s="135" t="s">
        <v>9043</v>
      </c>
      <c s="135" t="s">
        <v>7640</v>
      </c>
      <c s="134" t="s">
        <v>7354</v>
      </c>
      <c s="134">
        <v>2</v>
      </c>
      <c s="135" t="s">
        <v>8659</v>
      </c>
      <c s="189">
        <f t="shared" si="7"/>
        <v>1600000</v>
      </c>
    </row>
    <row r="470" spans="1:13" ht="15">
      <c r="A470" s="134">
        <f>COUNTA($A$3:A469)</f>
        <v>464</v>
      </c>
      <c s="134">
        <v>22028227</v>
      </c>
      <c s="135" t="s">
        <v>4100</v>
      </c>
      <c s="136">
        <v>37988</v>
      </c>
      <c s="135" t="s">
        <v>4065</v>
      </c>
      <c s="135" t="s">
        <v>7265</v>
      </c>
      <c s="135" t="s">
        <v>7343</v>
      </c>
      <c s="135" t="s">
        <v>9021</v>
      </c>
      <c s="135" t="s">
        <v>7434</v>
      </c>
      <c s="134" t="s">
        <v>7354</v>
      </c>
      <c s="134">
        <v>3</v>
      </c>
      <c s="135" t="s">
        <v>8659</v>
      </c>
      <c s="189">
        <f t="shared" si="7"/>
        <v>2400000</v>
      </c>
    </row>
    <row r="471" spans="1:13" ht="15">
      <c r="A471" s="134">
        <f>COUNTA($A$3:A470)</f>
        <v>465</v>
      </c>
      <c s="134">
        <v>22028250</v>
      </c>
      <c s="135" t="s">
        <v>4106</v>
      </c>
      <c s="136">
        <v>38338</v>
      </c>
      <c s="135" t="s">
        <v>4065</v>
      </c>
      <c s="135" t="s">
        <v>7265</v>
      </c>
      <c s="135" t="s">
        <v>7343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9">
        <f t="shared" si="7"/>
        <v>2400000</v>
      </c>
    </row>
    <row r="472" spans="1:13" ht="15">
      <c r="A472" s="134">
        <f>COUNTA($A$3:A471)</f>
        <v>466</v>
      </c>
      <c s="134">
        <v>22028260</v>
      </c>
      <c s="135" t="s">
        <v>4214</v>
      </c>
      <c s="136">
        <v>38107</v>
      </c>
      <c s="135" t="s">
        <v>8972</v>
      </c>
      <c s="135" t="s">
        <v>7265</v>
      </c>
      <c s="135" t="s">
        <v>7343</v>
      </c>
      <c s="135" t="s">
        <v>8726</v>
      </c>
      <c s="135" t="s">
        <v>7861</v>
      </c>
      <c s="134" t="s">
        <v>7354</v>
      </c>
      <c s="134">
        <v>4</v>
      </c>
      <c s="135" t="s">
        <v>8659</v>
      </c>
      <c s="189">
        <f t="shared" si="7"/>
        <v>3200000</v>
      </c>
    </row>
    <row r="473" spans="1:13" ht="15">
      <c r="A473" s="134">
        <f>COUNTA($A$3:A472)</f>
        <v>467</v>
      </c>
      <c s="134">
        <v>22028272</v>
      </c>
      <c s="135" t="s">
        <v>4159</v>
      </c>
      <c s="136">
        <v>38041</v>
      </c>
      <c s="135" t="s">
        <v>8973</v>
      </c>
      <c s="135" t="s">
        <v>7265</v>
      </c>
      <c s="135" t="s">
        <v>7343</v>
      </c>
      <c s="135" t="s">
        <v>8400</v>
      </c>
      <c s="135" t="s">
        <v>7640</v>
      </c>
      <c s="134" t="s">
        <v>7354</v>
      </c>
      <c s="134">
        <v>2</v>
      </c>
      <c s="135" t="s">
        <v>8659</v>
      </c>
      <c s="189">
        <f t="shared" si="7"/>
        <v>1600000</v>
      </c>
    </row>
    <row r="474" spans="1:13" ht="15">
      <c r="A474" s="134">
        <f>COUNTA($A$3:A473)</f>
        <v>468</v>
      </c>
      <c s="134">
        <v>22028278</v>
      </c>
      <c s="135" t="s">
        <v>4188</v>
      </c>
      <c s="136">
        <v>38303</v>
      </c>
      <c s="135" t="s">
        <v>8972</v>
      </c>
      <c s="135" t="s">
        <v>7265</v>
      </c>
      <c s="135" t="s">
        <v>7343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9">
        <f t="shared" si="7"/>
        <v>3200000</v>
      </c>
    </row>
    <row r="475" spans="1:13" ht="15">
      <c r="A475" s="134">
        <f>COUNTA($A$3:A474)</f>
        <v>469</v>
      </c>
      <c s="134">
        <v>22028283</v>
      </c>
      <c s="135" t="s">
        <v>3428</v>
      </c>
      <c s="136">
        <v>37622</v>
      </c>
      <c s="135" t="s">
        <v>8972</v>
      </c>
      <c s="135" t="s">
        <v>7265</v>
      </c>
      <c s="135" t="s">
        <v>7343</v>
      </c>
      <c s="135" t="s">
        <v>9044</v>
      </c>
      <c s="135" t="s">
        <v>7</v>
      </c>
      <c s="134" t="s">
        <v>7354</v>
      </c>
      <c s="134">
        <v>3</v>
      </c>
      <c s="135" t="s">
        <v>8659</v>
      </c>
      <c s="189">
        <f t="shared" si="7"/>
        <v>2400000</v>
      </c>
    </row>
    <row r="476" spans="1:13" ht="15">
      <c r="A476" s="134">
        <f>COUNTA($A$3:A475)</f>
        <v>470</v>
      </c>
      <c s="134">
        <v>22028304</v>
      </c>
      <c s="135" t="s">
        <v>2418</v>
      </c>
      <c s="136">
        <v>38240</v>
      </c>
      <c s="135" t="s">
        <v>8973</v>
      </c>
      <c s="135" t="s">
        <v>7265</v>
      </c>
      <c s="135" t="s">
        <v>7343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9">
        <f t="shared" si="7"/>
        <v>3200000</v>
      </c>
    </row>
    <row r="477" spans="1:13" ht="15">
      <c r="A477" s="134">
        <f>COUNTA($A$3:A476)</f>
        <v>471</v>
      </c>
      <c s="134">
        <v>22028304</v>
      </c>
      <c s="135" t="s">
        <v>2418</v>
      </c>
      <c s="136">
        <v>38240</v>
      </c>
      <c s="135" t="s">
        <v>8973</v>
      </c>
      <c s="135" t="s">
        <v>7265</v>
      </c>
      <c s="135" t="s">
        <v>7343</v>
      </c>
      <c s="135" t="s">
        <v>9045</v>
      </c>
      <c s="135" t="s">
        <v>7679</v>
      </c>
      <c s="134" t="s">
        <v>7354</v>
      </c>
      <c s="134">
        <v>4</v>
      </c>
      <c s="135" t="s">
        <v>8659</v>
      </c>
      <c s="189">
        <f t="shared" si="7"/>
        <v>3200000</v>
      </c>
    </row>
    <row r="478" spans="1:13" ht="15">
      <c r="A478" s="134">
        <f>COUNTA($A$3:A477)</f>
        <v>472</v>
      </c>
      <c s="134">
        <v>22028304</v>
      </c>
      <c s="135" t="s">
        <v>2418</v>
      </c>
      <c s="136">
        <v>38240</v>
      </c>
      <c s="135" t="s">
        <v>8973</v>
      </c>
      <c s="135" t="s">
        <v>7265</v>
      </c>
      <c s="135" t="s">
        <v>7343</v>
      </c>
      <c s="135" t="s">
        <v>8000</v>
      </c>
      <c s="135" t="s">
        <v>7820</v>
      </c>
      <c s="134" t="s">
        <v>7354</v>
      </c>
      <c s="134">
        <v>2</v>
      </c>
      <c s="135" t="s">
        <v>8659</v>
      </c>
      <c s="189">
        <f t="shared" si="7"/>
        <v>1600000</v>
      </c>
    </row>
    <row r="479" spans="1:13" ht="15">
      <c r="A479" s="134">
        <f>COUNTA($A$3:A478)</f>
        <v>473</v>
      </c>
      <c s="134">
        <v>22028319</v>
      </c>
      <c s="135" t="s">
        <v>4146</v>
      </c>
      <c s="136">
        <v>38233</v>
      </c>
      <c s="135" t="s">
        <v>8973</v>
      </c>
      <c s="135" t="s">
        <v>7265</v>
      </c>
      <c s="135" t="s">
        <v>7343</v>
      </c>
      <c s="135" t="s">
        <v>9025</v>
      </c>
      <c s="135" t="s">
        <v>7434</v>
      </c>
      <c s="134" t="s">
        <v>7354</v>
      </c>
      <c s="134">
        <v>3</v>
      </c>
      <c s="135" t="s">
        <v>8659</v>
      </c>
      <c s="189">
        <f t="shared" si="7"/>
        <v>2400000</v>
      </c>
    </row>
    <row r="480" spans="1:13" ht="15">
      <c r="A480" s="134">
        <f>COUNTA($A$3:A479)</f>
        <v>474</v>
      </c>
      <c s="134">
        <v>22028329</v>
      </c>
      <c s="135" t="s">
        <v>4233</v>
      </c>
      <c s="136">
        <v>38252</v>
      </c>
      <c s="135" t="s">
        <v>8971</v>
      </c>
      <c s="135" t="s">
        <v>7265</v>
      </c>
      <c s="135" t="s">
        <v>7343</v>
      </c>
      <c s="135" t="s">
        <v>8886</v>
      </c>
      <c s="135" t="s">
        <v>8887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81" spans="1:13" ht="15">
      <c r="A481" s="134">
        <f>COUNTA($A$3:A480)</f>
        <v>475</v>
      </c>
      <c s="134">
        <v>22028331</v>
      </c>
      <c s="135" t="s">
        <v>3054</v>
      </c>
      <c s="136">
        <v>38186</v>
      </c>
      <c s="135" t="s">
        <v>8971</v>
      </c>
      <c s="135" t="s">
        <v>7265</v>
      </c>
      <c s="135" t="s">
        <v>7343</v>
      </c>
      <c s="135" t="s">
        <v>7742</v>
      </c>
      <c s="135" t="s">
        <v>7640</v>
      </c>
      <c s="134" t="s">
        <v>7354</v>
      </c>
      <c s="134">
        <v>2</v>
      </c>
      <c s="135" t="s">
        <v>8659</v>
      </c>
      <c s="189">
        <f t="shared" si="7"/>
        <v>1600000</v>
      </c>
    </row>
    <row r="482" spans="1:13" ht="15">
      <c r="A482" s="134">
        <f>COUNTA($A$3:A481)</f>
        <v>476</v>
      </c>
      <c s="134">
        <v>22028331</v>
      </c>
      <c s="135" t="s">
        <v>3054</v>
      </c>
      <c s="136">
        <v>38186</v>
      </c>
      <c s="135" t="s">
        <v>8971</v>
      </c>
      <c s="135" t="s">
        <v>7265</v>
      </c>
      <c s="135" t="s">
        <v>7343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9">
        <f t="shared" si="7"/>
        <v>3200000</v>
      </c>
    </row>
    <row r="483" spans="1:13" ht="15">
      <c r="A483" s="134">
        <f>COUNTA($A$3:A482)</f>
        <v>477</v>
      </c>
      <c s="134">
        <v>22028331</v>
      </c>
      <c s="135" t="s">
        <v>3054</v>
      </c>
      <c s="136">
        <v>38186</v>
      </c>
      <c s="135" t="s">
        <v>8971</v>
      </c>
      <c s="135" t="s">
        <v>7265</v>
      </c>
      <c s="135" t="s">
        <v>7343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9">
        <f t="shared" si="7"/>
        <v>2400000</v>
      </c>
    </row>
    <row r="484" spans="1:13" ht="15">
      <c r="A484" s="134">
        <f>COUNTA($A$3:A483)</f>
        <v>478</v>
      </c>
      <c s="134">
        <v>22029003</v>
      </c>
      <c s="135" t="s">
        <v>1006</v>
      </c>
      <c s="136">
        <v>38155</v>
      </c>
      <c s="135" t="s">
        <v>9030</v>
      </c>
      <c s="135" t="s">
        <v>7187</v>
      </c>
      <c s="135" t="s">
        <v>7343</v>
      </c>
      <c s="135" t="s">
        <v>8891</v>
      </c>
      <c s="135" t="s">
        <v>8063</v>
      </c>
      <c s="134" t="s">
        <v>7354</v>
      </c>
      <c s="134">
        <v>3</v>
      </c>
      <c s="135" t="s">
        <v>8659</v>
      </c>
      <c s="189">
        <f t="shared" si="7"/>
        <v>2400000</v>
      </c>
    </row>
    <row r="485" spans="1:13" ht="15">
      <c r="A485" s="134">
        <f>COUNTA($A$3:A484)</f>
        <v>479</v>
      </c>
      <c s="134">
        <v>22029004</v>
      </c>
      <c s="135" t="s">
        <v>329</v>
      </c>
      <c s="136">
        <v>37788</v>
      </c>
      <c s="135" t="s">
        <v>9030</v>
      </c>
      <c s="135" t="s">
        <v>7187</v>
      </c>
      <c s="135" t="s">
        <v>7343</v>
      </c>
      <c s="135" t="s">
        <v>8748</v>
      </c>
      <c s="135" t="s">
        <v>8063</v>
      </c>
      <c s="134">
        <v>1</v>
      </c>
      <c s="134">
        <v>3</v>
      </c>
      <c s="135" t="s">
        <v>8659</v>
      </c>
      <c s="189">
        <f t="shared" si="7"/>
        <v>2400000</v>
      </c>
    </row>
    <row r="486" spans="1:13" ht="15">
      <c r="A486" s="134">
        <f>COUNTA($A$3:A485)</f>
        <v>480</v>
      </c>
      <c s="134">
        <v>22029008</v>
      </c>
      <c s="135" t="s">
        <v>4000</v>
      </c>
      <c s="136">
        <v>38324</v>
      </c>
      <c s="135" t="s">
        <v>9030</v>
      </c>
      <c s="135" t="s">
        <v>7187</v>
      </c>
      <c s="135" t="s">
        <v>7343</v>
      </c>
      <c s="135" t="s">
        <v>8084</v>
      </c>
      <c s="135" t="s">
        <v>7640</v>
      </c>
      <c s="134" t="s">
        <v>7354</v>
      </c>
      <c s="134">
        <v>2</v>
      </c>
      <c s="135" t="s">
        <v>8659</v>
      </c>
      <c s="189">
        <f t="shared" si="7"/>
        <v>1600000</v>
      </c>
    </row>
    <row r="487" spans="1:13" ht="15">
      <c r="A487" s="134">
        <f>COUNTA($A$3:A486)</f>
        <v>481</v>
      </c>
      <c s="134">
        <v>22029018</v>
      </c>
      <c s="135" t="s">
        <v>4007</v>
      </c>
      <c s="136">
        <v>38186</v>
      </c>
      <c s="135" t="s">
        <v>9030</v>
      </c>
      <c s="135" t="s">
        <v>7187</v>
      </c>
      <c s="135" t="s">
        <v>7343</v>
      </c>
      <c s="135" t="s">
        <v>8731</v>
      </c>
      <c s="135" t="s">
        <v>8732</v>
      </c>
      <c s="134" t="s">
        <v>7354</v>
      </c>
      <c s="134">
        <v>3</v>
      </c>
      <c s="135" t="s">
        <v>8659</v>
      </c>
      <c s="189">
        <f t="shared" si="7"/>
        <v>2400000</v>
      </c>
    </row>
    <row r="488" spans="1:13" ht="15">
      <c r="A488" s="134">
        <f>COUNTA($A$3:A487)</f>
        <v>482</v>
      </c>
      <c s="134">
        <v>22029018</v>
      </c>
      <c s="135" t="s">
        <v>4007</v>
      </c>
      <c s="136">
        <v>38186</v>
      </c>
      <c s="135" t="s">
        <v>9030</v>
      </c>
      <c s="135" t="s">
        <v>7187</v>
      </c>
      <c s="135" t="s">
        <v>7343</v>
      </c>
      <c s="135" t="s">
        <v>8369</v>
      </c>
      <c s="135" t="s">
        <v>7566</v>
      </c>
      <c s="134" t="s">
        <v>7354</v>
      </c>
      <c s="134">
        <v>3</v>
      </c>
      <c s="135" t="s">
        <v>8659</v>
      </c>
      <c s="189">
        <f t="shared" si="7"/>
        <v>2400000</v>
      </c>
    </row>
    <row r="489" spans="1:13" ht="15">
      <c r="A489" s="134">
        <f>COUNTA($A$3:A488)</f>
        <v>483</v>
      </c>
      <c s="134">
        <v>22029027</v>
      </c>
      <c s="135" t="s">
        <v>1476</v>
      </c>
      <c s="136">
        <v>38201</v>
      </c>
      <c s="135" t="s">
        <v>9030</v>
      </c>
      <c s="135" t="s">
        <v>7187</v>
      </c>
      <c s="135" t="s">
        <v>7343</v>
      </c>
      <c s="135" t="s">
        <v>9036</v>
      </c>
      <c s="135" t="s">
        <v>9034</v>
      </c>
      <c s="134">
        <v>3</v>
      </c>
      <c s="134">
        <v>3</v>
      </c>
      <c s="135" t="s">
        <v>8659</v>
      </c>
      <c s="189">
        <f t="shared" si="7"/>
        <v>2400000</v>
      </c>
    </row>
    <row r="490" spans="1:13" ht="15">
      <c r="A490" s="134">
        <f>COUNTA($A$3:A489)</f>
        <v>484</v>
      </c>
      <c s="134">
        <v>22029027</v>
      </c>
      <c s="135" t="s">
        <v>1476</v>
      </c>
      <c s="136">
        <v>38201</v>
      </c>
      <c s="135" t="s">
        <v>9030</v>
      </c>
      <c s="135" t="s">
        <v>7187</v>
      </c>
      <c s="135" t="s">
        <v>7343</v>
      </c>
      <c s="135" t="s">
        <v>8721</v>
      </c>
      <c s="135" t="s">
        <v>7654</v>
      </c>
      <c s="134" t="s">
        <v>7354</v>
      </c>
      <c s="134">
        <v>4</v>
      </c>
      <c s="135" t="s">
        <v>8659</v>
      </c>
      <c s="189">
        <f t="shared" si="7"/>
        <v>3200000</v>
      </c>
    </row>
    <row r="491" spans="1:13" ht="15">
      <c r="A491" s="134">
        <f>COUNTA($A$3:A490)</f>
        <v>485</v>
      </c>
      <c s="134">
        <v>22029031</v>
      </c>
      <c s="135" t="s">
        <v>298</v>
      </c>
      <c s="136">
        <v>38012</v>
      </c>
      <c s="135" t="s">
        <v>9030</v>
      </c>
      <c s="135" t="s">
        <v>7187</v>
      </c>
      <c s="135" t="s">
        <v>7343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9">
        <f t="shared" si="7"/>
        <v>1600000</v>
      </c>
    </row>
    <row r="492" spans="1:13" ht="15">
      <c r="A492" s="134">
        <f>COUNTA($A$3:A491)</f>
        <v>486</v>
      </c>
      <c s="134">
        <v>22029035</v>
      </c>
      <c s="135" t="s">
        <v>4008</v>
      </c>
      <c s="136">
        <v>38255</v>
      </c>
      <c s="135" t="s">
        <v>9030</v>
      </c>
      <c s="135" t="s">
        <v>7187</v>
      </c>
      <c s="135" t="s">
        <v>7343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93" spans="1:13" ht="15">
      <c r="A493" s="134">
        <f>COUNTA($A$3:A492)</f>
        <v>487</v>
      </c>
      <c s="134">
        <v>22029037</v>
      </c>
      <c s="135" t="s">
        <v>4019</v>
      </c>
      <c s="136">
        <v>38009</v>
      </c>
      <c s="135" t="s">
        <v>9030</v>
      </c>
      <c s="135" t="s">
        <v>7187</v>
      </c>
      <c s="135" t="s">
        <v>7343</v>
      </c>
      <c s="135" t="s">
        <v>8891</v>
      </c>
      <c s="135" t="s">
        <v>8063</v>
      </c>
      <c s="134" t="s">
        <v>7354</v>
      </c>
      <c s="134">
        <v>3</v>
      </c>
      <c s="135" t="s">
        <v>8659</v>
      </c>
      <c s="189">
        <f t="shared" si="7"/>
        <v>2400000</v>
      </c>
    </row>
    <row r="494" spans="1:13" ht="15">
      <c r="A494" s="134">
        <f>COUNTA($A$3:A493)</f>
        <v>488</v>
      </c>
      <c s="134">
        <v>22029038</v>
      </c>
      <c s="135" t="s">
        <v>4024</v>
      </c>
      <c s="136">
        <v>38146</v>
      </c>
      <c s="135" t="s">
        <v>9030</v>
      </c>
      <c s="135" t="s">
        <v>7187</v>
      </c>
      <c s="135" t="s">
        <v>7343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9">
        <f t="shared" si="7"/>
        <v>4000000</v>
      </c>
    </row>
    <row r="495" spans="1:13" ht="15">
      <c r="A495" s="134">
        <f>COUNTA($A$3:A494)</f>
        <v>489</v>
      </c>
      <c s="134">
        <v>22029039</v>
      </c>
      <c s="135" t="s">
        <v>3969</v>
      </c>
      <c s="136">
        <v>38328</v>
      </c>
      <c s="135" t="s">
        <v>9030</v>
      </c>
      <c s="135" t="s">
        <v>7187</v>
      </c>
      <c s="135" t="s">
        <v>7343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9">
        <f t="shared" si="7"/>
        <v>3200000</v>
      </c>
    </row>
    <row r="496" spans="1:13" ht="15">
      <c r="A496" s="134">
        <f>COUNTA($A$3:A495)</f>
        <v>490</v>
      </c>
      <c s="134">
        <v>22029044</v>
      </c>
      <c s="135" t="s">
        <v>4029</v>
      </c>
      <c s="136">
        <v>38253</v>
      </c>
      <c s="135" t="s">
        <v>9030</v>
      </c>
      <c s="135" t="s">
        <v>7187</v>
      </c>
      <c s="135" t="s">
        <v>7343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9">
        <f t="shared" si="7"/>
        <v>4000000</v>
      </c>
    </row>
    <row r="497" spans="1:13" ht="15">
      <c r="A497" s="134">
        <f>COUNTA($A$3:A496)</f>
        <v>491</v>
      </c>
      <c s="134">
        <v>22029056</v>
      </c>
      <c s="135" t="s">
        <v>4004</v>
      </c>
      <c s="136">
        <v>38212</v>
      </c>
      <c s="135" t="s">
        <v>9030</v>
      </c>
      <c s="135" t="s">
        <v>7187</v>
      </c>
      <c s="135" t="s">
        <v>7343</v>
      </c>
      <c s="135" t="s">
        <v>9036</v>
      </c>
      <c s="135" t="s">
        <v>9034</v>
      </c>
      <c s="134">
        <v>1</v>
      </c>
      <c s="134">
        <v>3</v>
      </c>
      <c s="135" t="s">
        <v>8659</v>
      </c>
      <c s="189">
        <f t="shared" si="7"/>
        <v>2400000</v>
      </c>
    </row>
    <row r="498" spans="1:13" ht="15">
      <c r="A498" s="134">
        <f>COUNTA($A$3:A497)</f>
        <v>492</v>
      </c>
      <c s="134">
        <v>22029066</v>
      </c>
      <c s="135" t="s">
        <v>3979</v>
      </c>
      <c s="136">
        <v>38146</v>
      </c>
      <c s="135" t="s">
        <v>9030</v>
      </c>
      <c s="135" t="s">
        <v>7187</v>
      </c>
      <c s="135" t="s">
        <v>7343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9">
        <f t="shared" si="7"/>
        <v>1600000</v>
      </c>
    </row>
    <row r="499" spans="1:13" ht="15">
      <c r="A499" s="134">
        <f>COUNTA($A$3:A498)</f>
        <v>493</v>
      </c>
      <c s="134">
        <v>22029082</v>
      </c>
      <c s="135" t="s">
        <v>3960</v>
      </c>
      <c s="136">
        <v>38231</v>
      </c>
      <c s="135" t="s">
        <v>9030</v>
      </c>
      <c s="135" t="s">
        <v>7187</v>
      </c>
      <c s="135" t="s">
        <v>7343</v>
      </c>
      <c s="135" t="s">
        <v>8580</v>
      </c>
      <c s="135" t="s">
        <v>7620</v>
      </c>
      <c s="134" t="s">
        <v>7354</v>
      </c>
      <c s="134">
        <v>3</v>
      </c>
      <c s="135" t="s">
        <v>8659</v>
      </c>
      <c s="189">
        <f t="shared" si="7"/>
        <v>2400000</v>
      </c>
    </row>
    <row r="500" spans="1:13" ht="15">
      <c r="A500" s="134">
        <f>COUNTA($A$3:A499)</f>
        <v>494</v>
      </c>
      <c s="134">
        <v>22029093</v>
      </c>
      <c s="135" t="s">
        <v>3999</v>
      </c>
      <c s="136">
        <v>38297</v>
      </c>
      <c s="135" t="s">
        <v>9030</v>
      </c>
      <c s="135" t="s">
        <v>7187</v>
      </c>
      <c s="135" t="s">
        <v>7343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9">
        <f t="shared" si="7"/>
        <v>1600000</v>
      </c>
    </row>
    <row r="501" spans="1:13" ht="15">
      <c r="A501" s="134">
        <f>COUNTA($A$3:A500)</f>
        <v>495</v>
      </c>
      <c s="134">
        <v>22029093</v>
      </c>
      <c s="135" t="s">
        <v>3999</v>
      </c>
      <c s="136">
        <v>38297</v>
      </c>
      <c s="135" t="s">
        <v>9030</v>
      </c>
      <c s="135" t="s">
        <v>7187</v>
      </c>
      <c s="135" t="s">
        <v>7343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9">
        <f t="shared" si="7"/>
        <v>2400000</v>
      </c>
    </row>
    <row r="502" spans="1:13" ht="15">
      <c r="A502" s="134">
        <f>COUNTA($A$3:A501)</f>
        <v>496</v>
      </c>
      <c s="134">
        <v>22029095</v>
      </c>
      <c s="135" t="s">
        <v>3997</v>
      </c>
      <c s="136">
        <v>38321</v>
      </c>
      <c s="135" t="s">
        <v>9030</v>
      </c>
      <c s="135" t="s">
        <v>7187</v>
      </c>
      <c s="135" t="s">
        <v>7343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9">
        <f t="shared" si="7"/>
        <v>3200000</v>
      </c>
    </row>
    <row r="503" spans="1:13" ht="15">
      <c r="A503" s="134">
        <f>COUNTA($A$3:A502)</f>
        <v>497</v>
      </c>
      <c s="134">
        <v>22029095</v>
      </c>
      <c s="135" t="s">
        <v>3997</v>
      </c>
      <c s="136">
        <v>38321</v>
      </c>
      <c s="135" t="s">
        <v>9030</v>
      </c>
      <c s="135" t="s">
        <v>7187</v>
      </c>
      <c s="135" t="s">
        <v>7343</v>
      </c>
      <c s="135" t="s">
        <v>9046</v>
      </c>
      <c s="135" t="s">
        <v>9034</v>
      </c>
      <c s="134">
        <v>1</v>
      </c>
      <c s="134">
        <v>3</v>
      </c>
      <c s="135" t="s">
        <v>8659</v>
      </c>
      <c s="189">
        <f t="shared" si="7"/>
        <v>2400000</v>
      </c>
    </row>
    <row r="504" spans="1:13" ht="15">
      <c r="A504" s="134">
        <f>COUNTA($A$3:A503)</f>
        <v>498</v>
      </c>
      <c s="134">
        <v>22029095</v>
      </c>
      <c s="135" t="s">
        <v>3997</v>
      </c>
      <c s="136">
        <v>38321</v>
      </c>
      <c s="135" t="s">
        <v>9030</v>
      </c>
      <c s="135" t="s">
        <v>7187</v>
      </c>
      <c s="135" t="s">
        <v>7343</v>
      </c>
      <c s="135" t="s">
        <v>8721</v>
      </c>
      <c s="135" t="s">
        <v>7654</v>
      </c>
      <c s="134" t="s">
        <v>7354</v>
      </c>
      <c s="134">
        <v>4</v>
      </c>
      <c s="135" t="s">
        <v>8659</v>
      </c>
      <c s="189">
        <f t="shared" si="7"/>
        <v>3200000</v>
      </c>
    </row>
    <row r="505" spans="1:13" ht="15">
      <c r="A505" s="134">
        <f>COUNTA($A$3:A504)</f>
        <v>499</v>
      </c>
      <c s="134">
        <v>22029096</v>
      </c>
      <c s="135" t="s">
        <v>4006</v>
      </c>
      <c s="136">
        <v>38064</v>
      </c>
      <c s="135" t="s">
        <v>9030</v>
      </c>
      <c s="135" t="s">
        <v>7187</v>
      </c>
      <c s="135" t="s">
        <v>7343</v>
      </c>
      <c s="135" t="s">
        <v>9047</v>
      </c>
      <c s="135" t="s">
        <v>7549</v>
      </c>
      <c s="134" t="s">
        <v>7354</v>
      </c>
      <c s="134">
        <v>3</v>
      </c>
      <c s="135" t="s">
        <v>8659</v>
      </c>
      <c s="189">
        <f t="shared" si="7"/>
        <v>2400000</v>
      </c>
    </row>
    <row r="506" spans="1:13" ht="15">
      <c r="A506" s="134">
        <f>COUNTA($A$3:A505)</f>
        <v>500</v>
      </c>
      <c s="134">
        <v>22029097</v>
      </c>
      <c s="135" t="s">
        <v>4001</v>
      </c>
      <c s="136">
        <v>38341</v>
      </c>
      <c s="135" t="s">
        <v>9030</v>
      </c>
      <c s="135" t="s">
        <v>7187</v>
      </c>
      <c s="135" t="s">
        <v>7343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9">
        <f t="shared" si="7"/>
        <v>3200000</v>
      </c>
    </row>
    <row r="507" spans="1:13" ht="15">
      <c r="A507" s="134">
        <f>COUNTA($A$3:A506)</f>
        <v>501</v>
      </c>
      <c s="134">
        <v>22029097</v>
      </c>
      <c s="135" t="s">
        <v>4001</v>
      </c>
      <c s="136">
        <v>38341</v>
      </c>
      <c s="135" t="s">
        <v>9030</v>
      </c>
      <c s="135" t="s">
        <v>7187</v>
      </c>
      <c s="135" t="s">
        <v>7343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9">
        <f t="shared" si="7"/>
        <v>3200000</v>
      </c>
    </row>
    <row r="508" spans="1:13" ht="15">
      <c r="A508" s="134">
        <f>COUNTA($A$3:A507)</f>
        <v>502</v>
      </c>
      <c s="134">
        <v>22029105</v>
      </c>
      <c s="135" t="s">
        <v>2942</v>
      </c>
      <c s="136">
        <v>38025</v>
      </c>
      <c s="135" t="s">
        <v>9030</v>
      </c>
      <c s="135" t="s">
        <v>7187</v>
      </c>
      <c s="135" t="s">
        <v>7343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9">
        <f t="shared" si="7"/>
        <v>1600000</v>
      </c>
    </row>
    <row r="509" spans="1:13" ht="15">
      <c r="A509" s="134">
        <f>COUNTA($A$3:A508)</f>
        <v>503</v>
      </c>
      <c s="134">
        <v>22029105</v>
      </c>
      <c s="135" t="s">
        <v>2942</v>
      </c>
      <c s="136">
        <v>38025</v>
      </c>
      <c s="135" t="s">
        <v>9030</v>
      </c>
      <c s="135" t="s">
        <v>7187</v>
      </c>
      <c s="135" t="s">
        <v>7343</v>
      </c>
      <c s="135" t="s">
        <v>7548</v>
      </c>
      <c s="135" t="s">
        <v>7549</v>
      </c>
      <c s="134" t="s">
        <v>7354</v>
      </c>
      <c s="134">
        <v>3</v>
      </c>
      <c s="135" t="s">
        <v>8659</v>
      </c>
      <c s="189">
        <f t="shared" si="7"/>
        <v>2400000</v>
      </c>
    </row>
  </sheetData>
  <autoFilter ref="A8:M509">
    <sortState ref="A9:M509">
      <sortCondition sortBy="value" ref="B9:B509"/>
    </sortState>
  </autoFilter>
  <mergeCells count="6">
    <mergeCell ref="A1:F1"/>
    <mergeCell ref="A2:F2"/>
    <mergeCell ref="A5:M5"/>
    <mergeCell ref="A4:M4"/>
    <mergeCell ref="G1:M1"/>
    <mergeCell ref="G2:M2"/>
  </mergeCells>
  <pageMargins left="0.196850393700787" right="0.236220472440945" top="0.393700787401575" bottom="0.31496062992126" header="0.15748031496063" footer="0.236220472440945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7C261-7294-45CA-B039-61213425994C}">
  <sheetPr codeName="Sheet7">
    <tabColor rgb="FFFFC000"/>
  </sheetPr>
  <dimension ref="A1:L2363"/>
  <sheetViews>
    <sheetView workbookViewId="0" topLeftCell="A2330">
      <selection pane="topLeft" activeCell="A2364" sqref="A2364:XFD2365"/>
    </sheetView>
  </sheetViews>
  <sheetFormatPr defaultRowHeight="15"/>
  <cols>
    <col min="1" max="1" width="5.875" style="258" customWidth="1"/>
    <col min="2" max="2" width="9.625" style="260" customWidth="1"/>
    <col min="3" max="3" width="22.375" style="258" bestFit="1" customWidth="1"/>
    <col min="4" max="4" width="10.75" style="260" customWidth="1"/>
    <col min="5" max="5" width="11.5" style="258" bestFit="1" customWidth="1"/>
    <col min="6" max="6" width="10.125" style="258" hidden="1" customWidth="1"/>
    <col min="7" max="7" width="13" style="258" hidden="1" customWidth="1"/>
    <col min="8" max="8" width="8.875" style="260" customWidth="1"/>
    <col min="9" max="9" width="18.5" style="261" customWidth="1"/>
    <col min="10" max="16384" width="9" style="258"/>
  </cols>
  <sheetData>
    <row r="1" spans="1:9" s="243" customFormat="1" ht="15">
      <c r="A1" s="241" t="s">
        <v>7404</v>
      </c>
      <c s="241"/>
      <c s="241"/>
      <c s="242" t="s">
        <v>7405</v>
      </c>
      <c s="242"/>
      <c s="242"/>
      <c s="242"/>
      <c s="242"/>
      <c s="242"/>
    </row>
    <row r="2" spans="1:9" s="243" customFormat="1" ht="15">
      <c r="A2" s="242" t="s">
        <v>7406</v>
      </c>
      <c s="242"/>
      <c s="242"/>
      <c s="242" t="s">
        <v>7407</v>
      </c>
      <c s="242"/>
      <c s="242"/>
      <c s="242"/>
      <c s="242"/>
      <c s="242"/>
    </row>
    <row r="3" spans="2:9" s="243" customFormat="1" ht="11.25" customHeight="1">
      <c r="B3" s="244"/>
      <c s="245"/>
      <c s="244"/>
      <c r="G3" s="246"/>
      <c s="246"/>
      <c s="247"/>
    </row>
    <row r="4" spans="1:9" s="243" customFormat="1" ht="16.5" customHeight="1">
      <c r="A4" s="242" t="s">
        <v>7410</v>
      </c>
      <c s="242"/>
      <c s="242"/>
      <c s="242"/>
      <c s="242"/>
      <c s="242"/>
      <c s="242"/>
      <c s="242"/>
      <c s="242"/>
    </row>
    <row r="5" spans="1:9" s="243" customFormat="1" ht="14.25" customHeight="1">
      <c r="A5" s="242" t="s">
        <v>7510</v>
      </c>
      <c s="242"/>
      <c s="242"/>
      <c s="242"/>
      <c s="242"/>
      <c s="242"/>
      <c s="242"/>
      <c s="242"/>
      <c s="242"/>
    </row>
    <row r="6" spans="1:9" s="243" customFormat="1" ht="28.5" customHeight="1">
      <c r="A6" s="248" t="s">
        <v>7512</v>
      </c>
      <c s="248"/>
      <c s="248"/>
      <c s="248"/>
      <c s="248"/>
      <c s="248"/>
      <c s="248"/>
      <c s="248"/>
      <c s="248"/>
    </row>
    <row r="7" spans="1:9" s="243" customFormat="1" ht="15">
      <c r="A7" s="249"/>
      <c s="244"/>
      <c s="250"/>
      <c s="251"/>
      <c s="244"/>
      <c s="247"/>
      <c r="I7" s="246"/>
    </row>
    <row r="8" spans="2:12" s="210" customFormat="1" ht="15">
      <c r="B8" s="210" t="s">
        <v>7391</v>
      </c>
      <c s="210" t="s">
        <v>7399</v>
      </c>
      <c s="211"/>
      <c r="H8" s="211"/>
      <c s="212"/>
      <c r="L8" s="212"/>
    </row>
    <row r="10" spans="1:9" s="254" customFormat="1" ht="14.25">
      <c r="A10" s="252" t="s">
        <v>0</v>
      </c>
      <c s="252" t="s">
        <v>1</v>
      </c>
      <c s="252" t="s">
        <v>2</v>
      </c>
      <c s="252" t="s">
        <v>3</v>
      </c>
      <c s="252" t="s">
        <v>4</v>
      </c>
      <c s="252" t="s">
        <v>4432</v>
      </c>
      <c s="252" t="s">
        <v>7409</v>
      </c>
      <c s="252" t="s">
        <v>7398</v>
      </c>
      <c s="253" t="s">
        <v>7396</v>
      </c>
    </row>
    <row r="11" spans="1:9" ht="15">
      <c r="A11" s="255">
        <f>COUNTA($A$10:A10)</f>
        <v>1</v>
      </c>
      <c s="237">
        <v>23021373</v>
      </c>
      <c s="237" t="s">
        <v>1567</v>
      </c>
      <c s="256">
        <v>38674</v>
      </c>
      <c s="237" t="s">
        <v>7203</v>
      </c>
      <c s="257" t="s">
        <v>4433</v>
      </c>
      <c s="237" t="s">
        <v>7400</v>
      </c>
      <c s="238">
        <v>5</v>
      </c>
      <c s="239">
        <f t="shared" si="0" ref="I11:I74">H11*3400000</f>
        <v>17000000</v>
      </c>
    </row>
    <row r="12" spans="1:9" ht="15">
      <c r="A12" s="255">
        <f>COUNTA($A$10:A11)</f>
        <v>2</v>
      </c>
      <c s="237">
        <v>23021374</v>
      </c>
      <c s="237" t="s">
        <v>1569</v>
      </c>
      <c s="256">
        <v>38377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3" spans="1:9" ht="15">
      <c r="A13" s="255">
        <f>COUNTA($A$10:A12)</f>
        <v>3</v>
      </c>
      <c s="237">
        <v>23021375</v>
      </c>
      <c s="237" t="s">
        <v>1570</v>
      </c>
      <c s="256">
        <v>38457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4" spans="1:9" ht="15">
      <c r="A14" s="255">
        <f>COUNTA($A$10:A13)</f>
        <v>4</v>
      </c>
      <c s="237">
        <v>23021376</v>
      </c>
      <c s="237" t="s">
        <v>1571</v>
      </c>
      <c s="256">
        <v>38566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5" spans="1:9" ht="15">
      <c r="A15" s="255">
        <f>COUNTA($A$10:A14)</f>
        <v>5</v>
      </c>
      <c s="237">
        <v>23021377</v>
      </c>
      <c s="237" t="s">
        <v>1572</v>
      </c>
      <c s="256">
        <v>38713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6" spans="1:9" ht="15">
      <c r="A16" s="255">
        <f>COUNTA($A$10:A15)</f>
        <v>6</v>
      </c>
      <c s="237">
        <v>23021378</v>
      </c>
      <c s="237" t="s">
        <v>578</v>
      </c>
      <c s="256">
        <v>38624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7" spans="1:9" ht="15">
      <c r="A17" s="255">
        <f>COUNTA($A$10:A16)</f>
        <v>7</v>
      </c>
      <c s="237">
        <v>23021379</v>
      </c>
      <c s="237" t="s">
        <v>1573</v>
      </c>
      <c s="256">
        <v>38436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8" spans="1:9" ht="15">
      <c r="A18" s="255">
        <f>COUNTA($A$10:A17)</f>
        <v>8</v>
      </c>
      <c s="237">
        <v>23021382</v>
      </c>
      <c s="237" t="s">
        <v>1574</v>
      </c>
      <c s="256">
        <v>38658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19" spans="1:9" ht="15">
      <c r="A19" s="255">
        <f>COUNTA($A$10:A18)</f>
        <v>9</v>
      </c>
      <c s="237">
        <v>23021383</v>
      </c>
      <c s="237" t="s">
        <v>1330</v>
      </c>
      <c s="256">
        <v>38395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0" spans="1:9" ht="15">
      <c r="A20" s="255">
        <f>COUNTA($A$10:A19)</f>
        <v>10</v>
      </c>
      <c s="237">
        <v>23021384</v>
      </c>
      <c s="237" t="s">
        <v>1575</v>
      </c>
      <c s="256">
        <v>38485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1" spans="1:9" ht="15">
      <c r="A21" s="255">
        <f>COUNTA($A$10:A20)</f>
        <v>11</v>
      </c>
      <c s="237">
        <v>23021386</v>
      </c>
      <c s="237" t="s">
        <v>680</v>
      </c>
      <c s="256">
        <v>38696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2" spans="1:9" ht="15">
      <c r="A22" s="255">
        <f>COUNTA($A$10:A21)</f>
        <v>12</v>
      </c>
      <c s="237">
        <v>23021387</v>
      </c>
      <c s="237" t="s">
        <v>367</v>
      </c>
      <c s="256">
        <v>38411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3" spans="1:9" ht="15">
      <c r="A23" s="255">
        <f>COUNTA($A$10:A22)</f>
        <v>13</v>
      </c>
      <c s="237">
        <v>23021389</v>
      </c>
      <c s="237" t="s">
        <v>1576</v>
      </c>
      <c s="256">
        <v>38641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4" spans="1:9" ht="15">
      <c r="A24" s="255">
        <f>COUNTA($A$10:A23)</f>
        <v>14</v>
      </c>
      <c s="237">
        <v>23021390</v>
      </c>
      <c s="237" t="s">
        <v>453</v>
      </c>
      <c s="256">
        <v>38369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5" spans="1:9" ht="15">
      <c r="A25" s="255">
        <f>COUNTA($A$10:A24)</f>
        <v>15</v>
      </c>
      <c s="237">
        <v>23021391</v>
      </c>
      <c s="237" t="s">
        <v>1577</v>
      </c>
      <c s="256">
        <v>38676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6" spans="1:9" ht="15">
      <c r="A26" s="255">
        <f>COUNTA($A$10:A25)</f>
        <v>16</v>
      </c>
      <c s="237">
        <v>23021392</v>
      </c>
      <c s="237" t="s">
        <v>1578</v>
      </c>
      <c s="256">
        <v>38671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7" spans="1:9" ht="15">
      <c r="A27" s="255">
        <f>COUNTA($A$10:A26)</f>
        <v>17</v>
      </c>
      <c s="237">
        <v>23021393</v>
      </c>
      <c s="237" t="s">
        <v>1579</v>
      </c>
      <c s="256">
        <v>38410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8" spans="1:9" ht="15">
      <c r="A28" s="255">
        <f>COUNTA($A$10:A27)</f>
        <v>18</v>
      </c>
      <c s="237">
        <v>23021394</v>
      </c>
      <c s="237" t="s">
        <v>1580</v>
      </c>
      <c s="256">
        <v>38688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29" spans="1:9" ht="15">
      <c r="A29" s="255">
        <f>COUNTA($A$10:A28)</f>
        <v>19</v>
      </c>
      <c s="237">
        <v>23021395</v>
      </c>
      <c s="237" t="s">
        <v>1581</v>
      </c>
      <c s="256">
        <v>38480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0" spans="1:9" ht="15">
      <c r="A30" s="255">
        <f>COUNTA($A$10:A29)</f>
        <v>20</v>
      </c>
      <c s="237">
        <v>23021396</v>
      </c>
      <c s="237" t="s">
        <v>135</v>
      </c>
      <c s="256">
        <v>38402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1" spans="1:9" ht="15">
      <c r="A31" s="255">
        <f>COUNTA($A$10:A30)</f>
        <v>21</v>
      </c>
      <c s="237">
        <v>23021397</v>
      </c>
      <c s="237" t="s">
        <v>253</v>
      </c>
      <c s="256">
        <v>38523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2" spans="1:9" ht="15">
      <c r="A32" s="255">
        <f>COUNTA($A$10:A31)</f>
        <v>22</v>
      </c>
      <c s="237">
        <v>23021398</v>
      </c>
      <c s="237" t="s">
        <v>1582</v>
      </c>
      <c s="256">
        <v>38560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3" spans="1:9" ht="15">
      <c r="A33" s="255">
        <f>COUNTA($A$10:A32)</f>
        <v>23</v>
      </c>
      <c s="237">
        <v>23021399</v>
      </c>
      <c s="237" t="s">
        <v>459</v>
      </c>
      <c s="256">
        <v>38399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4" spans="1:9" ht="15">
      <c r="A34" s="255">
        <f>COUNTA($A$10:A33)</f>
        <v>24</v>
      </c>
      <c s="237">
        <v>23021400</v>
      </c>
      <c s="237" t="s">
        <v>1583</v>
      </c>
      <c s="256">
        <v>38402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5" spans="1:9" ht="15">
      <c r="A35" s="255">
        <f>COUNTA($A$10:A34)</f>
        <v>25</v>
      </c>
      <c s="237">
        <v>23021401</v>
      </c>
      <c s="237" t="s">
        <v>1584</v>
      </c>
      <c s="256">
        <v>38357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6" spans="1:9" ht="15">
      <c r="A36" s="255">
        <f>COUNTA($A$10:A35)</f>
        <v>26</v>
      </c>
      <c s="237">
        <v>23021402</v>
      </c>
      <c s="237" t="s">
        <v>1585</v>
      </c>
      <c s="256">
        <v>38463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7" spans="1:9" ht="15">
      <c r="A37" s="255">
        <f>COUNTA($A$10:A36)</f>
        <v>27</v>
      </c>
      <c s="237">
        <v>23021403</v>
      </c>
      <c s="237" t="s">
        <v>1586</v>
      </c>
      <c s="256">
        <v>38451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8" spans="1:9" ht="15">
      <c r="A38" s="255">
        <f>COUNTA($A$10:A37)</f>
        <v>28</v>
      </c>
      <c s="237">
        <v>23021404</v>
      </c>
      <c s="237" t="s">
        <v>1587</v>
      </c>
      <c s="256">
        <v>38370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39" spans="1:9" ht="15">
      <c r="A39" s="255">
        <f>COUNTA($A$10:A38)</f>
        <v>29</v>
      </c>
      <c s="237">
        <v>23021405</v>
      </c>
      <c s="237" t="s">
        <v>1588</v>
      </c>
      <c s="256">
        <v>38396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0" spans="1:9" ht="15">
      <c r="A40" s="255">
        <f>COUNTA($A$10:A39)</f>
        <v>30</v>
      </c>
      <c s="237">
        <v>23021406</v>
      </c>
      <c s="237" t="s">
        <v>1589</v>
      </c>
      <c s="256">
        <v>38373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1" spans="1:9" ht="15">
      <c r="A41" s="255">
        <f>COUNTA($A$10:A40)</f>
        <v>31</v>
      </c>
      <c s="237">
        <v>23021408</v>
      </c>
      <c s="237" t="s">
        <v>1590</v>
      </c>
      <c s="256">
        <v>38444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2" spans="1:9" ht="15">
      <c r="A42" s="255">
        <f>COUNTA($A$10:A41)</f>
        <v>32</v>
      </c>
      <c s="237">
        <v>23021410</v>
      </c>
      <c s="237" t="s">
        <v>1109</v>
      </c>
      <c s="256">
        <v>38553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3" spans="1:9" ht="15">
      <c r="A43" s="255">
        <f>COUNTA($A$10:A42)</f>
        <v>33</v>
      </c>
      <c s="237">
        <v>23021411</v>
      </c>
      <c s="237" t="s">
        <v>762</v>
      </c>
      <c s="256">
        <v>37260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4" spans="1:9" ht="15">
      <c r="A44" s="255">
        <f>COUNTA($A$10:A43)</f>
        <v>34</v>
      </c>
      <c s="237">
        <v>23021412</v>
      </c>
      <c s="237" t="s">
        <v>1592</v>
      </c>
      <c s="256">
        <v>38367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5" spans="1:9" ht="15">
      <c r="A45" s="255">
        <f>COUNTA($A$10:A44)</f>
        <v>35</v>
      </c>
      <c s="237">
        <v>23021413</v>
      </c>
      <c s="237" t="s">
        <v>1591</v>
      </c>
      <c s="256">
        <v>38600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6" spans="1:9" ht="15">
      <c r="A46" s="255">
        <f>COUNTA($A$10:A45)</f>
        <v>36</v>
      </c>
      <c s="237">
        <v>23021414</v>
      </c>
      <c s="237" t="s">
        <v>1593</v>
      </c>
      <c s="256">
        <v>38434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7" spans="1:9" ht="15">
      <c r="A47" s="255">
        <f>COUNTA($A$10:A46)</f>
        <v>37</v>
      </c>
      <c s="237">
        <v>23021415</v>
      </c>
      <c s="237" t="s">
        <v>1594</v>
      </c>
      <c s="256">
        <v>38652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8" spans="1:9" ht="15">
      <c r="A48" s="255">
        <f>COUNTA($A$10:A47)</f>
        <v>38</v>
      </c>
      <c s="237">
        <v>23021416</v>
      </c>
      <c s="237" t="s">
        <v>1595</v>
      </c>
      <c s="256">
        <v>38631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49" spans="1:9" ht="15">
      <c r="A49" s="255">
        <f>COUNTA($A$10:A48)</f>
        <v>39</v>
      </c>
      <c s="237">
        <v>23021417</v>
      </c>
      <c s="237" t="s">
        <v>1596</v>
      </c>
      <c s="256">
        <v>38615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0" spans="1:9" ht="15">
      <c r="A50" s="255">
        <f>COUNTA($A$10:A49)</f>
        <v>40</v>
      </c>
      <c s="237">
        <v>23021418</v>
      </c>
      <c s="237" t="s">
        <v>1597</v>
      </c>
      <c s="256">
        <v>38387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1" spans="1:9" ht="15">
      <c r="A51" s="255">
        <f>COUNTA($A$10:A50)</f>
        <v>41</v>
      </c>
      <c s="237">
        <v>23021419</v>
      </c>
      <c s="237" t="s">
        <v>650</v>
      </c>
      <c s="256">
        <v>38703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2" spans="1:9" ht="15">
      <c r="A52" s="255">
        <f>COUNTA($A$10:A51)</f>
        <v>42</v>
      </c>
      <c s="237">
        <v>23021422</v>
      </c>
      <c s="237" t="s">
        <v>1598</v>
      </c>
      <c s="256">
        <v>38652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3" spans="1:9" ht="15">
      <c r="A53" s="255">
        <f>COUNTA($A$10:A52)</f>
        <v>43</v>
      </c>
      <c s="237">
        <v>23021424</v>
      </c>
      <c s="237" t="s">
        <v>1599</v>
      </c>
      <c s="256">
        <v>38556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4" spans="1:9" ht="15">
      <c r="A54" s="255">
        <f>COUNTA($A$10:A53)</f>
        <v>44</v>
      </c>
      <c s="237">
        <v>23021425</v>
      </c>
      <c s="237" t="s">
        <v>1600</v>
      </c>
      <c s="256">
        <v>38348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5" spans="1:9" ht="15">
      <c r="A55" s="255">
        <f>COUNTA($A$10:A54)</f>
        <v>45</v>
      </c>
      <c s="237">
        <v>23021426</v>
      </c>
      <c s="237" t="s">
        <v>1601</v>
      </c>
      <c s="256">
        <v>38427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6" spans="1:9" ht="15">
      <c r="A56" s="255">
        <f>COUNTA($A$10:A55)</f>
        <v>46</v>
      </c>
      <c s="237">
        <v>23021427</v>
      </c>
      <c s="237" t="s">
        <v>1602</v>
      </c>
      <c s="256">
        <v>38489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7" spans="1:9" ht="15">
      <c r="A57" s="255">
        <f>COUNTA($A$10:A56)</f>
        <v>47</v>
      </c>
      <c s="237">
        <v>23021428</v>
      </c>
      <c s="237" t="s">
        <v>1603</v>
      </c>
      <c s="256">
        <v>38576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8" spans="1:9" ht="15">
      <c r="A58" s="255">
        <f>COUNTA($A$10:A57)</f>
        <v>48</v>
      </c>
      <c s="237">
        <v>23021429</v>
      </c>
      <c s="237" t="s">
        <v>1604</v>
      </c>
      <c s="256">
        <v>38588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59" spans="1:9" ht="15">
      <c r="A59" s="255">
        <f>COUNTA($A$10:A58)</f>
        <v>49</v>
      </c>
      <c s="237">
        <v>23021430</v>
      </c>
      <c s="237" t="s">
        <v>1605</v>
      </c>
      <c s="256">
        <v>38631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0" spans="1:9" ht="15">
      <c r="A60" s="255">
        <f>COUNTA($A$10:A59)</f>
        <v>50</v>
      </c>
      <c s="237">
        <v>23021431</v>
      </c>
      <c s="237" t="s">
        <v>1606</v>
      </c>
      <c s="256">
        <v>38437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1" spans="1:9" ht="15">
      <c r="A61" s="255">
        <f>COUNTA($A$10:A60)</f>
        <v>51</v>
      </c>
      <c s="237">
        <v>23021433</v>
      </c>
      <c s="237" t="s">
        <v>1607</v>
      </c>
      <c s="256">
        <v>38627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2" spans="1:9" ht="15">
      <c r="A62" s="255">
        <f>COUNTA($A$10:A61)</f>
        <v>52</v>
      </c>
      <c s="237">
        <v>23021434</v>
      </c>
      <c s="237" t="s">
        <v>1608</v>
      </c>
      <c s="256">
        <v>38583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3" spans="1:9" ht="15">
      <c r="A63" s="255">
        <f>COUNTA($A$10:A62)</f>
        <v>53</v>
      </c>
      <c s="237">
        <v>23021436</v>
      </c>
      <c s="237" t="s">
        <v>1609</v>
      </c>
      <c s="256">
        <v>38421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4" spans="1:9" ht="15">
      <c r="A64" s="255">
        <f>COUNTA($A$10:A63)</f>
        <v>54</v>
      </c>
      <c s="237">
        <v>23021437</v>
      </c>
      <c s="237" t="s">
        <v>1610</v>
      </c>
      <c s="256">
        <v>38595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5" spans="1:9" ht="15">
      <c r="A65" s="255">
        <f>COUNTA($A$10:A64)</f>
        <v>55</v>
      </c>
      <c s="237">
        <v>23021438</v>
      </c>
      <c s="237" t="s">
        <v>1611</v>
      </c>
      <c s="256">
        <v>38676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6" spans="1:9" ht="15">
      <c r="A66" s="255">
        <f>COUNTA($A$10:A65)</f>
        <v>56</v>
      </c>
      <c s="237">
        <v>23021439</v>
      </c>
      <c s="237" t="s">
        <v>1612</v>
      </c>
      <c s="256">
        <v>38421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7" spans="1:9" ht="15">
      <c r="A67" s="255">
        <f>COUNTA($A$10:A66)</f>
        <v>57</v>
      </c>
      <c s="237">
        <v>23021440</v>
      </c>
      <c s="237" t="s">
        <v>1620</v>
      </c>
      <c s="256">
        <v>38607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8" spans="1:9" ht="15">
      <c r="A68" s="255">
        <f>COUNTA($A$10:A67)</f>
        <v>58</v>
      </c>
      <c s="237">
        <v>23021441</v>
      </c>
      <c s="237" t="s">
        <v>1621</v>
      </c>
      <c s="256">
        <v>38382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69" spans="1:9" ht="15">
      <c r="A69" s="255">
        <f>COUNTA($A$10:A68)</f>
        <v>59</v>
      </c>
      <c s="237">
        <v>23021442</v>
      </c>
      <c s="237" t="s">
        <v>1622</v>
      </c>
      <c s="256">
        <v>38380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0" spans="1:9" ht="15">
      <c r="A70" s="255">
        <f>COUNTA($A$10:A69)</f>
        <v>60</v>
      </c>
      <c s="237">
        <v>23021443</v>
      </c>
      <c s="237" t="s">
        <v>156</v>
      </c>
      <c s="256">
        <v>38425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1" spans="1:9" ht="15">
      <c r="A71" s="255">
        <f>COUNTA($A$10:A70)</f>
        <v>61</v>
      </c>
      <c s="237">
        <v>23021445</v>
      </c>
      <c s="237" t="s">
        <v>1613</v>
      </c>
      <c s="256">
        <v>38637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2" spans="1:9" ht="15">
      <c r="A72" s="255">
        <f>COUNTA($A$10:A71)</f>
        <v>62</v>
      </c>
      <c s="237">
        <v>23021447</v>
      </c>
      <c s="237" t="s">
        <v>1614</v>
      </c>
      <c s="256">
        <v>38665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3" spans="1:9" ht="15">
      <c r="A73" s="255">
        <f>COUNTA($A$10:A72)</f>
        <v>63</v>
      </c>
      <c s="237">
        <v>23021448</v>
      </c>
      <c s="237" t="s">
        <v>1615</v>
      </c>
      <c s="256">
        <v>38402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4" spans="1:9" ht="15">
      <c r="A74" s="255">
        <f>COUNTA($A$10:A73)</f>
        <v>64</v>
      </c>
      <c s="237">
        <v>23021449</v>
      </c>
      <c s="237" t="s">
        <v>1616</v>
      </c>
      <c s="256">
        <v>38575</v>
      </c>
      <c s="237" t="s">
        <v>7203</v>
      </c>
      <c s="257" t="s">
        <v>4433</v>
      </c>
      <c s="237" t="s">
        <v>7400</v>
      </c>
      <c s="238">
        <v>5</v>
      </c>
      <c s="239">
        <f t="shared" si="0"/>
        <v>17000000</v>
      </c>
    </row>
    <row r="75" spans="1:9" ht="15">
      <c r="A75" s="255">
        <f>COUNTA($A$10:A74)</f>
        <v>65</v>
      </c>
      <c s="237">
        <v>23021450</v>
      </c>
      <c s="237" t="s">
        <v>1617</v>
      </c>
      <c s="256">
        <v>38674</v>
      </c>
      <c s="237" t="s">
        <v>7203</v>
      </c>
      <c s="257" t="s">
        <v>4433</v>
      </c>
      <c s="237" t="s">
        <v>7400</v>
      </c>
      <c s="238">
        <v>5</v>
      </c>
      <c s="239">
        <f t="shared" si="1" ref="I75:I138">H75*3400000</f>
        <v>17000000</v>
      </c>
    </row>
    <row r="76" spans="1:9" ht="15">
      <c r="A76" s="255">
        <f>COUNTA($A$10:A75)</f>
        <v>66</v>
      </c>
      <c s="237">
        <v>23021451</v>
      </c>
      <c s="237" t="s">
        <v>1618</v>
      </c>
      <c s="256">
        <v>38648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77" spans="1:9" ht="15">
      <c r="A77" s="255">
        <f>COUNTA($A$10:A76)</f>
        <v>67</v>
      </c>
      <c s="237">
        <v>23021453</v>
      </c>
      <c s="237" t="s">
        <v>1619</v>
      </c>
      <c s="256">
        <v>38576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78" spans="1:9" ht="15">
      <c r="A78" s="255">
        <f>COUNTA($A$10:A77)</f>
        <v>68</v>
      </c>
      <c s="237">
        <v>23021454</v>
      </c>
      <c s="237" t="s">
        <v>1623</v>
      </c>
      <c s="256">
        <v>38368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79" spans="1:9" ht="15">
      <c r="A79" s="255">
        <f>COUNTA($A$10:A78)</f>
        <v>69</v>
      </c>
      <c s="237">
        <v>23021455</v>
      </c>
      <c s="237" t="s">
        <v>1624</v>
      </c>
      <c s="256">
        <v>38589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0" spans="1:9" ht="15">
      <c r="A80" s="255">
        <f>COUNTA($A$10:A79)</f>
        <v>70</v>
      </c>
      <c s="237">
        <v>23021456</v>
      </c>
      <c s="237" t="s">
        <v>1625</v>
      </c>
      <c s="256">
        <v>38669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1" spans="1:9" ht="15">
      <c r="A81" s="255">
        <f>COUNTA($A$10:A80)</f>
        <v>71</v>
      </c>
      <c s="237">
        <v>23021457</v>
      </c>
      <c s="237" t="s">
        <v>1626</v>
      </c>
      <c s="256">
        <v>38353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2" spans="1:9" ht="15">
      <c r="A82" s="255">
        <f>COUNTA($A$10:A81)</f>
        <v>72</v>
      </c>
      <c s="237">
        <v>23021458</v>
      </c>
      <c s="237" t="s">
        <v>1627</v>
      </c>
      <c s="256">
        <v>38523</v>
      </c>
      <c s="237" t="s">
        <v>7203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3" spans="1:9" ht="15">
      <c r="A83" s="255">
        <f>COUNTA($A$10:A82)</f>
        <v>73</v>
      </c>
      <c s="237">
        <v>23021053</v>
      </c>
      <c s="237" t="s">
        <v>119</v>
      </c>
      <c s="256">
        <v>38619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4" spans="1:9" ht="15">
      <c r="A84" s="255">
        <f>COUNTA($A$10:A83)</f>
        <v>74</v>
      </c>
      <c s="237">
        <v>23021054</v>
      </c>
      <c s="237" t="s">
        <v>119</v>
      </c>
      <c s="256">
        <v>38563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5" spans="1:9" ht="15">
      <c r="A85" s="255">
        <f>COUNTA($A$10:A84)</f>
        <v>75</v>
      </c>
      <c s="237">
        <v>23021055</v>
      </c>
      <c s="237" t="s">
        <v>200</v>
      </c>
      <c s="256">
        <v>38370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6" spans="1:9" ht="15">
      <c r="A86" s="255">
        <f>COUNTA($A$10:A85)</f>
        <v>76</v>
      </c>
      <c s="237">
        <v>23021056</v>
      </c>
      <c s="237" t="s">
        <v>121</v>
      </c>
      <c s="256">
        <v>38574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7" spans="1:9" ht="15">
      <c r="A87" s="255">
        <f>COUNTA($A$10:A86)</f>
        <v>77</v>
      </c>
      <c s="237">
        <v>23021057</v>
      </c>
      <c s="237" t="s">
        <v>159</v>
      </c>
      <c s="256">
        <v>38358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8" spans="1:9" ht="15">
      <c r="A88" s="255">
        <f>COUNTA($A$10:A87)</f>
        <v>78</v>
      </c>
      <c s="237">
        <v>23021058</v>
      </c>
      <c s="237" t="s">
        <v>202</v>
      </c>
      <c s="256">
        <v>38623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89" spans="1:9" ht="15">
      <c r="A89" s="255">
        <f>COUNTA($A$10:A88)</f>
        <v>79</v>
      </c>
      <c s="237">
        <v>23021059</v>
      </c>
      <c s="237" t="s">
        <v>122</v>
      </c>
      <c s="256">
        <v>38391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0" spans="1:9" ht="15">
      <c r="A90" s="255">
        <f>COUNTA($A$10:A89)</f>
        <v>80</v>
      </c>
      <c s="237">
        <v>23021060</v>
      </c>
      <c s="237" t="s">
        <v>160</v>
      </c>
      <c s="256">
        <v>38592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1" spans="1:9" ht="15">
      <c r="A91" s="255">
        <f>COUNTA($A$10:A90)</f>
        <v>81</v>
      </c>
      <c s="237">
        <v>23021061</v>
      </c>
      <c s="237" t="s">
        <v>203</v>
      </c>
      <c s="256">
        <v>38674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2" spans="1:9" ht="15">
      <c r="A92" s="255">
        <f>COUNTA($A$10:A91)</f>
        <v>82</v>
      </c>
      <c s="237">
        <v>23021062</v>
      </c>
      <c s="237" t="s">
        <v>123</v>
      </c>
      <c s="256">
        <v>38398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3" spans="1:9" ht="15">
      <c r="A93" s="255">
        <f>COUNTA($A$10:A92)</f>
        <v>83</v>
      </c>
      <c s="237">
        <v>23021063</v>
      </c>
      <c s="237" t="s">
        <v>161</v>
      </c>
      <c s="256">
        <v>38440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4" spans="1:9" ht="15">
      <c r="A94" s="255">
        <f>COUNTA($A$10:A93)</f>
        <v>84</v>
      </c>
      <c s="237">
        <v>23021064</v>
      </c>
      <c s="237" t="s">
        <v>204</v>
      </c>
      <c s="256">
        <v>38622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5" spans="1:9" ht="15">
      <c r="A95" s="255">
        <f>COUNTA($A$10:A94)</f>
        <v>85</v>
      </c>
      <c s="237">
        <v>23021065</v>
      </c>
      <c s="237" t="s">
        <v>124</v>
      </c>
      <c s="256">
        <v>38602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6" spans="1:9" ht="15">
      <c r="A96" s="255">
        <f>COUNTA($A$10:A95)</f>
        <v>86</v>
      </c>
      <c s="237">
        <v>23021066</v>
      </c>
      <c s="237" t="s">
        <v>162</v>
      </c>
      <c s="256">
        <v>38479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7" spans="1:9" ht="15">
      <c r="A97" s="255">
        <f>COUNTA($A$10:A96)</f>
        <v>87</v>
      </c>
      <c s="237">
        <v>23021068</v>
      </c>
      <c s="237" t="s">
        <v>125</v>
      </c>
      <c s="256">
        <v>38687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8" spans="1:9" ht="15">
      <c r="A98" s="255">
        <f>COUNTA($A$10:A97)</f>
        <v>88</v>
      </c>
      <c s="237">
        <v>23021070</v>
      </c>
      <c s="237" t="s">
        <v>205</v>
      </c>
      <c s="256">
        <v>38397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99" spans="1:9" ht="15">
      <c r="A99" s="255">
        <f>COUNTA($A$10:A98)</f>
        <v>89</v>
      </c>
      <c s="237">
        <v>23021071</v>
      </c>
      <c s="237" t="s">
        <v>126</v>
      </c>
      <c s="256">
        <v>37584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0" spans="1:9" ht="15">
      <c r="A100" s="255">
        <f>COUNTA($A$10:A99)</f>
        <v>90</v>
      </c>
      <c s="237">
        <v>23021074</v>
      </c>
      <c s="237" t="s">
        <v>127</v>
      </c>
      <c s="256">
        <v>38696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1" spans="1:9" ht="15">
      <c r="A101" s="255">
        <f>COUNTA($A$10:A100)</f>
        <v>91</v>
      </c>
      <c s="237">
        <v>23021075</v>
      </c>
      <c s="237" t="s">
        <v>164</v>
      </c>
      <c s="256">
        <v>38353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2" spans="1:9" ht="15">
      <c r="A102" s="255">
        <f>COUNTA($A$10:A101)</f>
        <v>92</v>
      </c>
      <c s="237">
        <v>23021076</v>
      </c>
      <c s="237" t="s">
        <v>206</v>
      </c>
      <c s="256">
        <v>38411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3" spans="1:9" ht="15">
      <c r="A103" s="255">
        <f>COUNTA($A$10:A102)</f>
        <v>93</v>
      </c>
      <c s="237">
        <v>23021077</v>
      </c>
      <c s="237" t="s">
        <v>128</v>
      </c>
      <c s="256">
        <v>38576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4" spans="1:9" ht="15">
      <c r="A104" s="255">
        <f>COUNTA($A$10:A103)</f>
        <v>94</v>
      </c>
      <c s="237">
        <v>23021078</v>
      </c>
      <c s="237" t="s">
        <v>165</v>
      </c>
      <c s="256">
        <v>38370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5" spans="1:9" ht="15">
      <c r="A105" s="255">
        <f>COUNTA($A$10:A104)</f>
        <v>95</v>
      </c>
      <c s="237">
        <v>23021079</v>
      </c>
      <c s="237" t="s">
        <v>207</v>
      </c>
      <c s="256">
        <v>38707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6" spans="1:9" ht="15">
      <c r="A106" s="255">
        <f>COUNTA($A$10:A105)</f>
        <v>96</v>
      </c>
      <c s="237">
        <v>23021080</v>
      </c>
      <c s="237" t="s">
        <v>129</v>
      </c>
      <c s="256">
        <v>38639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7" spans="1:9" ht="15">
      <c r="A107" s="255">
        <f>COUNTA($A$10:A106)</f>
        <v>97</v>
      </c>
      <c s="237">
        <v>23021083</v>
      </c>
      <c s="237" t="s">
        <v>130</v>
      </c>
      <c s="256">
        <v>38701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8" spans="1:9" ht="15">
      <c r="A108" s="255">
        <f>COUNTA($A$10:A107)</f>
        <v>98</v>
      </c>
      <c s="237">
        <v>23021084</v>
      </c>
      <c s="237" t="s">
        <v>166</v>
      </c>
      <c s="256">
        <v>38380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09" spans="1:9" ht="15">
      <c r="A109" s="255">
        <f>COUNTA($A$10:A108)</f>
        <v>99</v>
      </c>
      <c s="237">
        <v>23021086</v>
      </c>
      <c s="237" t="s">
        <v>131</v>
      </c>
      <c s="256">
        <v>38444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0" spans="1:9" ht="15">
      <c r="A110" s="255">
        <f>COUNTA($A$10:A109)</f>
        <v>100</v>
      </c>
      <c s="237">
        <v>23021088</v>
      </c>
      <c s="237" t="s">
        <v>208</v>
      </c>
      <c s="256">
        <v>38593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1" spans="1:9" ht="15">
      <c r="A111" s="255">
        <f>COUNTA($A$10:A110)</f>
        <v>101</v>
      </c>
      <c s="237">
        <v>23021089</v>
      </c>
      <c s="237" t="s">
        <v>132</v>
      </c>
      <c s="256">
        <v>38615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2" spans="1:9" ht="15">
      <c r="A112" s="255">
        <f>COUNTA($A$10:A111)</f>
        <v>102</v>
      </c>
      <c s="237">
        <v>23021090</v>
      </c>
      <c s="237" t="s">
        <v>168</v>
      </c>
      <c s="256">
        <v>38651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3" spans="1:9" ht="15">
      <c r="A113" s="255">
        <f>COUNTA($A$10:A112)</f>
        <v>103</v>
      </c>
      <c s="237">
        <v>23021091</v>
      </c>
      <c s="237" t="s">
        <v>209</v>
      </c>
      <c s="256">
        <v>38536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4" spans="1:9" ht="15">
      <c r="A114" s="255">
        <f>COUNTA($A$10:A113)</f>
        <v>104</v>
      </c>
      <c s="237">
        <v>23021092</v>
      </c>
      <c s="237" t="s">
        <v>133</v>
      </c>
      <c s="256">
        <v>38357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5" spans="1:9" ht="15">
      <c r="A115" s="255">
        <f>COUNTA($A$10:A114)</f>
        <v>105</v>
      </c>
      <c s="237">
        <v>23021093</v>
      </c>
      <c s="237" t="s">
        <v>169</v>
      </c>
      <c s="256">
        <v>38353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6" spans="1:9" ht="15">
      <c r="A116" s="255">
        <f>COUNTA($A$10:A115)</f>
        <v>106</v>
      </c>
      <c s="237">
        <v>23021094</v>
      </c>
      <c s="237" t="s">
        <v>210</v>
      </c>
      <c s="256">
        <v>38559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7" spans="1:9" ht="15">
      <c r="A117" s="255">
        <f>COUNTA($A$10:A116)</f>
        <v>107</v>
      </c>
      <c s="237">
        <v>23021095</v>
      </c>
      <c s="237" t="s">
        <v>134</v>
      </c>
      <c s="256">
        <v>38400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8" spans="1:9" ht="15">
      <c r="A118" s="255">
        <f>COUNTA($A$10:A117)</f>
        <v>108</v>
      </c>
      <c s="237">
        <v>23021096</v>
      </c>
      <c s="237" t="s">
        <v>170</v>
      </c>
      <c s="256">
        <v>38639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19" spans="1:9" ht="15">
      <c r="A119" s="255">
        <f>COUNTA($A$10:A118)</f>
        <v>109</v>
      </c>
      <c s="237">
        <v>23021097</v>
      </c>
      <c s="237" t="s">
        <v>211</v>
      </c>
      <c s="256">
        <v>38429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0" spans="1:9" ht="15">
      <c r="A120" s="255">
        <f>COUNTA($A$10:A119)</f>
        <v>110</v>
      </c>
      <c s="237">
        <v>23021098</v>
      </c>
      <c s="237" t="s">
        <v>135</v>
      </c>
      <c s="256">
        <v>38484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1" spans="1:9" ht="15">
      <c r="A121" s="255">
        <f>COUNTA($A$10:A120)</f>
        <v>111</v>
      </c>
      <c s="237">
        <v>23021100</v>
      </c>
      <c s="237" t="s">
        <v>212</v>
      </c>
      <c s="256">
        <v>38644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2" spans="1:9" ht="15">
      <c r="A122" s="255">
        <f>COUNTA($A$10:A121)</f>
        <v>112</v>
      </c>
      <c s="237">
        <v>23021101</v>
      </c>
      <c s="237" t="s">
        <v>136</v>
      </c>
      <c s="256">
        <v>38483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3" spans="1:9" ht="15">
      <c r="A123" s="255">
        <f>COUNTA($A$10:A122)</f>
        <v>113</v>
      </c>
      <c s="237">
        <v>23021103</v>
      </c>
      <c s="237" t="s">
        <v>213</v>
      </c>
      <c s="256">
        <v>38504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4" spans="1:9" ht="15">
      <c r="A124" s="255">
        <f>COUNTA($A$10:A123)</f>
        <v>114</v>
      </c>
      <c s="237">
        <v>23021105</v>
      </c>
      <c s="237" t="s">
        <v>171</v>
      </c>
      <c s="256">
        <v>38650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5" spans="1:9" ht="15">
      <c r="A125" s="255">
        <f>COUNTA($A$10:A124)</f>
        <v>115</v>
      </c>
      <c s="237">
        <v>23021106</v>
      </c>
      <c s="237" t="s">
        <v>214</v>
      </c>
      <c s="256">
        <v>38653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6" spans="1:9" ht="15">
      <c r="A126" s="255">
        <f>COUNTA($A$10:A125)</f>
        <v>116</v>
      </c>
      <c s="237">
        <v>23021108</v>
      </c>
      <c s="237" t="s">
        <v>172</v>
      </c>
      <c s="256">
        <v>38510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7" spans="1:9" ht="15">
      <c r="A127" s="255">
        <f>COUNTA($A$10:A126)</f>
        <v>117</v>
      </c>
      <c s="237">
        <v>23021109</v>
      </c>
      <c s="237" t="s">
        <v>215</v>
      </c>
      <c s="256">
        <v>38418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8" spans="1:9" ht="15">
      <c r="A128" s="255">
        <f>COUNTA($A$10:A127)</f>
        <v>118</v>
      </c>
      <c s="237">
        <v>23021111</v>
      </c>
      <c s="237" t="s">
        <v>173</v>
      </c>
      <c s="256">
        <v>38415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29" spans="1:9" ht="15">
      <c r="A129" s="255">
        <f>COUNTA($A$10:A128)</f>
        <v>119</v>
      </c>
      <c s="237">
        <v>23021112</v>
      </c>
      <c s="237" t="s">
        <v>216</v>
      </c>
      <c s="256">
        <v>38417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0" spans="1:9" ht="15">
      <c r="A130" s="255">
        <f>COUNTA($A$10:A129)</f>
        <v>120</v>
      </c>
      <c s="237">
        <v>23021113</v>
      </c>
      <c s="237" t="s">
        <v>138</v>
      </c>
      <c s="256">
        <v>38574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1" spans="1:9" ht="15">
      <c r="A131" s="255">
        <f>COUNTA($A$10:A130)</f>
        <v>121</v>
      </c>
      <c s="237">
        <v>23021114</v>
      </c>
      <c s="237" t="s">
        <v>174</v>
      </c>
      <c s="256">
        <v>38607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2" spans="1:9" ht="15">
      <c r="A132" s="255">
        <f>COUNTA($A$10:A131)</f>
        <v>122</v>
      </c>
      <c s="237">
        <v>23021115</v>
      </c>
      <c s="237" t="s">
        <v>217</v>
      </c>
      <c s="256">
        <v>38446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3" spans="1:9" ht="15">
      <c r="A133" s="255">
        <f>COUNTA($A$10:A132)</f>
        <v>123</v>
      </c>
      <c s="237">
        <v>23021116</v>
      </c>
      <c s="237" t="s">
        <v>139</v>
      </c>
      <c s="256">
        <v>38420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4" spans="1:9" ht="15">
      <c r="A134" s="255">
        <f>COUNTA($A$10:A133)</f>
        <v>124</v>
      </c>
      <c s="237">
        <v>23021117</v>
      </c>
      <c s="237" t="s">
        <v>175</v>
      </c>
      <c s="256">
        <v>38654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5" spans="1:9" ht="15">
      <c r="A135" s="255">
        <f>COUNTA($A$10:A134)</f>
        <v>125</v>
      </c>
      <c s="237">
        <v>23021120</v>
      </c>
      <c s="237" t="s">
        <v>176</v>
      </c>
      <c s="256">
        <v>38604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6" spans="1:9" ht="15">
      <c r="A136" s="255">
        <f>COUNTA($A$10:A135)</f>
        <v>126</v>
      </c>
      <c s="237">
        <v>23021122</v>
      </c>
      <c s="237" t="s">
        <v>140</v>
      </c>
      <c s="256">
        <v>38542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7" spans="1:9" ht="15">
      <c r="A137" s="255">
        <f>COUNTA($A$10:A136)</f>
        <v>127</v>
      </c>
      <c s="237">
        <v>23021124</v>
      </c>
      <c s="237" t="s">
        <v>219</v>
      </c>
      <c s="256">
        <v>38593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8" spans="1:9" ht="15">
      <c r="A138" s="255">
        <f>COUNTA($A$10:A137)</f>
        <v>128</v>
      </c>
      <c s="237">
        <v>23021125</v>
      </c>
      <c s="237" t="s">
        <v>141</v>
      </c>
      <c s="256">
        <v>38509</v>
      </c>
      <c s="237" t="s">
        <v>7156</v>
      </c>
      <c s="257" t="s">
        <v>4433</v>
      </c>
      <c s="237" t="s">
        <v>7400</v>
      </c>
      <c s="238">
        <v>5</v>
      </c>
      <c s="239">
        <f t="shared" si="1"/>
        <v>17000000</v>
      </c>
    </row>
    <row r="139" spans="1:9" ht="15">
      <c r="A139" s="255">
        <f>COUNTA($A$10:A138)</f>
        <v>129</v>
      </c>
      <c s="237">
        <v>23021127</v>
      </c>
      <c s="237" t="s">
        <v>220</v>
      </c>
      <c s="256">
        <v>38356</v>
      </c>
      <c s="237" t="s">
        <v>7156</v>
      </c>
      <c s="257" t="s">
        <v>4433</v>
      </c>
      <c s="237" t="s">
        <v>7400</v>
      </c>
      <c s="238">
        <v>5</v>
      </c>
      <c s="239">
        <f t="shared" si="2" ref="I139:I202">H139*3400000</f>
        <v>17000000</v>
      </c>
    </row>
    <row r="140" spans="1:9" ht="15">
      <c r="A140" s="255">
        <f>COUNTA($A$10:A139)</f>
        <v>130</v>
      </c>
      <c s="237">
        <v>23021128</v>
      </c>
      <c s="237" t="s">
        <v>142</v>
      </c>
      <c s="256">
        <v>38680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1" spans="1:9" ht="15">
      <c r="A141" s="255">
        <f>COUNTA($A$10:A140)</f>
        <v>131</v>
      </c>
      <c s="237">
        <v>23021129</v>
      </c>
      <c s="237" t="s">
        <v>179</v>
      </c>
      <c s="256">
        <v>38408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2" spans="1:9" ht="15">
      <c r="A142" s="255">
        <f>COUNTA($A$10:A141)</f>
        <v>132</v>
      </c>
      <c s="237">
        <v>23021130</v>
      </c>
      <c s="237" t="s">
        <v>223</v>
      </c>
      <c s="256">
        <v>38473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3" spans="1:9" ht="15">
      <c r="A143" s="255">
        <f>COUNTA($A$10:A142)</f>
        <v>133</v>
      </c>
      <c s="237">
        <v>23021132</v>
      </c>
      <c s="237" t="s">
        <v>177</v>
      </c>
      <c s="256">
        <v>38409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4" spans="1:9" ht="15">
      <c r="A144" s="255">
        <f>COUNTA($A$10:A143)</f>
        <v>134</v>
      </c>
      <c s="237">
        <v>23021133</v>
      </c>
      <c s="237" t="s">
        <v>221</v>
      </c>
      <c s="256">
        <v>38541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5" spans="1:9" ht="15">
      <c r="A145" s="255">
        <f>COUNTA($A$10:A144)</f>
        <v>135</v>
      </c>
      <c s="237">
        <v>23021134</v>
      </c>
      <c s="237" t="s">
        <v>143</v>
      </c>
      <c s="256">
        <v>38705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6" spans="1:9" ht="15">
      <c r="A146" s="255">
        <f>COUNTA($A$10:A145)</f>
        <v>136</v>
      </c>
      <c s="237">
        <v>23021135</v>
      </c>
      <c s="237" t="s">
        <v>178</v>
      </c>
      <c s="256">
        <v>38643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7" spans="1:9" ht="15">
      <c r="A147" s="255">
        <f>COUNTA($A$10:A146)</f>
        <v>137</v>
      </c>
      <c s="237">
        <v>23021136</v>
      </c>
      <c s="237" t="s">
        <v>222</v>
      </c>
      <c s="256">
        <v>38634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8" spans="1:9" ht="15">
      <c r="A148" s="255">
        <f>COUNTA($A$10:A147)</f>
        <v>138</v>
      </c>
      <c s="237">
        <v>23021137</v>
      </c>
      <c s="237" t="s">
        <v>144</v>
      </c>
      <c s="256">
        <v>38384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49" spans="1:9" ht="15">
      <c r="A149" s="255">
        <f>COUNTA($A$10:A148)</f>
        <v>139</v>
      </c>
      <c s="237">
        <v>23021138</v>
      </c>
      <c s="237" t="s">
        <v>180</v>
      </c>
      <c s="256">
        <v>38545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0" spans="1:9" ht="15">
      <c r="A150" s="255">
        <f>COUNTA($A$10:A149)</f>
        <v>140</v>
      </c>
      <c s="237">
        <v>23021139</v>
      </c>
      <c s="237" t="s">
        <v>224</v>
      </c>
      <c s="256">
        <v>38500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1" spans="1:9" ht="15">
      <c r="A151" s="255">
        <f>COUNTA($A$10:A150)</f>
        <v>141</v>
      </c>
      <c s="237">
        <v>23021140</v>
      </c>
      <c s="237" t="s">
        <v>145</v>
      </c>
      <c s="256">
        <v>38410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2" spans="1:9" ht="15">
      <c r="A152" s="255">
        <f>COUNTA($A$10:A151)</f>
        <v>142</v>
      </c>
      <c s="237">
        <v>23021141</v>
      </c>
      <c s="237" t="s">
        <v>181</v>
      </c>
      <c s="256">
        <v>38220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3" spans="1:9" ht="15">
      <c r="A153" s="255">
        <f>COUNTA($A$10:A152)</f>
        <v>143</v>
      </c>
      <c s="237">
        <v>23021142</v>
      </c>
      <c s="237" t="s">
        <v>225</v>
      </c>
      <c s="256">
        <v>38374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4" spans="1:9" ht="15">
      <c r="A154" s="255">
        <f>COUNTA($A$10:A153)</f>
        <v>144</v>
      </c>
      <c s="237">
        <v>23021143</v>
      </c>
      <c s="237" t="s">
        <v>146</v>
      </c>
      <c s="256">
        <v>38500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5" spans="1:9" ht="15">
      <c r="A155" s="255">
        <f>COUNTA($A$10:A154)</f>
        <v>145</v>
      </c>
      <c s="237">
        <v>23021144</v>
      </c>
      <c s="237" t="s">
        <v>182</v>
      </c>
      <c s="256">
        <v>38366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6" spans="1:9" ht="15">
      <c r="A156" s="255">
        <f>COUNTA($A$10:A155)</f>
        <v>146</v>
      </c>
      <c s="237">
        <v>23021145</v>
      </c>
      <c s="237" t="s">
        <v>226</v>
      </c>
      <c s="256">
        <v>38481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7" spans="1:9" ht="15">
      <c r="A157" s="255">
        <f>COUNTA($A$10:A156)</f>
        <v>147</v>
      </c>
      <c s="237">
        <v>23021147</v>
      </c>
      <c s="237" t="s">
        <v>183</v>
      </c>
      <c s="256">
        <v>38496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8" spans="1:9" ht="15">
      <c r="A158" s="255">
        <f>COUNTA($A$10:A157)</f>
        <v>148</v>
      </c>
      <c s="237">
        <v>23021150</v>
      </c>
      <c s="237" t="s">
        <v>184</v>
      </c>
      <c s="256">
        <v>38613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59" spans="1:9" ht="15">
      <c r="A159" s="255">
        <f>COUNTA($A$10:A158)</f>
        <v>149</v>
      </c>
      <c s="237">
        <v>23021153</v>
      </c>
      <c s="237" t="s">
        <v>185</v>
      </c>
      <c s="256">
        <v>38404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0" spans="1:9" ht="15">
      <c r="A160" s="255">
        <f>COUNTA($A$10:A159)</f>
        <v>150</v>
      </c>
      <c s="237">
        <v>23021154</v>
      </c>
      <c s="237" t="s">
        <v>227</v>
      </c>
      <c s="256">
        <v>38546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1" spans="1:9" ht="15">
      <c r="A161" s="255">
        <f>COUNTA($A$10:A160)</f>
        <v>151</v>
      </c>
      <c s="237">
        <v>23021156</v>
      </c>
      <c s="237" t="s">
        <v>186</v>
      </c>
      <c s="256">
        <v>38506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2" spans="1:9" ht="15">
      <c r="A162" s="255">
        <f>COUNTA($A$10:A161)</f>
        <v>152</v>
      </c>
      <c s="237">
        <v>23021157</v>
      </c>
      <c s="237" t="s">
        <v>228</v>
      </c>
      <c s="256">
        <v>38426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3" spans="1:9" ht="15">
      <c r="A163" s="255">
        <f>COUNTA($A$10:A162)</f>
        <v>153</v>
      </c>
      <c s="237">
        <v>23021158</v>
      </c>
      <c s="237" t="s">
        <v>147</v>
      </c>
      <c s="256">
        <v>38460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4" spans="1:9" ht="15">
      <c r="A164" s="255">
        <f>COUNTA($A$10:A163)</f>
        <v>154</v>
      </c>
      <c s="237">
        <v>23021159</v>
      </c>
      <c s="237" t="s">
        <v>187</v>
      </c>
      <c s="256">
        <v>38553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5" spans="1:9" ht="15">
      <c r="A165" s="255">
        <f>COUNTA($A$10:A164)</f>
        <v>155</v>
      </c>
      <c s="237">
        <v>23021160</v>
      </c>
      <c s="237" t="s">
        <v>229</v>
      </c>
      <c s="256">
        <v>38640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6" spans="1:9" ht="15">
      <c r="A166" s="255">
        <f>COUNTA($A$10:A165)</f>
        <v>156</v>
      </c>
      <c s="237">
        <v>23021161</v>
      </c>
      <c s="237" t="s">
        <v>148</v>
      </c>
      <c s="256">
        <v>38662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7" spans="1:9" ht="15">
      <c r="A167" s="255">
        <f>COUNTA($A$10:A166)</f>
        <v>157</v>
      </c>
      <c s="237">
        <v>23021162</v>
      </c>
      <c s="237" t="s">
        <v>188</v>
      </c>
      <c s="256">
        <v>38595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8" spans="1:9" ht="15">
      <c r="A168" s="255">
        <f>COUNTA($A$10:A167)</f>
        <v>158</v>
      </c>
      <c s="237">
        <v>23021163</v>
      </c>
      <c s="237" t="s">
        <v>230</v>
      </c>
      <c s="256">
        <v>38432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69" spans="1:9" ht="15">
      <c r="A169" s="255">
        <f>COUNTA($A$10:A168)</f>
        <v>159</v>
      </c>
      <c s="237">
        <v>23021165</v>
      </c>
      <c s="237" t="s">
        <v>189</v>
      </c>
      <c s="256">
        <v>38419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0" spans="1:9" ht="15">
      <c r="A170" s="255">
        <f>COUNTA($A$10:A169)</f>
        <v>160</v>
      </c>
      <c s="237">
        <v>23021166</v>
      </c>
      <c s="237" t="s">
        <v>231</v>
      </c>
      <c s="256">
        <v>38610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1" spans="1:9" ht="15">
      <c r="A171" s="255">
        <f>COUNTA($A$10:A170)</f>
        <v>161</v>
      </c>
      <c s="237">
        <v>23021169</v>
      </c>
      <c s="237" t="s">
        <v>232</v>
      </c>
      <c s="256">
        <v>38599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2" spans="1:9" ht="15">
      <c r="A172" s="255">
        <f>COUNTA($A$10:A171)</f>
        <v>162</v>
      </c>
      <c s="237">
        <v>23021170</v>
      </c>
      <c s="237" t="s">
        <v>150</v>
      </c>
      <c s="256">
        <v>38414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3" spans="1:9" ht="15">
      <c r="A173" s="255">
        <f>COUNTA($A$10:A172)</f>
        <v>163</v>
      </c>
      <c s="237">
        <v>23021171</v>
      </c>
      <c s="237" t="s">
        <v>190</v>
      </c>
      <c s="256">
        <v>38309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4" spans="1:9" ht="15">
      <c r="A174" s="255">
        <f>COUNTA($A$10:A173)</f>
        <v>164</v>
      </c>
      <c s="237">
        <v>23021172</v>
      </c>
      <c s="237" t="s">
        <v>233</v>
      </c>
      <c s="256">
        <v>38399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5" spans="1:9" ht="15">
      <c r="A175" s="255">
        <f>COUNTA($A$10:A174)</f>
        <v>165</v>
      </c>
      <c s="237">
        <v>23021173</v>
      </c>
      <c s="237" t="s">
        <v>151</v>
      </c>
      <c s="256">
        <v>38572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6" spans="1:9" ht="15">
      <c r="A176" s="255">
        <f>COUNTA($A$10:A175)</f>
        <v>166</v>
      </c>
      <c s="237">
        <v>23021174</v>
      </c>
      <c s="237" t="s">
        <v>191</v>
      </c>
      <c s="256">
        <v>38653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7" spans="1:9" ht="15">
      <c r="A177" s="255">
        <f>COUNTA($A$10:A176)</f>
        <v>167</v>
      </c>
      <c s="237">
        <v>23021175</v>
      </c>
      <c s="237" t="s">
        <v>234</v>
      </c>
      <c s="256">
        <v>38374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8" spans="1:9" ht="15">
      <c r="A178" s="255">
        <f>COUNTA($A$10:A177)</f>
        <v>168</v>
      </c>
      <c s="237">
        <v>23021176</v>
      </c>
      <c s="237" t="s">
        <v>152</v>
      </c>
      <c s="256">
        <v>38459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79" spans="1:9" ht="15">
      <c r="A179" s="255">
        <f>COUNTA($A$10:A178)</f>
        <v>169</v>
      </c>
      <c s="237">
        <v>23021177</v>
      </c>
      <c s="237" t="s">
        <v>192</v>
      </c>
      <c s="256">
        <v>38569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0" spans="1:9" ht="15">
      <c r="A180" s="255">
        <f>COUNTA($A$10:A179)</f>
        <v>170</v>
      </c>
      <c s="237">
        <v>23021180</v>
      </c>
      <c s="237" t="s">
        <v>196</v>
      </c>
      <c s="256">
        <v>38453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1" spans="1:9" ht="15">
      <c r="A181" s="255">
        <f>COUNTA($A$10:A180)</f>
        <v>171</v>
      </c>
      <c s="237">
        <v>23021181</v>
      </c>
      <c s="237" t="s">
        <v>239</v>
      </c>
      <c s="256">
        <v>38702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2" spans="1:9" ht="15">
      <c r="A182" s="255">
        <f>COUNTA($A$10:A181)</f>
        <v>172</v>
      </c>
      <c s="237">
        <v>23021182</v>
      </c>
      <c s="237" t="s">
        <v>154</v>
      </c>
      <c s="256">
        <v>38429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3" spans="1:9" ht="15">
      <c r="A183" s="255">
        <f>COUNTA($A$10:A182)</f>
        <v>173</v>
      </c>
      <c s="237">
        <v>23021183</v>
      </c>
      <c s="237" t="s">
        <v>197</v>
      </c>
      <c s="256">
        <v>38524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4" spans="1:9" ht="15">
      <c r="A184" s="255">
        <f>COUNTA($A$10:A183)</f>
        <v>174</v>
      </c>
      <c s="237">
        <v>23021184</v>
      </c>
      <c s="237" t="s">
        <v>240</v>
      </c>
      <c s="256">
        <v>38582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5" spans="1:9" ht="15">
      <c r="A185" s="255">
        <f>COUNTA($A$10:A184)</f>
        <v>175</v>
      </c>
      <c s="237">
        <v>23021185</v>
      </c>
      <c s="237" t="s">
        <v>155</v>
      </c>
      <c s="256">
        <v>38570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6" spans="1:9" ht="15">
      <c r="A186" s="255">
        <f>COUNTA($A$10:A185)</f>
        <v>176</v>
      </c>
      <c s="237">
        <v>23021186</v>
      </c>
      <c s="237" t="s">
        <v>198</v>
      </c>
      <c s="256">
        <v>38476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7" spans="1:9" ht="15">
      <c r="A187" s="255">
        <f>COUNTA($A$10:A186)</f>
        <v>177</v>
      </c>
      <c s="237">
        <v>23021187</v>
      </c>
      <c s="237" t="s">
        <v>242</v>
      </c>
      <c s="256">
        <v>38550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8" spans="1:9" ht="15">
      <c r="A188" s="255">
        <f>COUNTA($A$10:A187)</f>
        <v>178</v>
      </c>
      <c s="237">
        <v>23021188</v>
      </c>
      <c s="237" t="s">
        <v>156</v>
      </c>
      <c s="256">
        <v>38517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89" spans="1:9" ht="15">
      <c r="A189" s="255">
        <f>COUNTA($A$10:A188)</f>
        <v>179</v>
      </c>
      <c s="237">
        <v>23021190</v>
      </c>
      <c s="237" t="s">
        <v>235</v>
      </c>
      <c s="256">
        <v>38573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0" spans="1:9" ht="15">
      <c r="A190" s="255">
        <f>COUNTA($A$10:A189)</f>
        <v>180</v>
      </c>
      <c s="237">
        <v>23021191</v>
      </c>
      <c s="237" t="s">
        <v>153</v>
      </c>
      <c s="256">
        <v>38658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1" spans="1:9" ht="15">
      <c r="A191" s="255">
        <f>COUNTA($A$10:A190)</f>
        <v>181</v>
      </c>
      <c s="237">
        <v>23021192</v>
      </c>
      <c s="237" t="s">
        <v>193</v>
      </c>
      <c s="256">
        <v>38689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2" spans="1:9" ht="15">
      <c r="A192" s="255">
        <f>COUNTA($A$10:A191)</f>
        <v>182</v>
      </c>
      <c s="237">
        <v>23021193</v>
      </c>
      <c s="237" t="s">
        <v>236</v>
      </c>
      <c s="256">
        <v>38627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3" spans="1:9" ht="15">
      <c r="A193" s="255">
        <f>COUNTA($A$10:A192)</f>
        <v>183</v>
      </c>
      <c s="237">
        <v>23021195</v>
      </c>
      <c s="237" t="s">
        <v>194</v>
      </c>
      <c s="256">
        <v>38371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4" spans="1:9" ht="15">
      <c r="A194" s="255">
        <f>COUNTA($A$10:A193)</f>
        <v>184</v>
      </c>
      <c s="237">
        <v>23021196</v>
      </c>
      <c s="237" t="s">
        <v>237</v>
      </c>
      <c s="256">
        <v>38084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5" spans="1:9" ht="15">
      <c r="A195" s="255">
        <f>COUNTA($A$10:A194)</f>
        <v>185</v>
      </c>
      <c s="237">
        <v>23021198</v>
      </c>
      <c s="237" t="s">
        <v>195</v>
      </c>
      <c s="256">
        <v>38357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6" spans="1:9" ht="15">
      <c r="A196" s="255">
        <f>COUNTA($A$10:A195)</f>
        <v>186</v>
      </c>
      <c s="237">
        <v>23021199</v>
      </c>
      <c s="237" t="s">
        <v>241</v>
      </c>
      <c s="256">
        <v>38630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7" spans="1:9" ht="15">
      <c r="A197" s="255">
        <f>COUNTA($A$10:A196)</f>
        <v>187</v>
      </c>
      <c s="237">
        <v>23021201</v>
      </c>
      <c s="237" t="s">
        <v>199</v>
      </c>
      <c s="256">
        <v>38597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8" spans="1:9" ht="15">
      <c r="A198" s="255">
        <f>COUNTA($A$10:A197)</f>
        <v>188</v>
      </c>
      <c s="237">
        <v>23021202</v>
      </c>
      <c s="237" t="s">
        <v>243</v>
      </c>
      <c s="256">
        <v>38364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199" spans="1:9" ht="15">
      <c r="A199" s="255">
        <f>COUNTA($A$10:A198)</f>
        <v>189</v>
      </c>
      <c s="237">
        <v>23021203</v>
      </c>
      <c s="237" t="s">
        <v>157</v>
      </c>
      <c s="256">
        <v>38682</v>
      </c>
      <c s="237" t="s">
        <v>7156</v>
      </c>
      <c s="257" t="s">
        <v>4433</v>
      </c>
      <c s="237" t="s">
        <v>7400</v>
      </c>
      <c s="238">
        <v>5</v>
      </c>
      <c s="239">
        <f t="shared" si="2"/>
        <v>17000000</v>
      </c>
    </row>
    <row r="200" spans="1:9" ht="15">
      <c r="A200" s="255">
        <f>COUNTA($A$10:A199)</f>
        <v>190</v>
      </c>
      <c s="237">
        <v>23020178</v>
      </c>
      <c s="237" t="s">
        <v>576</v>
      </c>
      <c s="256">
        <v>38427</v>
      </c>
      <c s="237" t="s">
        <v>7173</v>
      </c>
      <c s="257" t="s">
        <v>4433</v>
      </c>
      <c s="237" t="s">
        <v>7400</v>
      </c>
      <c s="238">
        <v>5</v>
      </c>
      <c s="239">
        <f t="shared" si="2"/>
        <v>17000000</v>
      </c>
    </row>
    <row r="201" spans="1:9" ht="15">
      <c r="A201" s="255">
        <f>COUNTA($A$10:A200)</f>
        <v>191</v>
      </c>
      <c s="237">
        <v>23020181</v>
      </c>
      <c s="237" t="s">
        <v>578</v>
      </c>
      <c s="256">
        <v>38439</v>
      </c>
      <c s="237" t="s">
        <v>7173</v>
      </c>
      <c s="257" t="s">
        <v>4433</v>
      </c>
      <c s="237" t="s">
        <v>7400</v>
      </c>
      <c s="238">
        <v>5</v>
      </c>
      <c s="239">
        <f t="shared" si="2"/>
        <v>17000000</v>
      </c>
    </row>
    <row r="202" spans="1:9" ht="15">
      <c r="A202" s="255">
        <f>COUNTA($A$10:A201)</f>
        <v>192</v>
      </c>
      <c s="237">
        <v>23020185</v>
      </c>
      <c s="237" t="s">
        <v>579</v>
      </c>
      <c s="256">
        <v>38521</v>
      </c>
      <c s="237" t="s">
        <v>7173</v>
      </c>
      <c s="257" t="s">
        <v>4433</v>
      </c>
      <c s="237" t="s">
        <v>7400</v>
      </c>
      <c s="238">
        <v>5</v>
      </c>
      <c s="239">
        <f t="shared" si="2"/>
        <v>17000000</v>
      </c>
    </row>
    <row r="203" spans="1:9" ht="15">
      <c r="A203" s="255">
        <f>COUNTA($A$10:A202)</f>
        <v>193</v>
      </c>
      <c s="237">
        <v>23020186</v>
      </c>
      <c s="237" t="s">
        <v>580</v>
      </c>
      <c s="256">
        <v>38693</v>
      </c>
      <c s="237" t="s">
        <v>7173</v>
      </c>
      <c s="257" t="s">
        <v>4433</v>
      </c>
      <c s="237" t="s">
        <v>7400</v>
      </c>
      <c s="238">
        <v>5</v>
      </c>
      <c s="239">
        <f t="shared" si="3" ref="I203:I266">H203*3400000</f>
        <v>17000000</v>
      </c>
    </row>
    <row r="204" spans="1:9" ht="15">
      <c r="A204" s="255">
        <f>COUNTA($A$10:A203)</f>
        <v>194</v>
      </c>
      <c s="237">
        <v>23020187</v>
      </c>
      <c s="237" t="s">
        <v>581</v>
      </c>
      <c s="256">
        <v>38698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05" spans="1:9" ht="15">
      <c r="A205" s="255">
        <f>COUNTA($A$10:A204)</f>
        <v>195</v>
      </c>
      <c s="237">
        <v>23020188</v>
      </c>
      <c s="237" t="s">
        <v>582</v>
      </c>
      <c s="256">
        <v>38670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06" spans="1:9" ht="15">
      <c r="A206" s="255">
        <f>COUNTA($A$10:A205)</f>
        <v>196</v>
      </c>
      <c s="237">
        <v>23020190</v>
      </c>
      <c s="237" t="s">
        <v>583</v>
      </c>
      <c s="256">
        <v>38489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07" spans="1:9" ht="15">
      <c r="A207" s="255">
        <f>COUNTA($A$10:A206)</f>
        <v>197</v>
      </c>
      <c s="237">
        <v>23020191</v>
      </c>
      <c s="237" t="s">
        <v>135</v>
      </c>
      <c s="256">
        <v>38692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08" spans="1:9" ht="15">
      <c r="A208" s="255">
        <f>COUNTA($A$10:A207)</f>
        <v>198</v>
      </c>
      <c s="237">
        <v>23020194</v>
      </c>
      <c s="237" t="s">
        <v>584</v>
      </c>
      <c s="256">
        <v>38033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09" spans="1:9" ht="15">
      <c r="A209" s="255">
        <f>COUNTA($A$10:A208)</f>
        <v>199</v>
      </c>
      <c s="237">
        <v>23020195</v>
      </c>
      <c s="237" t="s">
        <v>585</v>
      </c>
      <c s="256">
        <v>38400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0" spans="1:9" ht="15">
      <c r="A210" s="255">
        <f>COUNTA($A$10:A209)</f>
        <v>200</v>
      </c>
      <c s="237">
        <v>23020196</v>
      </c>
      <c s="237" t="s">
        <v>586</v>
      </c>
      <c s="256">
        <v>38571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1" spans="1:9" ht="15">
      <c r="A211" s="255">
        <f>COUNTA($A$10:A210)</f>
        <v>201</v>
      </c>
      <c s="237">
        <v>23020198</v>
      </c>
      <c s="237" t="s">
        <v>587</v>
      </c>
      <c s="256">
        <v>38391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2" spans="1:9" ht="15">
      <c r="A212" s="255">
        <f>COUNTA($A$10:A211)</f>
        <v>202</v>
      </c>
      <c s="237">
        <v>23020199</v>
      </c>
      <c s="237" t="s">
        <v>588</v>
      </c>
      <c s="256">
        <v>38509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3" spans="1:9" ht="15">
      <c r="A213" s="255">
        <f>COUNTA($A$10:A212)</f>
        <v>203</v>
      </c>
      <c s="237">
        <v>23020206</v>
      </c>
      <c s="237" t="s">
        <v>589</v>
      </c>
      <c s="256">
        <v>38620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4" spans="1:9" ht="15">
      <c r="A214" s="255">
        <f>COUNTA($A$10:A213)</f>
        <v>204</v>
      </c>
      <c s="237">
        <v>23020207</v>
      </c>
      <c s="237" t="s">
        <v>590</v>
      </c>
      <c s="256">
        <v>38555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5" spans="1:9" ht="15">
      <c r="A215" s="255">
        <f>COUNTA($A$10:A214)</f>
        <v>205</v>
      </c>
      <c s="237">
        <v>23020208</v>
      </c>
      <c s="237" t="s">
        <v>591</v>
      </c>
      <c s="256">
        <v>38513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6" spans="1:9" ht="15">
      <c r="A216" s="255">
        <f>COUNTA($A$10:A215)</f>
        <v>206</v>
      </c>
      <c s="237">
        <v>23020209</v>
      </c>
      <c s="237" t="s">
        <v>592</v>
      </c>
      <c s="256">
        <v>38686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7" spans="1:9" ht="15">
      <c r="A217" s="255">
        <f>COUNTA($A$10:A216)</f>
        <v>207</v>
      </c>
      <c s="237">
        <v>23020210</v>
      </c>
      <c s="237" t="s">
        <v>593</v>
      </c>
      <c s="256">
        <v>38501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8" spans="1:9" ht="15">
      <c r="A218" s="255">
        <f>COUNTA($A$10:A217)</f>
        <v>208</v>
      </c>
      <c s="237">
        <v>23020212</v>
      </c>
      <c s="237" t="s">
        <v>594</v>
      </c>
      <c s="256">
        <v>38452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19" spans="1:9" ht="15">
      <c r="A219" s="255">
        <f>COUNTA($A$10:A218)</f>
        <v>209</v>
      </c>
      <c s="237">
        <v>23020213</v>
      </c>
      <c s="237" t="s">
        <v>595</v>
      </c>
      <c s="256">
        <v>38455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0" spans="1:9" ht="15">
      <c r="A220" s="255">
        <f>COUNTA($A$10:A219)</f>
        <v>210</v>
      </c>
      <c s="237">
        <v>23020214</v>
      </c>
      <c s="237" t="s">
        <v>596</v>
      </c>
      <c s="256">
        <v>38439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1" spans="1:9" ht="15">
      <c r="A221" s="255">
        <f>COUNTA($A$10:A220)</f>
        <v>211</v>
      </c>
      <c s="237">
        <v>23020216</v>
      </c>
      <c s="237" t="s">
        <v>49</v>
      </c>
      <c s="256">
        <v>38512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2" spans="1:9" ht="15">
      <c r="A222" s="255">
        <f>COUNTA($A$10:A221)</f>
        <v>212</v>
      </c>
      <c s="237">
        <v>23020217</v>
      </c>
      <c s="237" t="s">
        <v>597</v>
      </c>
      <c s="256">
        <v>38237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3" spans="1:9" ht="15">
      <c r="A223" s="255">
        <f>COUNTA($A$10:A222)</f>
        <v>213</v>
      </c>
      <c s="237">
        <v>23020218</v>
      </c>
      <c s="237" t="s">
        <v>598</v>
      </c>
      <c s="256">
        <v>38464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4" spans="1:9" ht="15">
      <c r="A224" s="255">
        <f>COUNTA($A$10:A223)</f>
        <v>214</v>
      </c>
      <c s="237">
        <v>23020219</v>
      </c>
      <c s="237" t="s">
        <v>599</v>
      </c>
      <c s="256">
        <v>38586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5" spans="1:9" ht="15">
      <c r="A225" s="255">
        <f>COUNTA($A$10:A224)</f>
        <v>215</v>
      </c>
      <c s="237">
        <v>23020221</v>
      </c>
      <c s="237" t="s">
        <v>600</v>
      </c>
      <c s="256">
        <v>38254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6" spans="1:9" ht="15">
      <c r="A226" s="255">
        <f>COUNTA($A$10:A225)</f>
        <v>216</v>
      </c>
      <c s="237">
        <v>23020222</v>
      </c>
      <c s="237" t="s">
        <v>601</v>
      </c>
      <c s="256">
        <v>38375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7" spans="1:9" ht="15">
      <c r="A227" s="255">
        <f>COUNTA($A$10:A226)</f>
        <v>217</v>
      </c>
      <c s="237">
        <v>23020223</v>
      </c>
      <c s="237" t="s">
        <v>607</v>
      </c>
      <c s="256">
        <v>38461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8" spans="1:9" ht="15">
      <c r="A228" s="255">
        <f>COUNTA($A$10:A227)</f>
        <v>218</v>
      </c>
      <c s="237">
        <v>23020224</v>
      </c>
      <c s="237" t="s">
        <v>242</v>
      </c>
      <c s="256">
        <v>38501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29" spans="1:9" ht="15">
      <c r="A229" s="255">
        <f>COUNTA($A$10:A228)</f>
        <v>219</v>
      </c>
      <c s="237">
        <v>23020225</v>
      </c>
      <c s="237" t="s">
        <v>608</v>
      </c>
      <c s="256">
        <v>38619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0" spans="1:9" ht="15">
      <c r="A230" s="255">
        <f>COUNTA($A$10:A229)</f>
        <v>220</v>
      </c>
      <c s="237">
        <v>23020228</v>
      </c>
      <c s="237" t="s">
        <v>603</v>
      </c>
      <c s="256">
        <v>38578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1" spans="1:9" ht="15">
      <c r="A231" s="255">
        <f>COUNTA($A$10:A230)</f>
        <v>221</v>
      </c>
      <c s="237">
        <v>23020229</v>
      </c>
      <c s="237" t="s">
        <v>604</v>
      </c>
      <c s="256">
        <v>38404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2" spans="1:9" ht="15">
      <c r="A232" s="255">
        <f>COUNTA($A$10:A231)</f>
        <v>222</v>
      </c>
      <c s="237">
        <v>23020231</v>
      </c>
      <c s="237" t="s">
        <v>605</v>
      </c>
      <c s="256">
        <v>38391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3" spans="1:9" ht="15">
      <c r="A233" s="255">
        <f>COUNTA($A$10:A232)</f>
        <v>223</v>
      </c>
      <c s="237">
        <v>23020232</v>
      </c>
      <c s="237" t="s">
        <v>606</v>
      </c>
      <c s="256">
        <v>38644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4" spans="1:9" ht="15">
      <c r="A234" s="255">
        <f>COUNTA($A$10:A233)</f>
        <v>224</v>
      </c>
      <c s="237">
        <v>23020233</v>
      </c>
      <c s="237" t="s">
        <v>609</v>
      </c>
      <c s="256">
        <v>38636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5" spans="1:9" ht="15">
      <c r="A235" s="255">
        <f>COUNTA($A$10:A234)</f>
        <v>225</v>
      </c>
      <c s="237">
        <v>23020234</v>
      </c>
      <c s="237" t="s">
        <v>355</v>
      </c>
      <c s="256">
        <v>38463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6" spans="1:9" ht="15">
      <c r="A236" s="255">
        <f>COUNTA($A$10:A235)</f>
        <v>226</v>
      </c>
      <c s="237">
        <v>23020235</v>
      </c>
      <c s="237" t="s">
        <v>610</v>
      </c>
      <c s="256">
        <v>38506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7" spans="1:9" ht="15">
      <c r="A237" s="255">
        <f>COUNTA($A$10:A236)</f>
        <v>227</v>
      </c>
      <c s="237">
        <v>23020236</v>
      </c>
      <c s="237" t="s">
        <v>611</v>
      </c>
      <c s="256">
        <v>38443</v>
      </c>
      <c s="237" t="s">
        <v>7173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8" spans="1:9" ht="15">
      <c r="A238" s="255">
        <f>COUNTA($A$10:A237)</f>
        <v>228</v>
      </c>
      <c s="237">
        <v>23020001</v>
      </c>
      <c s="237" t="s">
        <v>612</v>
      </c>
      <c s="256">
        <v>38521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39" spans="1:9" ht="15">
      <c r="A239" s="255">
        <f>COUNTA($A$10:A238)</f>
        <v>229</v>
      </c>
      <c s="237">
        <v>23020002</v>
      </c>
      <c s="237" t="s">
        <v>1039</v>
      </c>
      <c s="256">
        <v>38399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0" spans="1:9" ht="15">
      <c r="A240" s="255">
        <f>COUNTA($A$10:A239)</f>
        <v>230</v>
      </c>
      <c s="237">
        <v>23020003</v>
      </c>
      <c s="237" t="s">
        <v>1147</v>
      </c>
      <c s="256">
        <v>38696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1" spans="1:9" ht="15">
      <c r="A241" s="255">
        <f>COUNTA($A$10:A240)</f>
        <v>231</v>
      </c>
      <c s="237">
        <v>23020004</v>
      </c>
      <c s="237" t="s">
        <v>994</v>
      </c>
      <c s="256">
        <v>38644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2" spans="1:9" ht="15">
      <c r="A242" s="255">
        <f>COUNTA($A$10:A241)</f>
        <v>232</v>
      </c>
      <c s="237">
        <v>23020005</v>
      </c>
      <c s="237" t="s">
        <v>1041</v>
      </c>
      <c s="256">
        <v>38366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3" spans="1:9" ht="15">
      <c r="A243" s="255">
        <f>COUNTA($A$10:A242)</f>
        <v>233</v>
      </c>
      <c s="237">
        <v>23020007</v>
      </c>
      <c s="237" t="s">
        <v>299</v>
      </c>
      <c s="256">
        <v>38403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4" spans="1:9" ht="15">
      <c r="A244" s="255">
        <f>COUNTA($A$10:A243)</f>
        <v>234</v>
      </c>
      <c s="237">
        <v>23020008</v>
      </c>
      <c s="237" t="s">
        <v>1042</v>
      </c>
      <c s="256">
        <v>38500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5" spans="1:9" ht="15">
      <c r="A245" s="255">
        <f>COUNTA($A$10:A244)</f>
        <v>235</v>
      </c>
      <c s="237">
        <v>23020009</v>
      </c>
      <c s="237" t="s">
        <v>1150</v>
      </c>
      <c s="256">
        <v>38694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6" spans="1:9" ht="15">
      <c r="A246" s="255">
        <f>COUNTA($A$10:A245)</f>
        <v>236</v>
      </c>
      <c s="237">
        <v>23020010</v>
      </c>
      <c s="237" t="s">
        <v>995</v>
      </c>
      <c s="256">
        <v>38545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7" spans="1:9" ht="15">
      <c r="A247" s="255">
        <f>COUNTA($A$10:A246)</f>
        <v>237</v>
      </c>
      <c s="237">
        <v>23020011</v>
      </c>
      <c s="237" t="s">
        <v>1043</v>
      </c>
      <c s="256">
        <v>38642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8" spans="1:9" ht="15">
      <c r="A248" s="255">
        <f>COUNTA($A$10:A247)</f>
        <v>238</v>
      </c>
      <c s="237">
        <v>23020012</v>
      </c>
      <c s="237" t="s">
        <v>1151</v>
      </c>
      <c s="256">
        <v>38684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49" spans="1:9" ht="15">
      <c r="A249" s="255">
        <f>COUNTA($A$10:A248)</f>
        <v>239</v>
      </c>
      <c s="237">
        <v>23020013</v>
      </c>
      <c s="237" t="s">
        <v>996</v>
      </c>
      <c s="256">
        <v>38678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0" spans="1:9" ht="15">
      <c r="A250" s="255">
        <f>COUNTA($A$10:A249)</f>
        <v>240</v>
      </c>
      <c s="237">
        <v>23020014</v>
      </c>
      <c s="237" t="s">
        <v>1045</v>
      </c>
      <c s="256">
        <v>38444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1" spans="1:9" ht="15">
      <c r="A251" s="255">
        <f>COUNTA($A$10:A250)</f>
        <v>241</v>
      </c>
      <c s="237">
        <v>23020015</v>
      </c>
      <c s="237" t="s">
        <v>1152</v>
      </c>
      <c s="256">
        <v>38643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2" spans="1:9" ht="15">
      <c r="A252" s="255">
        <f>COUNTA($A$10:A251)</f>
        <v>242</v>
      </c>
      <c s="237">
        <v>23020016</v>
      </c>
      <c s="237" t="s">
        <v>165</v>
      </c>
      <c s="256">
        <v>38610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3" spans="1:9" ht="15">
      <c r="A253" s="255">
        <f>COUNTA($A$10:A252)</f>
        <v>243</v>
      </c>
      <c s="237">
        <v>23020018</v>
      </c>
      <c s="237" t="s">
        <v>1153</v>
      </c>
      <c s="256">
        <v>38361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4" spans="1:9" ht="15">
      <c r="A254" s="255">
        <f>COUNTA($A$10:A253)</f>
        <v>244</v>
      </c>
      <c s="237">
        <v>23020019</v>
      </c>
      <c s="237" t="s">
        <v>997</v>
      </c>
      <c s="256">
        <v>38371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5" spans="1:9" ht="15">
      <c r="A255" s="255">
        <f>COUNTA($A$10:A254)</f>
        <v>245</v>
      </c>
      <c s="237">
        <v>23020020</v>
      </c>
      <c s="237" t="s">
        <v>1044</v>
      </c>
      <c s="256">
        <v>38560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6" spans="1:9" ht="15">
      <c r="A256" s="255">
        <f>COUNTA($A$10:A255)</f>
        <v>246</v>
      </c>
      <c s="237">
        <v>23020021</v>
      </c>
      <c s="237" t="s">
        <v>1154</v>
      </c>
      <c s="256">
        <v>38410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7" spans="1:9" ht="15">
      <c r="A257" s="255">
        <f>COUNTA($A$10:A256)</f>
        <v>247</v>
      </c>
      <c s="237">
        <v>23020022</v>
      </c>
      <c s="237" t="s">
        <v>998</v>
      </c>
      <c s="256">
        <v>38653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8" spans="1:9" ht="15">
      <c r="A258" s="255">
        <f>COUNTA($A$10:A257)</f>
        <v>248</v>
      </c>
      <c s="237">
        <v>23020023</v>
      </c>
      <c s="237" t="s">
        <v>1047</v>
      </c>
      <c s="256">
        <v>38606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59" spans="1:9" ht="15">
      <c r="A259" s="255">
        <f>COUNTA($A$10:A258)</f>
        <v>249</v>
      </c>
      <c s="237">
        <v>23020024</v>
      </c>
      <c s="237" t="s">
        <v>1155</v>
      </c>
      <c s="256">
        <v>38297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0" spans="1:9" ht="15">
      <c r="A260" s="255">
        <f>COUNTA($A$10:A259)</f>
        <v>250</v>
      </c>
      <c s="237">
        <v>23020025</v>
      </c>
      <c s="237" t="s">
        <v>999</v>
      </c>
      <c s="256">
        <v>38359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1" spans="1:9" ht="15">
      <c r="A261" s="255">
        <f>COUNTA($A$10:A260)</f>
        <v>251</v>
      </c>
      <c s="237">
        <v>23020026</v>
      </c>
      <c s="237" t="s">
        <v>938</v>
      </c>
      <c s="256">
        <v>38419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2" spans="1:9" ht="15">
      <c r="A262" s="255">
        <f>COUNTA($A$10:A261)</f>
        <v>252</v>
      </c>
      <c s="237">
        <v>23020028</v>
      </c>
      <c s="237" t="s">
        <v>208</v>
      </c>
      <c s="256">
        <v>38544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3" spans="1:9" ht="15">
      <c r="A263" s="255">
        <f>COUNTA($A$10:A262)</f>
        <v>253</v>
      </c>
      <c s="237">
        <v>23020029</v>
      </c>
      <c s="237" t="s">
        <v>1048</v>
      </c>
      <c s="256">
        <v>38597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4" spans="1:9" ht="15">
      <c r="A264" s="255">
        <f>COUNTA($A$10:A263)</f>
        <v>254</v>
      </c>
      <c s="237">
        <v>23020030</v>
      </c>
      <c s="237" t="s">
        <v>1156</v>
      </c>
      <c s="256">
        <v>38411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5" spans="1:9" ht="15">
      <c r="A265" s="255">
        <f>COUNTA($A$10:A264)</f>
        <v>255</v>
      </c>
      <c s="237">
        <v>23020031</v>
      </c>
      <c s="237" t="s">
        <v>1000</v>
      </c>
      <c s="256">
        <v>38389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6" spans="1:9" ht="15">
      <c r="A266" s="255">
        <f>COUNTA($A$10:A265)</f>
        <v>256</v>
      </c>
      <c s="237">
        <v>23020032</v>
      </c>
      <c s="237" t="s">
        <v>1049</v>
      </c>
      <c s="256">
        <v>38529</v>
      </c>
      <c s="237" t="s">
        <v>7153</v>
      </c>
      <c s="257" t="s">
        <v>4433</v>
      </c>
      <c s="237" t="s">
        <v>7400</v>
      </c>
      <c s="238">
        <v>5</v>
      </c>
      <c s="239">
        <f t="shared" si="3"/>
        <v>17000000</v>
      </c>
    </row>
    <row r="267" spans="1:9" ht="15">
      <c r="A267" s="255">
        <f>COUNTA($A$10:A266)</f>
        <v>257</v>
      </c>
      <c s="237">
        <v>23020034</v>
      </c>
      <c s="237" t="s">
        <v>1001</v>
      </c>
      <c s="256">
        <v>38687</v>
      </c>
      <c s="237" t="s">
        <v>7153</v>
      </c>
      <c s="257" t="s">
        <v>4433</v>
      </c>
      <c s="237" t="s">
        <v>7400</v>
      </c>
      <c s="238">
        <v>5</v>
      </c>
      <c s="239">
        <f t="shared" si="4" ref="I267:I330">H267*3400000</f>
        <v>17000000</v>
      </c>
    </row>
    <row r="268" spans="1:9" ht="15">
      <c r="A268" s="255">
        <f>COUNTA($A$10:A267)</f>
        <v>258</v>
      </c>
      <c s="237">
        <v>23020035</v>
      </c>
      <c s="237" t="s">
        <v>1050</v>
      </c>
      <c s="256">
        <v>38425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69" spans="1:9" ht="15">
      <c r="A269" s="255">
        <f>COUNTA($A$10:A268)</f>
        <v>259</v>
      </c>
      <c s="237">
        <v>23020036</v>
      </c>
      <c s="237" t="s">
        <v>1158</v>
      </c>
      <c s="256">
        <v>38708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0" spans="1:9" ht="15">
      <c r="A270" s="255">
        <f>COUNTA($A$10:A269)</f>
        <v>260</v>
      </c>
      <c s="237">
        <v>23020037</v>
      </c>
      <c s="237" t="s">
        <v>1002</v>
      </c>
      <c s="256">
        <v>38660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1" spans="1:9" ht="15">
      <c r="A271" s="255">
        <f>COUNTA($A$10:A270)</f>
        <v>261</v>
      </c>
      <c s="237">
        <v>23020038</v>
      </c>
      <c s="237" t="s">
        <v>1051</v>
      </c>
      <c s="256">
        <v>38632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2" spans="1:9" ht="15">
      <c r="A272" s="255">
        <f>COUNTA($A$10:A271)</f>
        <v>262</v>
      </c>
      <c s="237">
        <v>23020039</v>
      </c>
      <c s="237" t="s">
        <v>1159</v>
      </c>
      <c s="256">
        <v>38689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3" spans="1:9" ht="15">
      <c r="A273" s="255">
        <f>COUNTA($A$10:A272)</f>
        <v>263</v>
      </c>
      <c s="237">
        <v>23020040</v>
      </c>
      <c s="237" t="s">
        <v>1003</v>
      </c>
      <c s="256">
        <v>38434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4" spans="1:9" ht="15">
      <c r="A274" s="255">
        <f>COUNTA($A$10:A273)</f>
        <v>264</v>
      </c>
      <c s="237">
        <v>23020041</v>
      </c>
      <c s="237" t="s">
        <v>1052</v>
      </c>
      <c s="256">
        <v>38586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5" spans="1:9" ht="15">
      <c r="A275" s="255">
        <f>COUNTA($A$10:A274)</f>
        <v>265</v>
      </c>
      <c s="237">
        <v>23020042</v>
      </c>
      <c s="237" t="s">
        <v>1160</v>
      </c>
      <c s="256">
        <v>38376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6" spans="1:9" ht="15">
      <c r="A276" s="255">
        <f>COUNTA($A$10:A275)</f>
        <v>266</v>
      </c>
      <c s="237">
        <v>23020043</v>
      </c>
      <c s="237" t="s">
        <v>1004</v>
      </c>
      <c s="256">
        <v>38637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7" spans="1:9" ht="15">
      <c r="A277" s="255">
        <f>COUNTA($A$10:A276)</f>
        <v>267</v>
      </c>
      <c s="237">
        <v>23020044</v>
      </c>
      <c s="237" t="s">
        <v>1053</v>
      </c>
      <c s="256">
        <v>38375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8" spans="1:9" ht="15">
      <c r="A278" s="255">
        <f>COUNTA($A$10:A277)</f>
        <v>268</v>
      </c>
      <c s="237">
        <v>23020045</v>
      </c>
      <c s="237" t="s">
        <v>880</v>
      </c>
      <c s="256">
        <v>38691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79" spans="1:9" ht="15">
      <c r="A279" s="255">
        <f>COUNTA($A$10:A278)</f>
        <v>269</v>
      </c>
      <c s="237">
        <v>23020046</v>
      </c>
      <c s="237" t="s">
        <v>1005</v>
      </c>
      <c s="256">
        <v>38575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0" spans="1:9" ht="15">
      <c r="A280" s="255">
        <f>COUNTA($A$10:A279)</f>
        <v>270</v>
      </c>
      <c s="237">
        <v>23020047</v>
      </c>
      <c s="237" t="s">
        <v>753</v>
      </c>
      <c s="256">
        <v>38537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1" spans="1:9" ht="15">
      <c r="A281" s="255">
        <f>COUNTA($A$10:A280)</f>
        <v>271</v>
      </c>
      <c s="237">
        <v>23020048</v>
      </c>
      <c s="237" t="s">
        <v>1161</v>
      </c>
      <c s="256">
        <v>38621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2" spans="1:9" ht="15">
      <c r="A282" s="255">
        <f>COUNTA($A$10:A281)</f>
        <v>272</v>
      </c>
      <c s="237">
        <v>23020049</v>
      </c>
      <c s="237" t="s">
        <v>1006</v>
      </c>
      <c s="256">
        <v>38654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3" spans="1:9" ht="15">
      <c r="A283" s="255">
        <f>COUNTA($A$10:A282)</f>
        <v>273</v>
      </c>
      <c s="237">
        <v>23020051</v>
      </c>
      <c s="237" t="s">
        <v>1162</v>
      </c>
      <c s="256">
        <v>38662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4" spans="1:9" ht="15">
      <c r="A284" s="255">
        <f>COUNTA($A$10:A283)</f>
        <v>274</v>
      </c>
      <c s="237">
        <v>23020053</v>
      </c>
      <c s="237" t="s">
        <v>310</v>
      </c>
      <c s="256">
        <v>37622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5" spans="1:9" ht="15">
      <c r="A285" s="255">
        <f>COUNTA($A$10:A284)</f>
        <v>275</v>
      </c>
      <c s="237">
        <v>23020054</v>
      </c>
      <c s="237" t="s">
        <v>1163</v>
      </c>
      <c s="256">
        <v>38468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6" spans="1:9" ht="15">
      <c r="A286" s="255">
        <f>COUNTA($A$10:A285)</f>
        <v>276</v>
      </c>
      <c s="237">
        <v>23020055</v>
      </c>
      <c s="237" t="s">
        <v>172</v>
      </c>
      <c s="256">
        <v>38628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7" spans="1:9" ht="15">
      <c r="A287" s="255">
        <f>COUNTA($A$10:A286)</f>
        <v>277</v>
      </c>
      <c s="237">
        <v>23020056</v>
      </c>
      <c s="237" t="s">
        <v>172</v>
      </c>
      <c s="256">
        <v>38396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8" spans="1:9" ht="15">
      <c r="A288" s="255">
        <f>COUNTA($A$10:A287)</f>
        <v>278</v>
      </c>
      <c s="237">
        <v>23020057</v>
      </c>
      <c s="237" t="s">
        <v>1164</v>
      </c>
      <c s="256">
        <v>38543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89" spans="1:9" ht="15">
      <c r="A289" s="255">
        <f>COUNTA($A$10:A288)</f>
        <v>279</v>
      </c>
      <c s="237">
        <v>23020058</v>
      </c>
      <c s="237" t="s">
        <v>380</v>
      </c>
      <c s="256">
        <v>38485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0" spans="1:9" ht="15">
      <c r="A290" s="255">
        <f>COUNTA($A$10:A289)</f>
        <v>280</v>
      </c>
      <c s="237">
        <v>23020059</v>
      </c>
      <c s="237" t="s">
        <v>1054</v>
      </c>
      <c s="256">
        <v>38666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1" spans="1:9" ht="15">
      <c r="A291" s="255">
        <f>COUNTA($A$10:A290)</f>
        <v>281</v>
      </c>
      <c s="237">
        <v>23020060</v>
      </c>
      <c s="237" t="s">
        <v>1165</v>
      </c>
      <c s="256">
        <v>38376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2" spans="1:9" ht="15">
      <c r="A292" s="255">
        <f>COUNTA($A$10:A291)</f>
        <v>282</v>
      </c>
      <c s="237">
        <v>23020061</v>
      </c>
      <c s="237" t="s">
        <v>1007</v>
      </c>
      <c s="256">
        <v>38523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3" spans="1:9" ht="15">
      <c r="A293" s="255">
        <f>COUNTA($A$10:A292)</f>
        <v>283</v>
      </c>
      <c s="237">
        <v>23020062</v>
      </c>
      <c s="237" t="s">
        <v>1055</v>
      </c>
      <c s="256">
        <v>38456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4" spans="1:9" ht="15">
      <c r="A294" s="255">
        <f>COUNTA($A$10:A293)</f>
        <v>284</v>
      </c>
      <c s="237">
        <v>23020063</v>
      </c>
      <c s="237" t="s">
        <v>1166</v>
      </c>
      <c s="256">
        <v>38581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5" spans="1:9" ht="15">
      <c r="A295" s="255">
        <f>COUNTA($A$10:A294)</f>
        <v>285</v>
      </c>
      <c s="237">
        <v>23020064</v>
      </c>
      <c s="237" t="s">
        <v>1008</v>
      </c>
      <c s="256">
        <v>38505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6" spans="1:9" ht="15">
      <c r="A296" s="255">
        <f>COUNTA($A$10:A295)</f>
        <v>286</v>
      </c>
      <c s="237">
        <v>23020065</v>
      </c>
      <c s="237" t="s">
        <v>1056</v>
      </c>
      <c s="256">
        <v>38446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7" spans="1:9" ht="15">
      <c r="A297" s="255">
        <f>COUNTA($A$10:A296)</f>
        <v>287</v>
      </c>
      <c s="237">
        <v>23020066</v>
      </c>
      <c s="237" t="s">
        <v>1167</v>
      </c>
      <c s="256">
        <v>38632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8" spans="1:9" ht="15">
      <c r="A298" s="255">
        <f>COUNTA($A$10:A297)</f>
        <v>288</v>
      </c>
      <c s="237">
        <v>23020067</v>
      </c>
      <c s="237" t="s">
        <v>1009</v>
      </c>
      <c s="256">
        <v>38412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299" spans="1:9" ht="15">
      <c r="A299" s="255">
        <f>COUNTA($A$10:A298)</f>
        <v>289</v>
      </c>
      <c s="237">
        <v>23020068</v>
      </c>
      <c s="237" t="s">
        <v>1057</v>
      </c>
      <c s="256">
        <v>38371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0" spans="1:9" ht="15">
      <c r="A300" s="255">
        <f>COUNTA($A$10:A299)</f>
        <v>290</v>
      </c>
      <c s="237">
        <v>23020069</v>
      </c>
      <c s="237" t="s">
        <v>1168</v>
      </c>
      <c s="256">
        <v>38543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1" spans="1:9" ht="15">
      <c r="A301" s="255">
        <f>COUNTA($A$10:A300)</f>
        <v>291</v>
      </c>
      <c s="237">
        <v>23020070</v>
      </c>
      <c s="237" t="s">
        <v>27</v>
      </c>
      <c s="256">
        <v>38460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2" spans="1:9" ht="15">
      <c r="A302" s="255">
        <f>COUNTA($A$10:A301)</f>
        <v>292</v>
      </c>
      <c s="237">
        <v>23020071</v>
      </c>
      <c s="237" t="s">
        <v>1058</v>
      </c>
      <c s="256">
        <v>38365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3" spans="1:9" ht="15">
      <c r="A303" s="255">
        <f>COUNTA($A$10:A302)</f>
        <v>293</v>
      </c>
      <c s="237">
        <v>23020073</v>
      </c>
      <c s="237" t="s">
        <v>1010</v>
      </c>
      <c s="256">
        <v>38659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4" spans="1:9" ht="15">
      <c r="A304" s="255">
        <f>COUNTA($A$10:A303)</f>
        <v>294</v>
      </c>
      <c s="237">
        <v>23020074</v>
      </c>
      <c s="237" t="s">
        <v>1059</v>
      </c>
      <c s="256">
        <v>38638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5" spans="1:9" ht="15">
      <c r="A305" s="255">
        <f>COUNTA($A$10:A304)</f>
        <v>295</v>
      </c>
      <c s="237">
        <v>23020077</v>
      </c>
      <c s="237" t="s">
        <v>1060</v>
      </c>
      <c s="256">
        <v>38674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6" spans="1:9" ht="15">
      <c r="A306" s="255">
        <f>COUNTA($A$10:A305)</f>
        <v>296</v>
      </c>
      <c s="237">
        <v>23020078</v>
      </c>
      <c s="237" t="s">
        <v>1170</v>
      </c>
      <c s="256">
        <v>38663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7" spans="1:9" ht="15">
      <c r="A307" s="255">
        <f>COUNTA($A$10:A306)</f>
        <v>297</v>
      </c>
      <c s="237">
        <v>23020079</v>
      </c>
      <c s="237" t="s">
        <v>1011</v>
      </c>
      <c s="256">
        <v>38529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8" spans="1:9" ht="15">
      <c r="A308" s="255">
        <f>COUNTA($A$10:A307)</f>
        <v>298</v>
      </c>
      <c s="237">
        <v>23020081</v>
      </c>
      <c s="237" t="s">
        <v>640</v>
      </c>
      <c s="256">
        <v>38537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09" spans="1:9" ht="15">
      <c r="A309" s="255">
        <f>COUNTA($A$10:A308)</f>
        <v>299</v>
      </c>
      <c s="237">
        <v>23020082</v>
      </c>
      <c s="237" t="s">
        <v>1012</v>
      </c>
      <c s="256">
        <v>38402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0" spans="1:9" ht="15">
      <c r="A310" s="255">
        <f>COUNTA($A$10:A309)</f>
        <v>300</v>
      </c>
      <c s="237">
        <v>23020083</v>
      </c>
      <c s="237" t="s">
        <v>1062</v>
      </c>
      <c s="256">
        <v>38419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1" spans="1:9" ht="15">
      <c r="A311" s="255">
        <f>COUNTA($A$10:A310)</f>
        <v>301</v>
      </c>
      <c s="237">
        <v>23020084</v>
      </c>
      <c s="237" t="s">
        <v>1171</v>
      </c>
      <c s="256">
        <v>38504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2" spans="1:9" ht="15">
      <c r="A312" s="255">
        <f>COUNTA($A$10:A311)</f>
        <v>302</v>
      </c>
      <c s="237">
        <v>23020085</v>
      </c>
      <c s="237" t="s">
        <v>1015</v>
      </c>
      <c s="256">
        <v>38382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3" spans="1:9" ht="15">
      <c r="A313" s="255">
        <f>COUNTA($A$10:A312)</f>
        <v>303</v>
      </c>
      <c s="237">
        <v>23020086</v>
      </c>
      <c s="237" t="s">
        <v>831</v>
      </c>
      <c s="256">
        <v>38550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4" spans="1:9" ht="15">
      <c r="A314" s="255">
        <f>COUNTA($A$10:A313)</f>
        <v>304</v>
      </c>
      <c s="237">
        <v>23020087</v>
      </c>
      <c s="237" t="s">
        <v>1174</v>
      </c>
      <c s="256">
        <v>38664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5" spans="1:9" ht="15">
      <c r="A315" s="255">
        <f>COUNTA($A$10:A314)</f>
        <v>305</v>
      </c>
      <c s="237">
        <v>23020088</v>
      </c>
      <c s="237" t="s">
        <v>1013</v>
      </c>
      <c s="256">
        <v>38354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6" spans="1:9" ht="15">
      <c r="A316" s="255">
        <f>COUNTA($A$10:A315)</f>
        <v>306</v>
      </c>
      <c s="237">
        <v>23020089</v>
      </c>
      <c s="237" t="s">
        <v>1063</v>
      </c>
      <c s="256">
        <v>38354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7" spans="1:9" ht="15">
      <c r="A317" s="255">
        <f>COUNTA($A$10:A316)</f>
        <v>307</v>
      </c>
      <c s="237">
        <v>23020090</v>
      </c>
      <c s="237" t="s">
        <v>1172</v>
      </c>
      <c s="256">
        <v>38493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8" spans="1:9" ht="15">
      <c r="A318" s="255">
        <f>COUNTA($A$10:A317)</f>
        <v>308</v>
      </c>
      <c s="237">
        <v>23020092</v>
      </c>
      <c s="237" t="s">
        <v>1064</v>
      </c>
      <c s="256">
        <v>38646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19" spans="1:9" ht="15">
      <c r="A319" s="255">
        <f>COUNTA($A$10:A318)</f>
        <v>309</v>
      </c>
      <c s="237">
        <v>23020093</v>
      </c>
      <c s="237" t="s">
        <v>1173</v>
      </c>
      <c s="256">
        <v>38664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0" spans="1:9" ht="15">
      <c r="A320" s="255">
        <f>COUNTA($A$10:A319)</f>
        <v>310</v>
      </c>
      <c s="237">
        <v>23020094</v>
      </c>
      <c s="237" t="s">
        <v>1014</v>
      </c>
      <c s="256">
        <v>38300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1" spans="1:9" ht="15">
      <c r="A321" s="255">
        <f>COUNTA($A$10:A320)</f>
        <v>311</v>
      </c>
      <c s="237">
        <v>23020095</v>
      </c>
      <c s="237" t="s">
        <v>1065</v>
      </c>
      <c s="256">
        <v>38634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2" spans="1:9" ht="15">
      <c r="A322" s="255">
        <f>COUNTA($A$10:A321)</f>
        <v>312</v>
      </c>
      <c s="237">
        <v>23020096</v>
      </c>
      <c s="237" t="s">
        <v>961</v>
      </c>
      <c s="256">
        <v>38357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3" spans="1:9" ht="15">
      <c r="A323" s="255">
        <f>COUNTA($A$10:A322)</f>
        <v>313</v>
      </c>
      <c s="237">
        <v>23020098</v>
      </c>
      <c s="237" t="s">
        <v>1066</v>
      </c>
      <c s="256">
        <v>38687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4" spans="1:9" ht="15">
      <c r="A324" s="255">
        <f>COUNTA($A$10:A323)</f>
        <v>314</v>
      </c>
      <c s="237">
        <v>23020099</v>
      </c>
      <c s="237" t="s">
        <v>1175</v>
      </c>
      <c s="256">
        <v>38573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5" spans="1:9" ht="15">
      <c r="A325" s="255">
        <f>COUNTA($A$10:A324)</f>
        <v>315</v>
      </c>
      <c s="237">
        <v>23020100</v>
      </c>
      <c s="237" t="s">
        <v>1016</v>
      </c>
      <c s="256">
        <v>38556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6" spans="1:9" ht="15">
      <c r="A326" s="255">
        <f>COUNTA($A$10:A325)</f>
        <v>316</v>
      </c>
      <c s="237">
        <v>23020101</v>
      </c>
      <c s="237" t="s">
        <v>1067</v>
      </c>
      <c s="256">
        <v>38555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7" spans="1:9" ht="15">
      <c r="A327" s="255">
        <f>COUNTA($A$10:A326)</f>
        <v>317</v>
      </c>
      <c s="237">
        <v>23020102</v>
      </c>
      <c s="237" t="s">
        <v>1176</v>
      </c>
      <c s="256">
        <v>38552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8" spans="1:9" ht="15">
      <c r="A328" s="255">
        <f>COUNTA($A$10:A327)</f>
        <v>318</v>
      </c>
      <c s="237">
        <v>23020103</v>
      </c>
      <c s="237" t="s">
        <v>1017</v>
      </c>
      <c s="256">
        <v>38356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29" spans="1:9" ht="15">
      <c r="A329" s="255">
        <f>COUNTA($A$10:A328)</f>
        <v>319</v>
      </c>
      <c s="237">
        <v>23020104</v>
      </c>
      <c s="237" t="s">
        <v>1068</v>
      </c>
      <c s="256">
        <v>38706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30" spans="1:9" ht="15">
      <c r="A330" s="255">
        <f>COUNTA($A$10:A329)</f>
        <v>320</v>
      </c>
      <c s="237">
        <v>23020105</v>
      </c>
      <c s="237" t="s">
        <v>1177</v>
      </c>
      <c s="256">
        <v>38490</v>
      </c>
      <c s="237" t="s">
        <v>7153</v>
      </c>
      <c s="257" t="s">
        <v>4433</v>
      </c>
      <c s="237" t="s">
        <v>7400</v>
      </c>
      <c s="238">
        <v>5</v>
      </c>
      <c s="239">
        <f t="shared" si="4"/>
        <v>17000000</v>
      </c>
    </row>
    <row r="331" spans="1:9" ht="15">
      <c r="A331" s="255">
        <f>COUNTA($A$10:A330)</f>
        <v>321</v>
      </c>
      <c s="237">
        <v>23020107</v>
      </c>
      <c s="237" t="s">
        <v>1069</v>
      </c>
      <c s="256">
        <v>38359</v>
      </c>
      <c s="237" t="s">
        <v>7153</v>
      </c>
      <c s="257" t="s">
        <v>4433</v>
      </c>
      <c s="237" t="s">
        <v>7400</v>
      </c>
      <c s="238">
        <v>5</v>
      </c>
      <c s="239">
        <f t="shared" si="5" ref="I331:I394">H331*3400000</f>
        <v>17000000</v>
      </c>
    </row>
    <row r="332" spans="1:9" ht="15">
      <c r="A332" s="255">
        <f>COUNTA($A$10:A331)</f>
        <v>322</v>
      </c>
      <c s="237">
        <v>23020108</v>
      </c>
      <c s="237" t="s">
        <v>1178</v>
      </c>
      <c s="256">
        <v>38697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3" spans="1:9" ht="15">
      <c r="A333" s="255">
        <f>COUNTA($A$10:A332)</f>
        <v>323</v>
      </c>
      <c s="237">
        <v>23020109</v>
      </c>
      <c s="237" t="s">
        <v>1018</v>
      </c>
      <c s="256">
        <v>38372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4" spans="1:9" ht="15">
      <c r="A334" s="255">
        <f>COUNTA($A$10:A333)</f>
        <v>324</v>
      </c>
      <c s="237">
        <v>23020110</v>
      </c>
      <c s="237" t="s">
        <v>1070</v>
      </c>
      <c s="256">
        <v>38523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5" spans="1:9" ht="15">
      <c r="A335" s="255">
        <f>COUNTA($A$10:A334)</f>
        <v>325</v>
      </c>
      <c s="237">
        <v>23020111</v>
      </c>
      <c s="237" t="s">
        <v>1019</v>
      </c>
      <c s="256">
        <v>38602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6" spans="1:9" ht="15">
      <c r="A336" s="255">
        <f>COUNTA($A$10:A335)</f>
        <v>326</v>
      </c>
      <c s="237">
        <v>23020112</v>
      </c>
      <c s="237" t="s">
        <v>1019</v>
      </c>
      <c s="256">
        <v>38554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7" spans="1:9" ht="15">
      <c r="A337" s="255">
        <f>COUNTA($A$10:A336)</f>
        <v>327</v>
      </c>
      <c s="237">
        <v>23020114</v>
      </c>
      <c s="237" t="s">
        <v>1179</v>
      </c>
      <c s="256">
        <v>38473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8" spans="1:9" ht="15">
      <c r="A338" s="255">
        <f>COUNTA($A$10:A337)</f>
        <v>328</v>
      </c>
      <c s="237">
        <v>23020115</v>
      </c>
      <c s="237" t="s">
        <v>1020</v>
      </c>
      <c s="256">
        <v>38647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39" spans="1:9" ht="15">
      <c r="A339" s="255">
        <f>COUNTA($A$10:A338)</f>
        <v>329</v>
      </c>
      <c s="237">
        <v>23020116</v>
      </c>
      <c s="237" t="s">
        <v>1071</v>
      </c>
      <c s="256">
        <v>38413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0" spans="1:9" ht="15">
      <c r="A340" s="255">
        <f>COUNTA($A$10:A339)</f>
        <v>330</v>
      </c>
      <c s="237">
        <v>23020117</v>
      </c>
      <c s="237" t="s">
        <v>1180</v>
      </c>
      <c s="256">
        <v>38556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1" spans="1:9" ht="15">
      <c r="A341" s="255">
        <f>COUNTA($A$10:A340)</f>
        <v>331</v>
      </c>
      <c s="237">
        <v>23020118</v>
      </c>
      <c s="237" t="s">
        <v>1021</v>
      </c>
      <c s="256">
        <v>38641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2" spans="1:9" ht="15">
      <c r="A342" s="255">
        <f>COUNTA($A$10:A341)</f>
        <v>332</v>
      </c>
      <c s="237">
        <v>23020119</v>
      </c>
      <c s="237" t="s">
        <v>1072</v>
      </c>
      <c s="256">
        <v>38665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3" spans="1:9" ht="15">
      <c r="A343" s="255">
        <f>COUNTA($A$10:A342)</f>
        <v>333</v>
      </c>
      <c s="237">
        <v>23020120</v>
      </c>
      <c s="237" t="s">
        <v>1181</v>
      </c>
      <c s="256">
        <v>38521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4" spans="1:9" ht="15">
      <c r="A344" s="255">
        <f>COUNTA($A$10:A343)</f>
        <v>334</v>
      </c>
      <c s="237">
        <v>23020121</v>
      </c>
      <c s="237" t="s">
        <v>409</v>
      </c>
      <c s="256">
        <v>38687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5" spans="1:9" ht="15">
      <c r="A345" s="255">
        <f>COUNTA($A$10:A344)</f>
        <v>335</v>
      </c>
      <c s="237">
        <v>23020122</v>
      </c>
      <c s="237" t="s">
        <v>1073</v>
      </c>
      <c s="256">
        <v>38358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6" spans="1:9" ht="15">
      <c r="A346" s="255">
        <f>COUNTA($A$10:A345)</f>
        <v>336</v>
      </c>
      <c s="237">
        <v>23020123</v>
      </c>
      <c s="237" t="s">
        <v>1182</v>
      </c>
      <c s="256">
        <v>38365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7" spans="1:9" ht="15">
      <c r="A347" s="255">
        <f>COUNTA($A$10:A346)</f>
        <v>337</v>
      </c>
      <c s="237">
        <v>23020124</v>
      </c>
      <c s="237" t="s">
        <v>1022</v>
      </c>
      <c s="256">
        <v>38374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8" spans="1:9" ht="15">
      <c r="A348" s="255">
        <f>COUNTA($A$10:A347)</f>
        <v>338</v>
      </c>
      <c s="237">
        <v>23020125</v>
      </c>
      <c s="237" t="s">
        <v>1074</v>
      </c>
      <c s="256">
        <v>38545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49" spans="1:9" ht="15">
      <c r="A349" s="255">
        <f>COUNTA($A$10:A348)</f>
        <v>339</v>
      </c>
      <c s="237">
        <v>23020127</v>
      </c>
      <c s="237" t="s">
        <v>1023</v>
      </c>
      <c s="256">
        <v>38411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0" spans="1:9" ht="15">
      <c r="A350" s="255">
        <f>COUNTA($A$10:A349)</f>
        <v>340</v>
      </c>
      <c s="237">
        <v>23020128</v>
      </c>
      <c s="237" t="s">
        <v>1075</v>
      </c>
      <c s="256">
        <v>38408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1" spans="1:9" ht="15">
      <c r="A351" s="255">
        <f>COUNTA($A$10:A350)</f>
        <v>341</v>
      </c>
      <c s="237">
        <v>23020129</v>
      </c>
      <c s="237" t="s">
        <v>1183</v>
      </c>
      <c s="256">
        <v>38705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2" spans="1:9" ht="15">
      <c r="A352" s="255">
        <f>COUNTA($A$10:A351)</f>
        <v>342</v>
      </c>
      <c s="237">
        <v>23020130</v>
      </c>
      <c s="237" t="s">
        <v>1024</v>
      </c>
      <c s="256">
        <v>38633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3" spans="1:9" ht="15">
      <c r="A353" s="255">
        <f>COUNTA($A$10:A352)</f>
        <v>343</v>
      </c>
      <c s="237">
        <v>23020131</v>
      </c>
      <c s="237" t="s">
        <v>1076</v>
      </c>
      <c s="256">
        <v>38697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4" spans="1:9" ht="15">
      <c r="A354" s="255">
        <f>COUNTA($A$10:A353)</f>
        <v>344</v>
      </c>
      <c s="237">
        <v>23020132</v>
      </c>
      <c s="237" t="s">
        <v>1184</v>
      </c>
      <c s="256">
        <v>38434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5" spans="1:9" ht="15">
      <c r="A355" s="255">
        <f>COUNTA($A$10:A354)</f>
        <v>345</v>
      </c>
      <c s="237">
        <v>23020133</v>
      </c>
      <c s="237" t="s">
        <v>1025</v>
      </c>
      <c s="256">
        <v>38500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6" spans="1:9" ht="15">
      <c r="A356" s="255">
        <f>COUNTA($A$10:A355)</f>
        <v>346</v>
      </c>
      <c s="237">
        <v>23020134</v>
      </c>
      <c s="237" t="s">
        <v>1077</v>
      </c>
      <c s="256">
        <v>38650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7" spans="1:9" ht="15">
      <c r="A357" s="255">
        <f>COUNTA($A$10:A356)</f>
        <v>347</v>
      </c>
      <c s="237">
        <v>23020135</v>
      </c>
      <c s="237" t="s">
        <v>1185</v>
      </c>
      <c s="256">
        <v>38434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8" spans="1:9" ht="15">
      <c r="A358" s="255">
        <f>COUNTA($A$10:A357)</f>
        <v>348</v>
      </c>
      <c s="237">
        <v>23020136</v>
      </c>
      <c s="237" t="s">
        <v>337</v>
      </c>
      <c s="256">
        <v>38364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59" spans="1:9" ht="15">
      <c r="A359" s="255">
        <f>COUNTA($A$10:A358)</f>
        <v>349</v>
      </c>
      <c s="237">
        <v>23020137</v>
      </c>
      <c s="237" t="s">
        <v>1078</v>
      </c>
      <c s="256">
        <v>38701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0" spans="1:9" ht="15">
      <c r="A360" s="255">
        <f>COUNTA($A$10:A359)</f>
        <v>350</v>
      </c>
      <c s="237">
        <v>23020138</v>
      </c>
      <c s="237" t="s">
        <v>1186</v>
      </c>
      <c s="256">
        <v>38667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1" spans="1:9" ht="15">
      <c r="A361" s="255">
        <f>COUNTA($A$10:A360)</f>
        <v>351</v>
      </c>
      <c s="237">
        <v>23020139</v>
      </c>
      <c s="237" t="s">
        <v>1026</v>
      </c>
      <c s="256">
        <v>38315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2" spans="1:9" ht="15">
      <c r="A362" s="255">
        <f>COUNTA($A$10:A361)</f>
        <v>352</v>
      </c>
      <c s="237">
        <v>23020140</v>
      </c>
      <c s="237" t="s">
        <v>1079</v>
      </c>
      <c s="256">
        <v>38390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3" spans="1:9" ht="15">
      <c r="A363" s="255">
        <f>COUNTA($A$10:A362)</f>
        <v>353</v>
      </c>
      <c s="237">
        <v>23020141</v>
      </c>
      <c s="237" t="s">
        <v>49</v>
      </c>
      <c s="256">
        <v>38426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4" spans="1:9" ht="15">
      <c r="A364" s="255">
        <f>COUNTA($A$10:A363)</f>
        <v>354</v>
      </c>
      <c s="237">
        <v>23020142</v>
      </c>
      <c s="237" t="s">
        <v>1027</v>
      </c>
      <c s="256">
        <v>38394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5" spans="1:9" ht="15">
      <c r="A365" s="255">
        <f>COUNTA($A$10:A364)</f>
        <v>355</v>
      </c>
      <c s="237">
        <v>23020143</v>
      </c>
      <c s="237" t="s">
        <v>1080</v>
      </c>
      <c s="256">
        <v>38665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6" spans="1:9" ht="15">
      <c r="A366" s="255">
        <f>COUNTA($A$10:A365)</f>
        <v>356</v>
      </c>
      <c s="237">
        <v>23020144</v>
      </c>
      <c s="237" t="s">
        <v>1187</v>
      </c>
      <c s="256">
        <v>37869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7" spans="1:9" ht="15">
      <c r="A367" s="255">
        <f>COUNTA($A$10:A366)</f>
        <v>357</v>
      </c>
      <c s="237">
        <v>23020145</v>
      </c>
      <c s="237" t="s">
        <v>1028</v>
      </c>
      <c s="256">
        <v>38439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8" spans="1:9" ht="15">
      <c r="A368" s="255">
        <f>COUNTA($A$10:A367)</f>
        <v>358</v>
      </c>
      <c s="237">
        <v>23020146</v>
      </c>
      <c s="237" t="s">
        <v>1086</v>
      </c>
      <c s="256">
        <v>38473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69" spans="1:9" ht="15">
      <c r="A369" s="255">
        <f>COUNTA($A$10:A368)</f>
        <v>359</v>
      </c>
      <c s="237">
        <v>23020147</v>
      </c>
      <c s="237" t="s">
        <v>1193</v>
      </c>
      <c s="256">
        <v>38458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0" spans="1:9" ht="15">
      <c r="A370" s="255">
        <f>COUNTA($A$10:A369)</f>
        <v>360</v>
      </c>
      <c s="237">
        <v>23020148</v>
      </c>
      <c s="237" t="s">
        <v>1034</v>
      </c>
      <c s="256">
        <v>38486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1" spans="1:9" ht="15">
      <c r="A371" s="255">
        <f>COUNTA($A$10:A370)</f>
        <v>361</v>
      </c>
      <c s="237">
        <v>23020149</v>
      </c>
      <c s="237" t="s">
        <v>1087</v>
      </c>
      <c s="256">
        <v>38680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2" spans="1:9" ht="15">
      <c r="A372" s="255">
        <f>COUNTA($A$10:A371)</f>
        <v>362</v>
      </c>
      <c s="237">
        <v>23020150</v>
      </c>
      <c s="237" t="s">
        <v>1194</v>
      </c>
      <c s="256">
        <v>38357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3" spans="1:9" ht="15">
      <c r="A373" s="255">
        <f>COUNTA($A$10:A372)</f>
        <v>363</v>
      </c>
      <c s="237">
        <v>23020151</v>
      </c>
      <c s="237" t="s">
        <v>1035</v>
      </c>
      <c s="256">
        <v>38526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4" spans="1:9" ht="15">
      <c r="A374" s="255">
        <f>COUNTA($A$10:A373)</f>
        <v>364</v>
      </c>
      <c s="237">
        <v>23020152</v>
      </c>
      <c s="237" t="s">
        <v>1081</v>
      </c>
      <c s="256">
        <v>38430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5" spans="1:9" ht="15">
      <c r="A375" s="255">
        <f>COUNTA($A$10:A374)</f>
        <v>365</v>
      </c>
      <c s="237">
        <v>23020154</v>
      </c>
      <c s="237" t="s">
        <v>1029</v>
      </c>
      <c s="256">
        <v>38530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6" spans="1:9" ht="15">
      <c r="A376" s="255">
        <f>COUNTA($A$10:A375)</f>
        <v>366</v>
      </c>
      <c s="237">
        <v>23020155</v>
      </c>
      <c s="237" t="s">
        <v>1082</v>
      </c>
      <c s="256">
        <v>38604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7" spans="1:9" ht="15">
      <c r="A377" s="255">
        <f>COUNTA($A$10:A376)</f>
        <v>367</v>
      </c>
      <c s="237">
        <v>23020156</v>
      </c>
      <c s="237" t="s">
        <v>1189</v>
      </c>
      <c s="256">
        <v>38600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8" spans="1:9" ht="15">
      <c r="A378" s="255">
        <f>COUNTA($A$10:A377)</f>
        <v>368</v>
      </c>
      <c s="237">
        <v>23020157</v>
      </c>
      <c s="237" t="s">
        <v>1030</v>
      </c>
      <c s="256">
        <v>38542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79" spans="1:9" ht="15">
      <c r="A379" s="255">
        <f>COUNTA($A$10:A378)</f>
        <v>369</v>
      </c>
      <c s="237">
        <v>23020158</v>
      </c>
      <c s="237" t="s">
        <v>1083</v>
      </c>
      <c s="256">
        <v>38655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0" spans="1:9" ht="15">
      <c r="A380" s="255">
        <f>COUNTA($A$10:A379)</f>
        <v>370</v>
      </c>
      <c s="237">
        <v>23020159</v>
      </c>
      <c s="237" t="s">
        <v>1190</v>
      </c>
      <c s="256">
        <v>38561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1" spans="1:9" ht="15">
      <c r="A381" s="255">
        <f>COUNTA($A$10:A380)</f>
        <v>371</v>
      </c>
      <c s="237">
        <v>23020161</v>
      </c>
      <c s="237" t="s">
        <v>1084</v>
      </c>
      <c s="256">
        <v>38414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2" spans="1:9" ht="15">
      <c r="A382" s="255">
        <f>COUNTA($A$10:A381)</f>
        <v>372</v>
      </c>
      <c s="237">
        <v>23020162</v>
      </c>
      <c s="237" t="s">
        <v>1191</v>
      </c>
      <c s="256">
        <v>38667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3" spans="1:9" ht="15">
      <c r="A383" s="255">
        <f>COUNTA($A$10:A382)</f>
        <v>373</v>
      </c>
      <c s="237">
        <v>23020163</v>
      </c>
      <c s="237" t="s">
        <v>1032</v>
      </c>
      <c s="256">
        <v>38698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4" spans="1:9" ht="15">
      <c r="A384" s="255">
        <f>COUNTA($A$10:A383)</f>
        <v>374</v>
      </c>
      <c s="237">
        <v>23020165</v>
      </c>
      <c s="237" t="s">
        <v>1192</v>
      </c>
      <c s="256">
        <v>38465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5" spans="1:9" ht="15">
      <c r="A385" s="255">
        <f>COUNTA($A$10:A384)</f>
        <v>375</v>
      </c>
      <c s="237">
        <v>23020166</v>
      </c>
      <c s="237" t="s">
        <v>1033</v>
      </c>
      <c s="256">
        <v>38370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6" spans="1:9" ht="15">
      <c r="A386" s="255">
        <f>COUNTA($A$10:A385)</f>
        <v>376</v>
      </c>
      <c s="237">
        <v>23020167</v>
      </c>
      <c s="237" t="s">
        <v>199</v>
      </c>
      <c s="256">
        <v>38375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7" spans="1:9" ht="15">
      <c r="A387" s="255">
        <f>COUNTA($A$10:A386)</f>
        <v>377</v>
      </c>
      <c s="237">
        <v>23020168</v>
      </c>
      <c s="237" t="s">
        <v>1195</v>
      </c>
      <c s="256">
        <v>38495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8" spans="1:9" ht="15">
      <c r="A388" s="255">
        <f>COUNTA($A$10:A387)</f>
        <v>378</v>
      </c>
      <c s="237">
        <v>23020169</v>
      </c>
      <c s="237" t="s">
        <v>1036</v>
      </c>
      <c s="256">
        <v>38353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89" spans="1:9" ht="15">
      <c r="A389" s="255">
        <f>COUNTA($A$10:A388)</f>
        <v>379</v>
      </c>
      <c s="237">
        <v>23020170</v>
      </c>
      <c s="237" t="s">
        <v>1088</v>
      </c>
      <c s="256">
        <v>38641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0" spans="1:9" ht="15">
      <c r="A390" s="255">
        <f>COUNTA($A$10:A389)</f>
        <v>380</v>
      </c>
      <c s="237">
        <v>23020171</v>
      </c>
      <c s="237" t="s">
        <v>1196</v>
      </c>
      <c s="256">
        <v>38597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1" spans="1:9" ht="15">
      <c r="A391" s="255">
        <f>COUNTA($A$10:A390)</f>
        <v>381</v>
      </c>
      <c s="237">
        <v>23020172</v>
      </c>
      <c s="237" t="s">
        <v>1037</v>
      </c>
      <c s="256">
        <v>38620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2" spans="1:9" ht="15">
      <c r="A392" s="255">
        <f>COUNTA($A$10:A391)</f>
        <v>382</v>
      </c>
      <c s="237">
        <v>23020173</v>
      </c>
      <c s="237" t="s">
        <v>1089</v>
      </c>
      <c s="256">
        <v>38502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3" spans="1:9" ht="15">
      <c r="A393" s="255">
        <f>COUNTA($A$10:A392)</f>
        <v>383</v>
      </c>
      <c s="237">
        <v>23020174</v>
      </c>
      <c s="237" t="s">
        <v>1197</v>
      </c>
      <c s="256">
        <v>38390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4" spans="1:9" ht="15">
      <c r="A394" s="255">
        <f>COUNTA($A$10:A393)</f>
        <v>384</v>
      </c>
      <c s="237">
        <v>23020175</v>
      </c>
      <c s="237" t="s">
        <v>1038</v>
      </c>
      <c s="256">
        <v>38449</v>
      </c>
      <c s="237" t="s">
        <v>7153</v>
      </c>
      <c s="257" t="s">
        <v>4433</v>
      </c>
      <c s="237" t="s">
        <v>7400</v>
      </c>
      <c s="238">
        <v>5</v>
      </c>
      <c s="239">
        <f t="shared" si="5"/>
        <v>17000000</v>
      </c>
    </row>
    <row r="395" spans="1:9" ht="15">
      <c r="A395" s="255">
        <f>COUNTA($A$10:A394)</f>
        <v>385</v>
      </c>
      <c s="237">
        <v>23020177</v>
      </c>
      <c s="237" t="s">
        <v>1198</v>
      </c>
      <c s="256">
        <v>38498</v>
      </c>
      <c s="237" t="s">
        <v>7153</v>
      </c>
      <c s="257" t="s">
        <v>4433</v>
      </c>
      <c s="237" t="s">
        <v>7400</v>
      </c>
      <c s="238">
        <v>5</v>
      </c>
      <c s="239">
        <f t="shared" si="6" ref="I395:I458">H395*3400000</f>
        <v>17000000</v>
      </c>
    </row>
    <row r="396" spans="1:9" ht="15">
      <c r="A396" s="255">
        <f>COUNTA($A$10:A395)</f>
        <v>386</v>
      </c>
      <c s="237">
        <v>23020650</v>
      </c>
      <c s="237" t="s">
        <v>1090</v>
      </c>
      <c s="256">
        <v>38549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397" spans="1:9" ht="15">
      <c r="A397" s="255">
        <f>COUNTA($A$10:A396)</f>
        <v>387</v>
      </c>
      <c s="237">
        <v>23020651</v>
      </c>
      <c s="237" t="s">
        <v>1092</v>
      </c>
      <c s="256">
        <v>38653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398" spans="1:9" ht="15">
      <c r="A398" s="255">
        <f>COUNTA($A$10:A397)</f>
        <v>388</v>
      </c>
      <c s="237">
        <v>23020652</v>
      </c>
      <c s="237" t="s">
        <v>203</v>
      </c>
      <c s="256">
        <v>38356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399" spans="1:9" ht="15">
      <c r="A399" s="255">
        <f>COUNTA($A$10:A398)</f>
        <v>389</v>
      </c>
      <c s="237">
        <v>23020653</v>
      </c>
      <c s="237" t="s">
        <v>1093</v>
      </c>
      <c s="256">
        <v>38552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0" spans="1:9" ht="15">
      <c r="A400" s="255">
        <f>COUNTA($A$10:A399)</f>
        <v>390</v>
      </c>
      <c s="237">
        <v>23020654</v>
      </c>
      <c s="237" t="s">
        <v>1094</v>
      </c>
      <c s="256">
        <v>38663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1" spans="1:9" ht="15">
      <c r="A401" s="255">
        <f>COUNTA($A$10:A400)</f>
        <v>391</v>
      </c>
      <c s="237">
        <v>23020655</v>
      </c>
      <c s="237" t="s">
        <v>680</v>
      </c>
      <c s="256">
        <v>38683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2" spans="1:9" ht="15">
      <c r="A402" s="255">
        <f>COUNTA($A$10:A401)</f>
        <v>392</v>
      </c>
      <c s="237">
        <v>23020656</v>
      </c>
      <c s="237" t="s">
        <v>534</v>
      </c>
      <c s="256">
        <v>38476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3" spans="1:9" ht="15">
      <c r="A403" s="255">
        <f>COUNTA($A$10:A402)</f>
        <v>393</v>
      </c>
      <c s="237">
        <v>23020657</v>
      </c>
      <c s="237" t="s">
        <v>1095</v>
      </c>
      <c s="256">
        <v>38442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4" spans="1:9" ht="15">
      <c r="A404" s="255">
        <f>COUNTA($A$10:A403)</f>
        <v>394</v>
      </c>
      <c s="237">
        <v>23020658</v>
      </c>
      <c s="237" t="s">
        <v>1096</v>
      </c>
      <c s="256">
        <v>38509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5" spans="1:9" ht="15">
      <c r="A405" s="255">
        <f>COUNTA($A$10:A404)</f>
        <v>395</v>
      </c>
      <c s="237">
        <v>23020659</v>
      </c>
      <c s="237" t="s">
        <v>1097</v>
      </c>
      <c s="256">
        <v>38360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6" spans="1:9" ht="15">
      <c r="A406" s="255">
        <f>COUNTA($A$10:A405)</f>
        <v>396</v>
      </c>
      <c s="237">
        <v>23020660</v>
      </c>
      <c s="237" t="s">
        <v>1098</v>
      </c>
      <c s="256">
        <v>38574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7" spans="1:9" ht="15">
      <c r="A407" s="255">
        <f>COUNTA($A$10:A406)</f>
        <v>397</v>
      </c>
      <c s="237">
        <v>23020661</v>
      </c>
      <c s="237" t="s">
        <v>1099</v>
      </c>
      <c s="256">
        <v>38652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8" spans="1:9" ht="15">
      <c r="A408" s="255">
        <f>COUNTA($A$10:A407)</f>
        <v>398</v>
      </c>
      <c s="237">
        <v>23020662</v>
      </c>
      <c s="237" t="s">
        <v>1100</v>
      </c>
      <c s="256">
        <v>38394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09" spans="1:9" ht="15">
      <c r="A409" s="255">
        <f>COUNTA($A$10:A408)</f>
        <v>399</v>
      </c>
      <c s="237">
        <v>23020663</v>
      </c>
      <c s="237" t="s">
        <v>1101</v>
      </c>
      <c s="256">
        <v>38574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0" spans="1:9" ht="15">
      <c r="A410" s="255">
        <f>COUNTA($A$10:A409)</f>
        <v>400</v>
      </c>
      <c s="237">
        <v>23020664</v>
      </c>
      <c s="237" t="s">
        <v>84</v>
      </c>
      <c s="256">
        <v>38360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1" spans="1:9" ht="15">
      <c r="A411" s="255">
        <f>COUNTA($A$10:A410)</f>
        <v>401</v>
      </c>
      <c s="237">
        <v>23020665</v>
      </c>
      <c s="237" t="s">
        <v>1102</v>
      </c>
      <c s="256">
        <v>38416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2" spans="1:9" ht="15">
      <c r="A412" s="255">
        <f>COUNTA($A$10:A411)</f>
        <v>402</v>
      </c>
      <c s="237">
        <v>23020666</v>
      </c>
      <c s="237" t="s">
        <v>1103</v>
      </c>
      <c s="256">
        <v>38709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3" spans="1:9" ht="15">
      <c r="A413" s="255">
        <f>COUNTA($A$10:A412)</f>
        <v>403</v>
      </c>
      <c s="237">
        <v>23020667</v>
      </c>
      <c s="237" t="s">
        <v>758</v>
      </c>
      <c s="256">
        <v>38423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4" spans="1:9" ht="15">
      <c r="A414" s="255">
        <f>COUNTA($A$10:A413)</f>
        <v>404</v>
      </c>
      <c s="237">
        <v>23020668</v>
      </c>
      <c s="237" t="s">
        <v>1104</v>
      </c>
      <c s="256">
        <v>38654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5" spans="1:9" ht="15">
      <c r="A415" s="255">
        <f>COUNTA($A$10:A414)</f>
        <v>405</v>
      </c>
      <c s="237">
        <v>23020669</v>
      </c>
      <c s="237" t="s">
        <v>1105</v>
      </c>
      <c s="256">
        <v>38543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6" spans="1:9" ht="15">
      <c r="A416" s="255">
        <f>COUNTA($A$10:A415)</f>
        <v>406</v>
      </c>
      <c s="237">
        <v>23020670</v>
      </c>
      <c s="237" t="s">
        <v>1106</v>
      </c>
      <c s="256">
        <v>38221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7" spans="1:9" ht="15">
      <c r="A417" s="255">
        <f>COUNTA($A$10:A416)</f>
        <v>407</v>
      </c>
      <c s="237">
        <v>23020671</v>
      </c>
      <c s="237" t="s">
        <v>1107</v>
      </c>
      <c s="256">
        <v>38495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8" spans="1:9" ht="15">
      <c r="A418" s="255">
        <f>COUNTA($A$10:A417)</f>
        <v>408</v>
      </c>
      <c s="237">
        <v>23020672</v>
      </c>
      <c s="237" t="s">
        <v>640</v>
      </c>
      <c s="256">
        <v>38619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19" spans="1:9" ht="15">
      <c r="A419" s="255">
        <f>COUNTA($A$10:A418)</f>
        <v>409</v>
      </c>
      <c s="237">
        <v>23020673</v>
      </c>
      <c s="237" t="s">
        <v>1108</v>
      </c>
      <c s="256">
        <v>38422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0" spans="1:9" ht="15">
      <c r="A420" s="255">
        <f>COUNTA($A$10:A419)</f>
        <v>410</v>
      </c>
      <c s="237">
        <v>23020674</v>
      </c>
      <c s="237" t="s">
        <v>1109</v>
      </c>
      <c s="256">
        <v>38581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1" spans="1:9" ht="15">
      <c r="A421" s="255">
        <f>COUNTA($A$10:A420)</f>
        <v>411</v>
      </c>
      <c s="237">
        <v>23020675</v>
      </c>
      <c s="237" t="s">
        <v>1110</v>
      </c>
      <c s="256">
        <v>38401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2" spans="1:9" ht="15">
      <c r="A422" s="255">
        <f>COUNTA($A$10:A421)</f>
        <v>412</v>
      </c>
      <c s="237">
        <v>23020676</v>
      </c>
      <c s="237" t="s">
        <v>1111</v>
      </c>
      <c s="256">
        <v>38586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3" spans="1:9" ht="15">
      <c r="A423" s="255">
        <f>COUNTA($A$10:A422)</f>
        <v>413</v>
      </c>
      <c s="237">
        <v>23020678</v>
      </c>
      <c s="237" t="s">
        <v>180</v>
      </c>
      <c s="256">
        <v>38541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4" spans="1:9" ht="15">
      <c r="A424" s="255">
        <f>COUNTA($A$10:A423)</f>
        <v>414</v>
      </c>
      <c s="237">
        <v>23020679</v>
      </c>
      <c s="237" t="s">
        <v>1113</v>
      </c>
      <c s="256">
        <v>38642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5" spans="1:9" ht="15">
      <c r="A425" s="255">
        <f>COUNTA($A$10:A424)</f>
        <v>415</v>
      </c>
      <c s="237">
        <v>23020681</v>
      </c>
      <c s="237" t="s">
        <v>1114</v>
      </c>
      <c s="256">
        <v>38366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6" spans="1:9" ht="15">
      <c r="A426" s="255">
        <f>COUNTA($A$10:A425)</f>
        <v>416</v>
      </c>
      <c s="237">
        <v>23020683</v>
      </c>
      <c s="237" t="s">
        <v>1116</v>
      </c>
      <c s="256">
        <v>38433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7" spans="1:9" ht="15">
      <c r="A427" s="255">
        <f>COUNTA($A$10:A426)</f>
        <v>417</v>
      </c>
      <c s="237">
        <v>23020684</v>
      </c>
      <c s="237" t="s">
        <v>1117</v>
      </c>
      <c s="256">
        <v>38673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8" spans="1:9" ht="15">
      <c r="A428" s="255">
        <f>COUNTA($A$10:A427)</f>
        <v>418</v>
      </c>
      <c s="237">
        <v>23020686</v>
      </c>
      <c s="237" t="s">
        <v>1118</v>
      </c>
      <c s="256">
        <v>38587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29" spans="1:9" ht="15">
      <c r="A429" s="255">
        <f>COUNTA($A$10:A428)</f>
        <v>419</v>
      </c>
      <c s="237">
        <v>23020687</v>
      </c>
      <c s="237" t="s">
        <v>1119</v>
      </c>
      <c s="256">
        <v>38366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0" spans="1:9" ht="15">
      <c r="A430" s="255">
        <f>COUNTA($A$10:A429)</f>
        <v>420</v>
      </c>
      <c s="237">
        <v>23020688</v>
      </c>
      <c s="237" t="s">
        <v>1120</v>
      </c>
      <c s="256">
        <v>38438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1" spans="1:9" ht="15">
      <c r="A431" s="255">
        <f>COUNTA($A$10:A430)</f>
        <v>421</v>
      </c>
      <c s="237">
        <v>23020689</v>
      </c>
      <c s="237" t="s">
        <v>1121</v>
      </c>
      <c s="256">
        <v>38354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2" spans="1:9" ht="15">
      <c r="A432" s="255">
        <f>COUNTA($A$10:A431)</f>
        <v>422</v>
      </c>
      <c s="237">
        <v>23020690</v>
      </c>
      <c s="237" t="s">
        <v>1122</v>
      </c>
      <c s="256">
        <v>38409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3" spans="1:9" ht="15">
      <c r="A433" s="255">
        <f>COUNTA($A$10:A432)</f>
        <v>423</v>
      </c>
      <c s="237">
        <v>23020691</v>
      </c>
      <c s="237" t="s">
        <v>412</v>
      </c>
      <c s="256">
        <v>38478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4" spans="1:9" ht="15">
      <c r="A434" s="255">
        <f>COUNTA($A$10:A433)</f>
        <v>424</v>
      </c>
      <c s="237">
        <v>23020692</v>
      </c>
      <c s="237" t="s">
        <v>1123</v>
      </c>
      <c s="256">
        <v>38453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5" spans="1:9" ht="15">
      <c r="A435" s="255">
        <f>COUNTA($A$10:A434)</f>
        <v>425</v>
      </c>
      <c s="237">
        <v>23020694</v>
      </c>
      <c s="237" t="s">
        <v>1124</v>
      </c>
      <c s="256">
        <v>38543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6" spans="1:9" ht="15">
      <c r="A436" s="255">
        <f>COUNTA($A$10:A435)</f>
        <v>426</v>
      </c>
      <c s="237">
        <v>23020695</v>
      </c>
      <c s="237" t="s">
        <v>1125</v>
      </c>
      <c s="256">
        <v>38640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7" spans="1:9" ht="15">
      <c r="A437" s="255">
        <f>COUNTA($A$10:A436)</f>
        <v>427</v>
      </c>
      <c s="237">
        <v>23020696</v>
      </c>
      <c s="237" t="s">
        <v>1126</v>
      </c>
      <c s="256">
        <v>38649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8" spans="1:9" ht="15">
      <c r="A438" s="255">
        <f>COUNTA($A$10:A437)</f>
        <v>428</v>
      </c>
      <c s="237">
        <v>23020698</v>
      </c>
      <c s="237" t="s">
        <v>1128</v>
      </c>
      <c s="256">
        <v>38633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39" spans="1:9" ht="15">
      <c r="A439" s="255">
        <f>COUNTA($A$10:A438)</f>
        <v>429</v>
      </c>
      <c s="237">
        <v>23020699</v>
      </c>
      <c s="237" t="s">
        <v>1129</v>
      </c>
      <c s="256">
        <v>38366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0" spans="1:9" ht="15">
      <c r="A440" s="255">
        <f>COUNTA($A$10:A439)</f>
        <v>430</v>
      </c>
      <c s="237">
        <v>23020700</v>
      </c>
      <c s="237" t="s">
        <v>1130</v>
      </c>
      <c s="256">
        <v>38608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1" spans="1:9" ht="15">
      <c r="A441" s="255">
        <f>COUNTA($A$10:A440)</f>
        <v>431</v>
      </c>
      <c s="237">
        <v>23020701</v>
      </c>
      <c s="237" t="s">
        <v>1131</v>
      </c>
      <c s="256">
        <v>38421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2" spans="1:9" ht="15">
      <c r="A442" s="255">
        <f>COUNTA($A$10:A441)</f>
        <v>432</v>
      </c>
      <c s="237">
        <v>23020702</v>
      </c>
      <c s="237" t="s">
        <v>1137</v>
      </c>
      <c s="256">
        <v>38400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3" spans="1:9" ht="15">
      <c r="A443" s="255">
        <f>COUNTA($A$10:A442)</f>
        <v>433</v>
      </c>
      <c s="237">
        <v>23020703</v>
      </c>
      <c s="237" t="s">
        <v>1141</v>
      </c>
      <c s="256">
        <v>38430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4" spans="1:9" ht="15">
      <c r="A444" s="255">
        <f>COUNTA($A$10:A443)</f>
        <v>434</v>
      </c>
      <c s="237">
        <v>23020704</v>
      </c>
      <c s="237" t="s">
        <v>860</v>
      </c>
      <c s="256">
        <v>38567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5" spans="1:9" ht="15">
      <c r="A445" s="255">
        <f>COUNTA($A$10:A444)</f>
        <v>435</v>
      </c>
      <c s="237">
        <v>23020706</v>
      </c>
      <c s="237" t="s">
        <v>1132</v>
      </c>
      <c s="256">
        <v>38383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6" spans="1:9" ht="15">
      <c r="A446" s="255">
        <f>COUNTA($A$10:A445)</f>
        <v>436</v>
      </c>
      <c s="237">
        <v>23020707</v>
      </c>
      <c s="237" t="s">
        <v>1133</v>
      </c>
      <c s="256">
        <v>38630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7" spans="1:9" ht="15">
      <c r="A447" s="255">
        <f>COUNTA($A$10:A446)</f>
        <v>437</v>
      </c>
      <c s="237">
        <v>23020708</v>
      </c>
      <c s="237" t="s">
        <v>1134</v>
      </c>
      <c s="256">
        <v>38563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8" spans="1:9" ht="15">
      <c r="A448" s="255">
        <f>COUNTA($A$10:A447)</f>
        <v>438</v>
      </c>
      <c s="237">
        <v>23020709</v>
      </c>
      <c s="237" t="s">
        <v>1135</v>
      </c>
      <c s="256">
        <v>38683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49" spans="1:9" ht="15">
      <c r="A449" s="255">
        <f>COUNTA($A$10:A448)</f>
        <v>439</v>
      </c>
      <c s="237">
        <v>23020710</v>
      </c>
      <c s="237" t="s">
        <v>1136</v>
      </c>
      <c s="256">
        <v>38684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0" spans="1:9" ht="15">
      <c r="A450" s="255">
        <f>COUNTA($A$10:A449)</f>
        <v>440</v>
      </c>
      <c s="237">
        <v>23020711</v>
      </c>
      <c s="237" t="s">
        <v>1138</v>
      </c>
      <c s="256">
        <v>38621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1" spans="1:9" ht="15">
      <c r="A451" s="255">
        <f>COUNTA($A$10:A450)</f>
        <v>441</v>
      </c>
      <c s="237">
        <v>23020712</v>
      </c>
      <c s="237" t="s">
        <v>1139</v>
      </c>
      <c s="256">
        <v>38413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2" spans="1:9" ht="15">
      <c r="A452" s="255">
        <f>COUNTA($A$10:A451)</f>
        <v>442</v>
      </c>
      <c s="237">
        <v>23020713</v>
      </c>
      <c s="237" t="s">
        <v>1140</v>
      </c>
      <c s="256">
        <v>38375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3" spans="1:9" ht="15">
      <c r="A453" s="255">
        <f>COUNTA($A$10:A452)</f>
        <v>443</v>
      </c>
      <c s="237">
        <v>23020714</v>
      </c>
      <c s="237" t="s">
        <v>1143</v>
      </c>
      <c s="256">
        <v>38659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4" spans="1:9" ht="15">
      <c r="A454" s="255">
        <f>COUNTA($A$10:A453)</f>
        <v>444</v>
      </c>
      <c s="237">
        <v>23020715</v>
      </c>
      <c s="237" t="s">
        <v>1144</v>
      </c>
      <c s="256">
        <v>38567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5" spans="1:9" ht="15">
      <c r="A455" s="255">
        <f>COUNTA($A$10:A454)</f>
        <v>445</v>
      </c>
      <c s="237">
        <v>23020716</v>
      </c>
      <c s="237" t="s">
        <v>1145</v>
      </c>
      <c s="256">
        <v>38541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6" spans="1:9" ht="15">
      <c r="A456" s="255">
        <f>COUNTA($A$10:A455)</f>
        <v>446</v>
      </c>
      <c s="237">
        <v>23020717</v>
      </c>
      <c s="237" t="s">
        <v>1146</v>
      </c>
      <c s="256">
        <v>38338</v>
      </c>
      <c s="237" t="s">
        <v>7153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7" spans="1:9" ht="15">
      <c r="A457" s="255">
        <f>COUNTA($A$10:A456)</f>
        <v>447</v>
      </c>
      <c s="237">
        <v>23020982</v>
      </c>
      <c s="237" t="s">
        <v>1267</v>
      </c>
      <c s="256">
        <v>38579</v>
      </c>
      <c s="237" t="s">
        <v>7230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8" spans="1:9" ht="15">
      <c r="A458" s="255">
        <f>COUNTA($A$10:A457)</f>
        <v>448</v>
      </c>
      <c s="237">
        <v>23020983</v>
      </c>
      <c s="237" t="s">
        <v>1269</v>
      </c>
      <c s="256">
        <v>38552</v>
      </c>
      <c s="237" t="s">
        <v>7230</v>
      </c>
      <c s="257" t="s">
        <v>4433</v>
      </c>
      <c s="237" t="s">
        <v>7400</v>
      </c>
      <c s="238">
        <v>5</v>
      </c>
      <c s="239">
        <f t="shared" si="6"/>
        <v>17000000</v>
      </c>
    </row>
    <row r="459" spans="1:9" ht="15">
      <c r="A459" s="255">
        <f>COUNTA($A$10:A458)</f>
        <v>449</v>
      </c>
      <c s="237">
        <v>23020984</v>
      </c>
      <c s="237" t="s">
        <v>6</v>
      </c>
      <c s="256">
        <v>38487</v>
      </c>
      <c s="237" t="s">
        <v>7230</v>
      </c>
      <c s="257" t="s">
        <v>4433</v>
      </c>
      <c s="237" t="s">
        <v>7400</v>
      </c>
      <c s="238">
        <v>5</v>
      </c>
      <c s="239">
        <f t="shared" si="7" ref="I459:I522">H459*3400000</f>
        <v>17000000</v>
      </c>
    </row>
    <row r="460" spans="1:9" ht="15">
      <c r="A460" s="255">
        <f>COUNTA($A$10:A459)</f>
        <v>450</v>
      </c>
      <c s="237">
        <v>23020985</v>
      </c>
      <c s="237" t="s">
        <v>1270</v>
      </c>
      <c s="256">
        <v>38386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1" spans="1:9" ht="15">
      <c r="A461" s="255">
        <f>COUNTA($A$10:A460)</f>
        <v>451</v>
      </c>
      <c s="237">
        <v>23020986</v>
      </c>
      <c s="237" t="s">
        <v>1272</v>
      </c>
      <c s="256">
        <v>38450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2" spans="1:9" ht="15">
      <c r="A462" s="255">
        <f>COUNTA($A$10:A461)</f>
        <v>452</v>
      </c>
      <c s="237">
        <v>23020987</v>
      </c>
      <c s="237" t="s">
        <v>1271</v>
      </c>
      <c s="256">
        <v>38673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3" spans="1:9" ht="15">
      <c r="A463" s="255">
        <f>COUNTA($A$10:A462)</f>
        <v>453</v>
      </c>
      <c s="237">
        <v>23020989</v>
      </c>
      <c s="237" t="s">
        <v>1273</v>
      </c>
      <c s="256">
        <v>38477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4" spans="1:9" ht="15">
      <c r="A464" s="255">
        <f>COUNTA($A$10:A463)</f>
        <v>454</v>
      </c>
      <c s="237">
        <v>23020990</v>
      </c>
      <c s="237" t="s">
        <v>299</v>
      </c>
      <c s="256">
        <v>38581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5" spans="1:9" ht="15">
      <c r="A465" s="255">
        <f>COUNTA($A$10:A464)</f>
        <v>455</v>
      </c>
      <c s="237">
        <v>23020991</v>
      </c>
      <c s="237" t="s">
        <v>1043</v>
      </c>
      <c s="256">
        <v>38471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6" spans="1:9" ht="15">
      <c r="A466" s="255">
        <f>COUNTA($A$10:A465)</f>
        <v>456</v>
      </c>
      <c s="237">
        <v>23020992</v>
      </c>
      <c s="237" t="s">
        <v>1274</v>
      </c>
      <c s="256">
        <v>38466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7" spans="1:9" ht="15">
      <c r="A467" s="255">
        <f>COUNTA($A$10:A466)</f>
        <v>457</v>
      </c>
      <c s="237">
        <v>23020993</v>
      </c>
      <c s="237" t="s">
        <v>1275</v>
      </c>
      <c s="256">
        <v>38382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8" spans="1:9" ht="15">
      <c r="A468" s="255">
        <f>COUNTA($A$10:A467)</f>
        <v>458</v>
      </c>
      <c s="237">
        <v>23020994</v>
      </c>
      <c s="237" t="s">
        <v>1276</v>
      </c>
      <c s="256">
        <v>38594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69" spans="1:9" ht="15">
      <c r="A469" s="255">
        <f>COUNTA($A$10:A468)</f>
        <v>459</v>
      </c>
      <c s="237">
        <v>23020995</v>
      </c>
      <c s="237" t="s">
        <v>1278</v>
      </c>
      <c s="256">
        <v>38416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0" spans="1:9" ht="15">
      <c r="A470" s="255">
        <f>COUNTA($A$10:A469)</f>
        <v>460</v>
      </c>
      <c s="237">
        <v>23020996</v>
      </c>
      <c s="237" t="s">
        <v>1279</v>
      </c>
      <c s="256">
        <v>38636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1" spans="1:9" ht="15">
      <c r="A471" s="255">
        <f>COUNTA($A$10:A470)</f>
        <v>461</v>
      </c>
      <c s="237">
        <v>23020998</v>
      </c>
      <c s="237" t="s">
        <v>1280</v>
      </c>
      <c s="256">
        <v>38444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2" spans="1:9" ht="15">
      <c r="A472" s="255">
        <f>COUNTA($A$10:A471)</f>
        <v>462</v>
      </c>
      <c s="237">
        <v>23020999</v>
      </c>
      <c s="237" t="s">
        <v>938</v>
      </c>
      <c s="256">
        <v>38403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3" spans="1:9" ht="15">
      <c r="A473" s="255">
        <f>COUNTA($A$10:A472)</f>
        <v>463</v>
      </c>
      <c s="237">
        <v>23021001</v>
      </c>
      <c s="237" t="s">
        <v>1281</v>
      </c>
      <c s="256">
        <v>38658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4" spans="1:9" ht="15">
      <c r="A474" s="255">
        <f>COUNTA($A$10:A473)</f>
        <v>464</v>
      </c>
      <c s="237">
        <v>23021002</v>
      </c>
      <c s="237" t="s">
        <v>1282</v>
      </c>
      <c s="256">
        <v>38649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5" spans="1:9" ht="15">
      <c r="A475" s="255">
        <f>COUNTA($A$10:A474)</f>
        <v>465</v>
      </c>
      <c s="237">
        <v>23021003</v>
      </c>
      <c s="237" t="s">
        <v>1283</v>
      </c>
      <c s="256">
        <v>38602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6" spans="1:9" ht="15">
      <c r="A476" s="255">
        <f>COUNTA($A$10:A475)</f>
        <v>466</v>
      </c>
      <c s="237">
        <v>23021004</v>
      </c>
      <c s="237" t="s">
        <v>1284</v>
      </c>
      <c s="256">
        <v>38410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7" spans="1:9" ht="15">
      <c r="A477" s="255">
        <f>COUNTA($A$10:A476)</f>
        <v>467</v>
      </c>
      <c s="237">
        <v>23021005</v>
      </c>
      <c s="237" t="s">
        <v>1285</v>
      </c>
      <c s="256">
        <v>38678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8" spans="1:9" ht="15">
      <c r="A478" s="255">
        <f>COUNTA($A$10:A477)</f>
        <v>468</v>
      </c>
      <c s="237">
        <v>23021006</v>
      </c>
      <c s="237" t="s">
        <v>1286</v>
      </c>
      <c s="256">
        <v>38654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79" spans="1:9" ht="15">
      <c r="A479" s="255">
        <f>COUNTA($A$10:A478)</f>
        <v>469</v>
      </c>
      <c s="237">
        <v>23021007</v>
      </c>
      <c s="237" t="s">
        <v>1287</v>
      </c>
      <c s="256">
        <v>38399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0" spans="1:9" ht="15">
      <c r="A480" s="255">
        <f>COUNTA($A$10:A479)</f>
        <v>470</v>
      </c>
      <c s="237">
        <v>23021008</v>
      </c>
      <c s="237" t="s">
        <v>753</v>
      </c>
      <c s="256">
        <v>38675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1" spans="1:9" ht="15">
      <c r="A481" s="255">
        <f>COUNTA($A$10:A480)</f>
        <v>471</v>
      </c>
      <c s="237">
        <v>23021009</v>
      </c>
      <c s="237" t="s">
        <v>1288</v>
      </c>
      <c s="256">
        <v>38603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2" spans="1:9" ht="15">
      <c r="A482" s="255">
        <f>COUNTA($A$10:A481)</f>
        <v>472</v>
      </c>
      <c s="237">
        <v>23021011</v>
      </c>
      <c s="237" t="s">
        <v>1232</v>
      </c>
      <c s="256">
        <v>38662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3" spans="1:9" ht="15">
      <c r="A483" s="255">
        <f>COUNTA($A$10:A482)</f>
        <v>473</v>
      </c>
      <c s="237">
        <v>23021013</v>
      </c>
      <c s="237" t="s">
        <v>1290</v>
      </c>
      <c s="256">
        <v>38510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4" spans="1:9" ht="15">
      <c r="A484" s="255">
        <f>COUNTA($A$10:A483)</f>
        <v>474</v>
      </c>
      <c s="237">
        <v>23021014</v>
      </c>
      <c s="237" t="s">
        <v>1291</v>
      </c>
      <c s="256">
        <v>38649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5" spans="1:9" ht="15">
      <c r="A485" s="255">
        <f>COUNTA($A$10:A484)</f>
        <v>475</v>
      </c>
      <c s="237">
        <v>23021015</v>
      </c>
      <c s="237" t="s">
        <v>1292</v>
      </c>
      <c s="256">
        <v>38673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6" spans="1:9" ht="15">
      <c r="A486" s="255">
        <f>COUNTA($A$10:A485)</f>
        <v>476</v>
      </c>
      <c s="237">
        <v>23021016</v>
      </c>
      <c s="237" t="s">
        <v>1293</v>
      </c>
      <c s="256">
        <v>38672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7" spans="1:9" ht="15">
      <c r="A487" s="255">
        <f>COUNTA($A$10:A486)</f>
        <v>477</v>
      </c>
      <c s="237">
        <v>23021017</v>
      </c>
      <c s="237" t="s">
        <v>1294</v>
      </c>
      <c s="256">
        <v>38561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8" spans="1:9" ht="15">
      <c r="A488" s="255">
        <f>COUNTA($A$10:A487)</f>
        <v>478</v>
      </c>
      <c s="237">
        <v>23021018</v>
      </c>
      <c s="237" t="s">
        <v>1295</v>
      </c>
      <c s="256">
        <v>38620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89" spans="1:9" ht="15">
      <c r="A489" s="255">
        <f>COUNTA($A$10:A488)</f>
        <v>479</v>
      </c>
      <c s="237">
        <v>23021019</v>
      </c>
      <c s="237" t="s">
        <v>1296</v>
      </c>
      <c s="256">
        <v>38547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0" spans="1:9" ht="15">
      <c r="A490" s="255">
        <f>COUNTA($A$10:A489)</f>
        <v>480</v>
      </c>
      <c s="237">
        <v>23021020</v>
      </c>
      <c s="237" t="s">
        <v>762</v>
      </c>
      <c s="256">
        <v>38679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1" spans="1:9" ht="15">
      <c r="A491" s="255">
        <f>COUNTA($A$10:A490)</f>
        <v>481</v>
      </c>
      <c s="237">
        <v>23021021</v>
      </c>
      <c s="237" t="s">
        <v>1174</v>
      </c>
      <c s="256">
        <v>38645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2" spans="1:9" ht="15">
      <c r="A492" s="255">
        <f>COUNTA($A$10:A491)</f>
        <v>482</v>
      </c>
      <c s="237">
        <v>23021022</v>
      </c>
      <c s="237" t="s">
        <v>1297</v>
      </c>
      <c s="256">
        <v>38629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3" spans="1:9" ht="15">
      <c r="A493" s="255">
        <f>COUNTA($A$10:A492)</f>
        <v>483</v>
      </c>
      <c s="237">
        <v>23021023</v>
      </c>
      <c s="237" t="s">
        <v>1298</v>
      </c>
      <c s="256">
        <v>38597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4" spans="1:9" ht="15">
      <c r="A494" s="255">
        <f>COUNTA($A$10:A493)</f>
        <v>484</v>
      </c>
      <c s="237">
        <v>23021024</v>
      </c>
      <c s="237" t="s">
        <v>1299</v>
      </c>
      <c s="256">
        <v>38628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5" spans="1:9" ht="15">
      <c r="A495" s="255">
        <f>COUNTA($A$10:A494)</f>
        <v>485</v>
      </c>
      <c s="237">
        <v>23021025</v>
      </c>
      <c s="237" t="s">
        <v>95</v>
      </c>
      <c s="256">
        <v>38468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6" spans="1:9" ht="15">
      <c r="A496" s="255">
        <f>COUNTA($A$10:A495)</f>
        <v>486</v>
      </c>
      <c s="237">
        <v>23021027</v>
      </c>
      <c s="237" t="s">
        <v>1301</v>
      </c>
      <c s="256">
        <v>38464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7" spans="1:9" ht="15">
      <c r="A497" s="255">
        <f>COUNTA($A$10:A496)</f>
        <v>487</v>
      </c>
      <c s="237">
        <v>23021028</v>
      </c>
      <c s="237" t="s">
        <v>1302</v>
      </c>
      <c s="256">
        <v>38491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8" spans="1:9" ht="15">
      <c r="A498" s="255">
        <f>COUNTA($A$10:A497)</f>
        <v>488</v>
      </c>
      <c s="237">
        <v>23021029</v>
      </c>
      <c s="237" t="s">
        <v>1180</v>
      </c>
      <c s="256">
        <v>38403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499" spans="1:9" ht="15">
      <c r="A499" s="255">
        <f>COUNTA($A$10:A498)</f>
        <v>489</v>
      </c>
      <c s="237">
        <v>23021030</v>
      </c>
      <c s="237" t="s">
        <v>1303</v>
      </c>
      <c s="256">
        <v>38409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0" spans="1:9" ht="15">
      <c r="A500" s="255">
        <f>COUNTA($A$10:A499)</f>
        <v>490</v>
      </c>
      <c s="237">
        <v>23021031</v>
      </c>
      <c s="237" t="s">
        <v>1304</v>
      </c>
      <c s="256">
        <v>38592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1" spans="1:9" ht="15">
      <c r="A501" s="255">
        <f>COUNTA($A$10:A500)</f>
        <v>491</v>
      </c>
      <c s="237">
        <v>23021033</v>
      </c>
      <c s="237" t="s">
        <v>1306</v>
      </c>
      <c s="256">
        <v>38675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2" spans="1:9" ht="15">
      <c r="A502" s="255">
        <f>COUNTA($A$10:A501)</f>
        <v>492</v>
      </c>
      <c s="237">
        <v>23021034</v>
      </c>
      <c s="237" t="s">
        <v>844</v>
      </c>
      <c s="256">
        <v>38395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3" spans="1:9" ht="15">
      <c r="A503" s="255">
        <f>COUNTA($A$10:A502)</f>
        <v>493</v>
      </c>
      <c s="237">
        <v>23021035</v>
      </c>
      <c s="237" t="s">
        <v>1307</v>
      </c>
      <c s="256">
        <v>38586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4" spans="1:9" ht="15">
      <c r="A504" s="255">
        <f>COUNTA($A$10:A503)</f>
        <v>494</v>
      </c>
      <c s="237">
        <v>23021036</v>
      </c>
      <c s="237" t="s">
        <v>1308</v>
      </c>
      <c s="256">
        <v>38567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5" spans="1:9" ht="15">
      <c r="A505" s="255">
        <f>COUNTA($A$10:A504)</f>
        <v>495</v>
      </c>
      <c s="237">
        <v>23021037</v>
      </c>
      <c s="237" t="s">
        <v>1309</v>
      </c>
      <c s="256">
        <v>38476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6" spans="1:9" ht="15">
      <c r="A506" s="255">
        <f>COUNTA($A$10:A505)</f>
        <v>496</v>
      </c>
      <c s="237">
        <v>23021038</v>
      </c>
      <c s="237" t="s">
        <v>1310</v>
      </c>
      <c s="256">
        <v>36173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7" spans="1:9" ht="15">
      <c r="A507" s="255">
        <f>COUNTA($A$10:A506)</f>
        <v>497</v>
      </c>
      <c s="237">
        <v>23021039</v>
      </c>
      <c s="237" t="s">
        <v>1255</v>
      </c>
      <c s="256">
        <v>38370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8" spans="1:9" ht="15">
      <c r="A508" s="255">
        <f>COUNTA($A$10:A507)</f>
        <v>498</v>
      </c>
      <c s="237">
        <v>23021040</v>
      </c>
      <c s="237" t="s">
        <v>1313</v>
      </c>
      <c s="256">
        <v>38641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09" spans="1:9" ht="15">
      <c r="A509" s="255">
        <f>COUNTA($A$10:A508)</f>
        <v>499</v>
      </c>
      <c s="237">
        <v>23021041</v>
      </c>
      <c s="237" t="s">
        <v>1319</v>
      </c>
      <c s="256">
        <v>38426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0" spans="1:9" ht="15">
      <c r="A510" s="255">
        <f>COUNTA($A$10:A509)</f>
        <v>500</v>
      </c>
      <c s="237">
        <v>23021042</v>
      </c>
      <c s="237" t="s">
        <v>1320</v>
      </c>
      <c s="256">
        <v>38484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1" spans="1:9" ht="15">
      <c r="A511" s="255">
        <f>COUNTA($A$10:A510)</f>
        <v>501</v>
      </c>
      <c s="237">
        <v>23021043</v>
      </c>
      <c s="237" t="s">
        <v>1321</v>
      </c>
      <c s="256">
        <v>38520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2" spans="1:9" ht="15">
      <c r="A512" s="255">
        <f>COUNTA($A$10:A511)</f>
        <v>502</v>
      </c>
      <c s="237">
        <v>23021044</v>
      </c>
      <c s="237" t="s">
        <v>1311</v>
      </c>
      <c s="256">
        <v>38429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3" spans="1:9" ht="15">
      <c r="A513" s="255">
        <f>COUNTA($A$10:A512)</f>
        <v>503</v>
      </c>
      <c s="237">
        <v>23021046</v>
      </c>
      <c s="237" t="s">
        <v>1314</v>
      </c>
      <c s="256">
        <v>38501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4" spans="1:9" ht="15">
      <c r="A514" s="255">
        <f>COUNTA($A$10:A513)</f>
        <v>504</v>
      </c>
      <c s="237">
        <v>23021047</v>
      </c>
      <c s="237" t="s">
        <v>1315</v>
      </c>
      <c s="256">
        <v>38713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5" spans="1:9" ht="15">
      <c r="A515" s="255">
        <f>COUNTA($A$10:A514)</f>
        <v>505</v>
      </c>
      <c s="237">
        <v>23021048</v>
      </c>
      <c s="237" t="s">
        <v>1316</v>
      </c>
      <c s="256">
        <v>38667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6" spans="1:9" ht="15">
      <c r="A516" s="255">
        <f>COUNTA($A$10:A515)</f>
        <v>506</v>
      </c>
      <c s="237">
        <v>23021049</v>
      </c>
      <c s="237" t="s">
        <v>1317</v>
      </c>
      <c s="256">
        <v>38563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7" spans="1:9" ht="15">
      <c r="A517" s="255">
        <f>COUNTA($A$10:A516)</f>
        <v>507</v>
      </c>
      <c s="237">
        <v>23021050</v>
      </c>
      <c s="237" t="s">
        <v>1318</v>
      </c>
      <c s="256">
        <v>38433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8" spans="1:9" ht="15">
      <c r="A518" s="255">
        <f>COUNTA($A$10:A517)</f>
        <v>508</v>
      </c>
      <c s="237">
        <v>23021052</v>
      </c>
      <c s="237" t="s">
        <v>1322</v>
      </c>
      <c s="256">
        <v>38468</v>
      </c>
      <c s="237" t="s">
        <v>7230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19" spans="1:9" ht="15">
      <c r="A519" s="255">
        <f>COUNTA($A$10:A518)</f>
        <v>509</v>
      </c>
      <c s="237">
        <v>23020237</v>
      </c>
      <c s="237" t="s">
        <v>6</v>
      </c>
      <c s="256">
        <v>38361</v>
      </c>
      <c s="237" t="s">
        <v>7161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20" spans="1:9" ht="15">
      <c r="A520" s="255">
        <f>COUNTA($A$10:A519)</f>
        <v>510</v>
      </c>
      <c s="237">
        <v>23020238</v>
      </c>
      <c s="237" t="s">
        <v>1200</v>
      </c>
      <c s="256">
        <v>38547</v>
      </c>
      <c s="237" t="s">
        <v>7161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21" spans="1:9" ht="15">
      <c r="A521" s="255">
        <f>COUNTA($A$10:A520)</f>
        <v>511</v>
      </c>
      <c s="237">
        <v>23020239</v>
      </c>
      <c s="237" t="s">
        <v>674</v>
      </c>
      <c s="256">
        <v>38428</v>
      </c>
      <c s="237" t="s">
        <v>7161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22" spans="1:9" ht="15">
      <c r="A522" s="255">
        <f>COUNTA($A$10:A521)</f>
        <v>512</v>
      </c>
      <c s="237">
        <v>23020241</v>
      </c>
      <c s="237" t="s">
        <v>1201</v>
      </c>
      <c s="256">
        <v>38593</v>
      </c>
      <c s="237" t="s">
        <v>7161</v>
      </c>
      <c s="257" t="s">
        <v>4433</v>
      </c>
      <c s="237" t="s">
        <v>7400</v>
      </c>
      <c s="238">
        <v>5</v>
      </c>
      <c s="239">
        <f t="shared" si="7"/>
        <v>17000000</v>
      </c>
    </row>
    <row r="523" spans="1:9" ht="15">
      <c r="A523" s="255">
        <f>COUNTA($A$10:A522)</f>
        <v>513</v>
      </c>
      <c s="237">
        <v>23020242</v>
      </c>
      <c s="237" t="s">
        <v>1202</v>
      </c>
      <c s="256">
        <v>38464</v>
      </c>
      <c s="237" t="s">
        <v>7161</v>
      </c>
      <c s="257" t="s">
        <v>4433</v>
      </c>
      <c s="237" t="s">
        <v>7400</v>
      </c>
      <c s="238">
        <v>5</v>
      </c>
      <c s="239">
        <f t="shared" si="8" ref="I523:I586">H523*3400000</f>
        <v>17000000</v>
      </c>
    </row>
    <row r="524" spans="1:9" ht="15">
      <c r="A524" s="255">
        <f>COUNTA($A$10:A523)</f>
        <v>514</v>
      </c>
      <c s="237">
        <v>23020243</v>
      </c>
      <c s="237" t="s">
        <v>1203</v>
      </c>
      <c s="256">
        <v>38683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25" spans="1:9" ht="15">
      <c r="A525" s="255">
        <f>COUNTA($A$10:A524)</f>
        <v>515</v>
      </c>
      <c s="237">
        <v>23020244</v>
      </c>
      <c s="237" t="s">
        <v>1204</v>
      </c>
      <c s="256">
        <v>38372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26" spans="1:9" ht="15">
      <c r="A526" s="255">
        <f>COUNTA($A$10:A525)</f>
        <v>516</v>
      </c>
      <c s="237">
        <v>23020245</v>
      </c>
      <c s="237" t="s">
        <v>1205</v>
      </c>
      <c s="256">
        <v>38373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27" spans="1:9" ht="15">
      <c r="A527" s="255">
        <f>COUNTA($A$10:A526)</f>
        <v>517</v>
      </c>
      <c s="237">
        <v>23020246</v>
      </c>
      <c s="237" t="s">
        <v>1206</v>
      </c>
      <c s="256">
        <v>38515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28" spans="1:9" ht="15">
      <c r="A528" s="255">
        <f>COUNTA($A$10:A527)</f>
        <v>518</v>
      </c>
      <c s="237">
        <v>23020247</v>
      </c>
      <c s="237" t="s">
        <v>1207</v>
      </c>
      <c s="256">
        <v>38423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29" spans="1:9" ht="15">
      <c r="A529" s="255">
        <f>COUNTA($A$10:A528)</f>
        <v>519</v>
      </c>
      <c s="237">
        <v>23020248</v>
      </c>
      <c s="237" t="s">
        <v>1210</v>
      </c>
      <c s="256">
        <v>38353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0" spans="1:9" ht="15">
      <c r="A530" s="255">
        <f>COUNTA($A$10:A529)</f>
        <v>520</v>
      </c>
      <c s="237">
        <v>23020249</v>
      </c>
      <c s="237" t="s">
        <v>1211</v>
      </c>
      <c s="256">
        <v>38571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1" spans="1:9" ht="15">
      <c r="A531" s="255">
        <f>COUNTA($A$10:A530)</f>
        <v>521</v>
      </c>
      <c s="237">
        <v>23020250</v>
      </c>
      <c s="237" t="s">
        <v>1208</v>
      </c>
      <c s="256">
        <v>38421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2" spans="1:9" ht="15">
      <c r="A532" s="255">
        <f>COUNTA($A$10:A531)</f>
        <v>522</v>
      </c>
      <c s="237">
        <v>23020251</v>
      </c>
      <c s="237" t="s">
        <v>1209</v>
      </c>
      <c s="256">
        <v>38508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3" spans="1:9" ht="15">
      <c r="A533" s="255">
        <f>COUNTA($A$10:A532)</f>
        <v>523</v>
      </c>
      <c s="237">
        <v>23020252</v>
      </c>
      <c s="237" t="s">
        <v>938</v>
      </c>
      <c s="256">
        <v>38643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4" spans="1:9" ht="15">
      <c r="A534" s="255">
        <f>COUNTA($A$10:A533)</f>
        <v>524</v>
      </c>
      <c s="237">
        <v>23020253</v>
      </c>
      <c s="237" t="s">
        <v>1212</v>
      </c>
      <c s="256">
        <v>38440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5" spans="1:9" ht="15">
      <c r="A535" s="255">
        <f>COUNTA($A$10:A534)</f>
        <v>525</v>
      </c>
      <c s="237">
        <v>23020254</v>
      </c>
      <c s="237" t="s">
        <v>1213</v>
      </c>
      <c s="256">
        <v>38514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6" spans="1:9" ht="15">
      <c r="A536" s="255">
        <f>COUNTA($A$10:A535)</f>
        <v>526</v>
      </c>
      <c s="237">
        <v>23020255</v>
      </c>
      <c s="237" t="s">
        <v>1214</v>
      </c>
      <c s="256">
        <v>38470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7" spans="1:9" ht="15">
      <c r="A537" s="255">
        <f>COUNTA($A$10:A536)</f>
        <v>527</v>
      </c>
      <c s="237">
        <v>23020256</v>
      </c>
      <c s="237" t="s">
        <v>1215</v>
      </c>
      <c s="256">
        <v>38668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8" spans="1:9" ht="15">
      <c r="A538" s="255">
        <f>COUNTA($A$10:A537)</f>
        <v>528</v>
      </c>
      <c s="237">
        <v>23020257</v>
      </c>
      <c s="237" t="s">
        <v>1216</v>
      </c>
      <c s="256">
        <v>38503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39" spans="1:9" ht="15">
      <c r="A539" s="255">
        <f>COUNTA($A$10:A538)</f>
        <v>529</v>
      </c>
      <c s="237">
        <v>23020258</v>
      </c>
      <c s="237" t="s">
        <v>1217</v>
      </c>
      <c s="256">
        <v>38442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0" spans="1:9" ht="15">
      <c r="A540" s="255">
        <f>COUNTA($A$10:A539)</f>
        <v>530</v>
      </c>
      <c s="237">
        <v>23020259</v>
      </c>
      <c s="237" t="s">
        <v>1218</v>
      </c>
      <c s="256">
        <v>38410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1" spans="1:9" ht="15">
      <c r="A541" s="255">
        <f>COUNTA($A$10:A540)</f>
        <v>531</v>
      </c>
      <c s="237">
        <v>23020260</v>
      </c>
      <c s="237" t="s">
        <v>1219</v>
      </c>
      <c s="256">
        <v>38563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2" spans="1:9" ht="15">
      <c r="A542" s="255">
        <f>COUNTA($A$10:A541)</f>
        <v>532</v>
      </c>
      <c s="237">
        <v>23020261</v>
      </c>
      <c s="237" t="s">
        <v>1220</v>
      </c>
      <c s="256">
        <v>38444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3" spans="1:9" ht="15">
      <c r="A543" s="255">
        <f>COUNTA($A$10:A542)</f>
        <v>533</v>
      </c>
      <c s="237">
        <v>23020262</v>
      </c>
      <c s="237" t="s">
        <v>1221</v>
      </c>
      <c s="256">
        <v>38540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4" spans="1:9" ht="15">
      <c r="A544" s="255">
        <f>COUNTA($A$10:A543)</f>
        <v>534</v>
      </c>
      <c s="237">
        <v>23020263</v>
      </c>
      <c s="237" t="s">
        <v>1222</v>
      </c>
      <c s="256">
        <v>38689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5" spans="1:9" ht="15">
      <c r="A545" s="255">
        <f>COUNTA($A$10:A544)</f>
        <v>535</v>
      </c>
      <c s="237">
        <v>23020264</v>
      </c>
      <c s="237" t="s">
        <v>1223</v>
      </c>
      <c s="256">
        <v>38561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6" spans="1:9" ht="15">
      <c r="A546" s="255">
        <f>COUNTA($A$10:A545)</f>
        <v>536</v>
      </c>
      <c s="237">
        <v>23020265</v>
      </c>
      <c s="237" t="s">
        <v>172</v>
      </c>
      <c s="256">
        <v>38641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7" spans="1:9" ht="15">
      <c r="A547" s="255">
        <f>COUNTA($A$10:A546)</f>
        <v>537</v>
      </c>
      <c s="237">
        <v>23020266</v>
      </c>
      <c s="237" t="s">
        <v>1224</v>
      </c>
      <c s="256">
        <v>38500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8" spans="1:9" ht="15">
      <c r="A548" s="255">
        <f>COUNTA($A$10:A547)</f>
        <v>538</v>
      </c>
      <c s="237">
        <v>23020267</v>
      </c>
      <c s="237" t="s">
        <v>1225</v>
      </c>
      <c s="256">
        <v>38690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49" spans="1:9" ht="15">
      <c r="A549" s="255">
        <f>COUNTA($A$10:A548)</f>
        <v>539</v>
      </c>
      <c s="237">
        <v>23020268</v>
      </c>
      <c s="237" t="s">
        <v>1226</v>
      </c>
      <c s="256">
        <v>38695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0" spans="1:9" ht="15">
      <c r="A550" s="255">
        <f>COUNTA($A$10:A549)</f>
        <v>540</v>
      </c>
      <c s="237">
        <v>23020269</v>
      </c>
      <c s="237" t="s">
        <v>1227</v>
      </c>
      <c s="256">
        <v>38609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1" spans="1:9" ht="15">
      <c r="A551" s="255">
        <f>COUNTA($A$10:A550)</f>
        <v>541</v>
      </c>
      <c s="237">
        <v>23020270</v>
      </c>
      <c s="237" t="s">
        <v>1228</v>
      </c>
      <c s="256">
        <v>38510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2" spans="1:9" ht="15">
      <c r="A552" s="255">
        <f>COUNTA($A$10:A551)</f>
        <v>542</v>
      </c>
      <c s="237">
        <v>23020272</v>
      </c>
      <c s="237" t="s">
        <v>217</v>
      </c>
      <c s="256">
        <v>38512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3" spans="1:9" ht="15">
      <c r="A553" s="255">
        <f>COUNTA($A$10:A552)</f>
        <v>543</v>
      </c>
      <c s="237">
        <v>23020273</v>
      </c>
      <c s="237" t="s">
        <v>1230</v>
      </c>
      <c s="256">
        <v>38429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4" spans="1:9" ht="15">
      <c r="A554" s="255">
        <f>COUNTA($A$10:A553)</f>
        <v>544</v>
      </c>
      <c s="237">
        <v>23020274</v>
      </c>
      <c s="237" t="s">
        <v>1231</v>
      </c>
      <c s="256">
        <v>38404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5" spans="1:9" ht="15">
      <c r="A555" s="255">
        <f>COUNTA($A$10:A554)</f>
        <v>545</v>
      </c>
      <c s="237">
        <v>23020275</v>
      </c>
      <c s="237" t="s">
        <v>1232</v>
      </c>
      <c s="256">
        <v>38650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6" spans="1:9" ht="15">
      <c r="A556" s="255">
        <f>COUNTA($A$10:A555)</f>
        <v>546</v>
      </c>
      <c s="237">
        <v>23020276</v>
      </c>
      <c s="237" t="s">
        <v>1233</v>
      </c>
      <c s="256">
        <v>38686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7" spans="1:9" ht="15">
      <c r="A557" s="255">
        <f>COUNTA($A$10:A556)</f>
        <v>547</v>
      </c>
      <c s="237">
        <v>23020277</v>
      </c>
      <c s="237" t="s">
        <v>640</v>
      </c>
      <c s="256">
        <v>38638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8" spans="1:9" ht="15">
      <c r="A558" s="255">
        <f>COUNTA($A$10:A557)</f>
        <v>548</v>
      </c>
      <c s="237">
        <v>23020278</v>
      </c>
      <c s="237" t="s">
        <v>640</v>
      </c>
      <c s="256">
        <v>38462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59" spans="1:9" ht="15">
      <c r="A559" s="255">
        <f>COUNTA($A$10:A558)</f>
        <v>549</v>
      </c>
      <c s="237">
        <v>23020279</v>
      </c>
      <c s="237" t="s">
        <v>142</v>
      </c>
      <c s="256">
        <v>38418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0" spans="1:9" ht="15">
      <c r="A560" s="255">
        <f>COUNTA($A$10:A559)</f>
        <v>550</v>
      </c>
      <c s="237">
        <v>23020280</v>
      </c>
      <c s="237" t="s">
        <v>762</v>
      </c>
      <c s="256">
        <v>38544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1" spans="1:9" ht="15">
      <c r="A561" s="255">
        <f>COUNTA($A$10:A560)</f>
        <v>551</v>
      </c>
      <c s="237">
        <v>23020281</v>
      </c>
      <c s="237" t="s">
        <v>1174</v>
      </c>
      <c s="256">
        <v>38581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2" spans="1:9" ht="15">
      <c r="A562" s="255">
        <f>COUNTA($A$10:A561)</f>
        <v>552</v>
      </c>
      <c s="237">
        <v>23020283</v>
      </c>
      <c s="237" t="s">
        <v>1234</v>
      </c>
      <c s="256">
        <v>38563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3" spans="1:9" ht="15">
      <c r="A563" s="255">
        <f>COUNTA($A$10:A562)</f>
        <v>553</v>
      </c>
      <c s="237">
        <v>23020284</v>
      </c>
      <c s="237" t="s">
        <v>1235</v>
      </c>
      <c s="256">
        <v>38559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4" spans="1:9" ht="15">
      <c r="A564" s="255">
        <f>COUNTA($A$10:A563)</f>
        <v>554</v>
      </c>
      <c s="237">
        <v>23020285</v>
      </c>
      <c s="237" t="s">
        <v>1236</v>
      </c>
      <c s="256">
        <v>38673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5" spans="1:9" ht="15">
      <c r="A565" s="255">
        <f>COUNTA($A$10:A564)</f>
        <v>555</v>
      </c>
      <c s="237">
        <v>23020286</v>
      </c>
      <c s="237" t="s">
        <v>1237</v>
      </c>
      <c s="256">
        <v>38622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6" spans="1:9" ht="15">
      <c r="A566" s="255">
        <f>COUNTA($A$10:A565)</f>
        <v>556</v>
      </c>
      <c s="237">
        <v>23020287</v>
      </c>
      <c s="237" t="s">
        <v>1238</v>
      </c>
      <c s="256">
        <v>38464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7" spans="1:9" ht="15">
      <c r="A567" s="255">
        <f>COUNTA($A$10:A566)</f>
        <v>557</v>
      </c>
      <c s="237">
        <v>23020288</v>
      </c>
      <c s="237" t="s">
        <v>1239</v>
      </c>
      <c s="256">
        <v>38709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8" spans="1:9" ht="15">
      <c r="A568" s="255">
        <f>COUNTA($A$10:A567)</f>
        <v>558</v>
      </c>
      <c s="237">
        <v>23020289</v>
      </c>
      <c s="237" t="s">
        <v>1240</v>
      </c>
      <c s="256">
        <v>38533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69" spans="1:9" ht="15">
      <c r="A569" s="255">
        <f>COUNTA($A$10:A568)</f>
        <v>559</v>
      </c>
      <c s="237">
        <v>23020290</v>
      </c>
      <c s="237" t="s">
        <v>1241</v>
      </c>
      <c s="256">
        <v>38429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0" spans="1:9" ht="15">
      <c r="A570" s="255">
        <f>COUNTA($A$10:A569)</f>
        <v>560</v>
      </c>
      <c s="237">
        <v>23020291</v>
      </c>
      <c s="237" t="s">
        <v>1242</v>
      </c>
      <c s="256">
        <v>38645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1" spans="1:9" ht="15">
      <c r="A571" s="255">
        <f>COUNTA($A$10:A570)</f>
        <v>561</v>
      </c>
      <c s="237">
        <v>23020292</v>
      </c>
      <c s="237" t="s">
        <v>1243</v>
      </c>
      <c s="256">
        <v>38422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2" spans="1:9" ht="15">
      <c r="A572" s="255">
        <f>COUNTA($A$10:A571)</f>
        <v>562</v>
      </c>
      <c s="237">
        <v>23020293</v>
      </c>
      <c s="237" t="s">
        <v>1244</v>
      </c>
      <c s="256">
        <v>38506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3" spans="1:9" ht="15">
      <c r="A573" s="255">
        <f>COUNTA($A$10:A572)</f>
        <v>563</v>
      </c>
      <c s="237">
        <v>23020294</v>
      </c>
      <c s="237" t="s">
        <v>408</v>
      </c>
      <c s="256">
        <v>38627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4" spans="1:9" ht="15">
      <c r="A574" s="255">
        <f>COUNTA($A$10:A573)</f>
        <v>564</v>
      </c>
      <c s="237">
        <v>23020295</v>
      </c>
      <c s="237" t="s">
        <v>1245</v>
      </c>
      <c s="256">
        <v>38553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5" spans="1:9" ht="15">
      <c r="A575" s="255">
        <f>COUNTA($A$10:A574)</f>
        <v>565</v>
      </c>
      <c s="237">
        <v>23020296</v>
      </c>
      <c s="237" t="s">
        <v>1246</v>
      </c>
      <c s="256">
        <v>38634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6" spans="1:9" ht="15">
      <c r="A576" s="255">
        <f>COUNTA($A$10:A575)</f>
        <v>566</v>
      </c>
      <c s="237">
        <v>23020297</v>
      </c>
      <c s="237" t="s">
        <v>1247</v>
      </c>
      <c s="256">
        <v>38642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7" spans="1:9" ht="15">
      <c r="A577" s="255">
        <f>COUNTA($A$10:A576)</f>
        <v>567</v>
      </c>
      <c s="237">
        <v>23020298</v>
      </c>
      <c s="237" t="s">
        <v>1248</v>
      </c>
      <c s="256">
        <v>38580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8" spans="1:9" ht="15">
      <c r="A578" s="255">
        <f>COUNTA($A$10:A577)</f>
        <v>568</v>
      </c>
      <c s="237">
        <v>23020299</v>
      </c>
      <c s="237" t="s">
        <v>1249</v>
      </c>
      <c s="256">
        <v>38463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79" spans="1:9" ht="15">
      <c r="A579" s="255">
        <f>COUNTA($A$10:A578)</f>
        <v>569</v>
      </c>
      <c s="237">
        <v>23020300</v>
      </c>
      <c s="237" t="s">
        <v>1250</v>
      </c>
      <c s="256">
        <v>38452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0" spans="1:9" ht="15">
      <c r="A580" s="255">
        <f>COUNTA($A$10:A579)</f>
        <v>570</v>
      </c>
      <c s="237">
        <v>23020301</v>
      </c>
      <c s="237" t="s">
        <v>1251</v>
      </c>
      <c s="256">
        <v>38366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1" spans="1:9" ht="15">
      <c r="A581" s="255">
        <f>COUNTA($A$10:A580)</f>
        <v>571</v>
      </c>
      <c s="237">
        <v>23020302</v>
      </c>
      <c s="237" t="s">
        <v>780</v>
      </c>
      <c s="256">
        <v>38638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2" spans="1:9" ht="15">
      <c r="A582" s="255">
        <f>COUNTA($A$10:A581)</f>
        <v>572</v>
      </c>
      <c s="237">
        <v>23020303</v>
      </c>
      <c s="237" t="s">
        <v>1252</v>
      </c>
      <c s="256">
        <v>38680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3" spans="1:9" ht="15">
      <c r="A583" s="255">
        <f>COUNTA($A$10:A582)</f>
        <v>573</v>
      </c>
      <c s="237">
        <v>23020304</v>
      </c>
      <c s="237" t="s">
        <v>1253</v>
      </c>
      <c s="256">
        <v>38500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4" spans="1:9" ht="15">
      <c r="A584" s="255">
        <f>COUNTA($A$10:A583)</f>
        <v>574</v>
      </c>
      <c s="237">
        <v>23020305</v>
      </c>
      <c s="237" t="s">
        <v>49</v>
      </c>
      <c s="256">
        <v>38568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5" spans="1:9" ht="15">
      <c r="A585" s="255">
        <f>COUNTA($A$10:A584)</f>
        <v>575</v>
      </c>
      <c s="237">
        <v>23020306</v>
      </c>
      <c s="237" t="s">
        <v>1254</v>
      </c>
      <c s="256">
        <v>38498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6" spans="1:9" ht="15">
      <c r="A586" s="255">
        <f>COUNTA($A$10:A585)</f>
        <v>576</v>
      </c>
      <c s="237">
        <v>23020307</v>
      </c>
      <c s="237" t="s">
        <v>1255</v>
      </c>
      <c s="256">
        <v>38571</v>
      </c>
      <c s="237" t="s">
        <v>7161</v>
      </c>
      <c s="257" t="s">
        <v>4433</v>
      </c>
      <c s="237" t="s">
        <v>7400</v>
      </c>
      <c s="238">
        <v>5</v>
      </c>
      <c s="239">
        <f t="shared" si="8"/>
        <v>17000000</v>
      </c>
    </row>
    <row r="587" spans="1:9" ht="15">
      <c r="A587" s="255">
        <f>COUNTA($A$10:A586)</f>
        <v>577</v>
      </c>
      <c s="237">
        <v>23020308</v>
      </c>
      <c s="237" t="s">
        <v>1256</v>
      </c>
      <c s="256">
        <v>38453</v>
      </c>
      <c s="237" t="s">
        <v>7161</v>
      </c>
      <c s="257" t="s">
        <v>4433</v>
      </c>
      <c s="237" t="s">
        <v>7400</v>
      </c>
      <c s="238">
        <v>5</v>
      </c>
      <c s="239">
        <f t="shared" si="9" ref="I587:I650">H587*3400000</f>
        <v>17000000</v>
      </c>
    </row>
    <row r="588" spans="1:9" ht="15">
      <c r="A588" s="255">
        <f>COUNTA($A$10:A587)</f>
        <v>578</v>
      </c>
      <c s="237">
        <v>23020310</v>
      </c>
      <c s="237" t="s">
        <v>1257</v>
      </c>
      <c s="256">
        <v>38694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89" spans="1:9" ht="15">
      <c r="A589" s="255">
        <f>COUNTA($A$10:A588)</f>
        <v>579</v>
      </c>
      <c s="237">
        <v>23020311</v>
      </c>
      <c s="237" t="s">
        <v>1260</v>
      </c>
      <c s="256">
        <v>38541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0" spans="1:9" ht="15">
      <c r="A590" s="255">
        <f>COUNTA($A$10:A589)</f>
        <v>580</v>
      </c>
      <c s="237">
        <v>23020312</v>
      </c>
      <c s="237" t="s">
        <v>1261</v>
      </c>
      <c s="256">
        <v>38633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1" spans="1:9" ht="15">
      <c r="A591" s="255">
        <f>COUNTA($A$10:A590)</f>
        <v>581</v>
      </c>
      <c s="237">
        <v>23020313</v>
      </c>
      <c s="237" t="s">
        <v>62</v>
      </c>
      <c s="256">
        <v>38627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2" spans="1:9" ht="15">
      <c r="A592" s="255">
        <f>COUNTA($A$10:A591)</f>
        <v>582</v>
      </c>
      <c s="237">
        <v>23020314</v>
      </c>
      <c s="237" t="s">
        <v>1262</v>
      </c>
      <c s="256">
        <v>38587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3" spans="1:9" ht="15">
      <c r="A593" s="255">
        <f>COUNTA($A$10:A592)</f>
        <v>583</v>
      </c>
      <c s="237">
        <v>23020315</v>
      </c>
      <c s="237" t="s">
        <v>1263</v>
      </c>
      <c s="256">
        <v>38509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4" spans="1:9" ht="15">
      <c r="A594" s="255">
        <f>COUNTA($A$10:A593)</f>
        <v>584</v>
      </c>
      <c s="237">
        <v>23020317</v>
      </c>
      <c s="237" t="s">
        <v>1258</v>
      </c>
      <c s="256">
        <v>38442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5" spans="1:9" ht="15">
      <c r="A595" s="255">
        <f>COUNTA($A$10:A594)</f>
        <v>585</v>
      </c>
      <c s="237">
        <v>23020318</v>
      </c>
      <c s="237" t="s">
        <v>1259</v>
      </c>
      <c s="256">
        <v>37995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6" spans="1:9" ht="15">
      <c r="A596" s="255">
        <f>COUNTA($A$10:A595)</f>
        <v>586</v>
      </c>
      <c s="237">
        <v>23020319</v>
      </c>
      <c s="237" t="s">
        <v>1264</v>
      </c>
      <c s="256">
        <v>38667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7" spans="1:9" ht="15">
      <c r="A597" s="255">
        <f>COUNTA($A$10:A596)</f>
        <v>587</v>
      </c>
      <c s="237">
        <v>23020320</v>
      </c>
      <c s="237" t="s">
        <v>1265</v>
      </c>
      <c s="256">
        <v>38468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8" spans="1:9" ht="15">
      <c r="A598" s="255">
        <f>COUNTA($A$10:A597)</f>
        <v>588</v>
      </c>
      <c s="237">
        <v>23020321</v>
      </c>
      <c s="237" t="s">
        <v>1266</v>
      </c>
      <c s="256">
        <v>38408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599" spans="1:9" ht="15">
      <c r="A599" s="255">
        <f>COUNTA($A$10:A598)</f>
        <v>589</v>
      </c>
      <c s="237">
        <v>23020322</v>
      </c>
      <c s="237" t="s">
        <v>1198</v>
      </c>
      <c s="256">
        <v>38663</v>
      </c>
      <c s="237" t="s">
        <v>7161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0" spans="1:9" ht="15">
      <c r="A600" s="255">
        <f>COUNTA($A$10:A599)</f>
        <v>590</v>
      </c>
      <c s="237">
        <v>23020780</v>
      </c>
      <c s="237" t="s">
        <v>299</v>
      </c>
      <c s="256">
        <v>38362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1" spans="1:9" ht="15">
      <c r="A601" s="255">
        <f>COUNTA($A$10:A600)</f>
        <v>591</v>
      </c>
      <c s="237">
        <v>23020781</v>
      </c>
      <c s="237" t="s">
        <v>244</v>
      </c>
      <c s="256">
        <v>38666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2" spans="1:9" ht="15">
      <c r="A602" s="255">
        <f>COUNTA($A$10:A601)</f>
        <v>592</v>
      </c>
      <c s="237">
        <v>23020782</v>
      </c>
      <c s="237" t="s">
        <v>123</v>
      </c>
      <c s="256">
        <v>38687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3" spans="1:9" ht="15">
      <c r="A603" s="255">
        <f>COUNTA($A$10:A602)</f>
        <v>593</v>
      </c>
      <c s="237">
        <v>23020783</v>
      </c>
      <c s="237" t="s">
        <v>246</v>
      </c>
      <c s="256">
        <v>38363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4" spans="1:9" ht="15">
      <c r="A604" s="255">
        <f>COUNTA($A$10:A603)</f>
        <v>594</v>
      </c>
      <c s="237">
        <v>23020784</v>
      </c>
      <c s="237" t="s">
        <v>301</v>
      </c>
      <c s="256">
        <v>38660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5" spans="1:9" ht="15">
      <c r="A605" s="255">
        <f>COUNTA($A$10:A604)</f>
        <v>595</v>
      </c>
      <c s="237">
        <v>23020785</v>
      </c>
      <c s="237" t="s">
        <v>163</v>
      </c>
      <c s="256">
        <v>38654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6" spans="1:9" ht="15">
      <c r="A606" s="255">
        <f>COUNTA($A$10:A605)</f>
        <v>596</v>
      </c>
      <c s="237">
        <v>23020786</v>
      </c>
      <c s="237" t="s">
        <v>303</v>
      </c>
      <c s="256">
        <v>38381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7" spans="1:9" ht="15">
      <c r="A607" s="255">
        <f>COUNTA($A$10:A606)</f>
        <v>597</v>
      </c>
      <c s="237">
        <v>23020787</v>
      </c>
      <c s="237" t="s">
        <v>247</v>
      </c>
      <c s="256">
        <v>38418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8" spans="1:9" ht="15">
      <c r="A608" s="255">
        <f>COUNTA($A$10:A607)</f>
        <v>598</v>
      </c>
      <c s="237">
        <v>23020788</v>
      </c>
      <c s="237" t="s">
        <v>302</v>
      </c>
      <c s="256">
        <v>38425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09" spans="1:9" ht="15">
      <c r="A609" s="255">
        <f>COUNTA($A$10:A608)</f>
        <v>599</v>
      </c>
      <c s="237">
        <v>23020789</v>
      </c>
      <c s="237" t="s">
        <v>248</v>
      </c>
      <c s="256">
        <v>38363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0" spans="1:9" ht="15">
      <c r="A610" s="255">
        <f>COUNTA($A$10:A609)</f>
        <v>600</v>
      </c>
      <c s="237">
        <v>23020790</v>
      </c>
      <c s="237" t="s">
        <v>304</v>
      </c>
      <c s="256">
        <v>38635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1" spans="1:9" ht="15">
      <c r="A611" s="255">
        <f>COUNTA($A$10:A610)</f>
        <v>601</v>
      </c>
      <c s="237">
        <v>23020791</v>
      </c>
      <c s="237" t="s">
        <v>249</v>
      </c>
      <c s="256">
        <v>38520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2" spans="1:9" ht="15">
      <c r="A612" s="255">
        <f>COUNTA($A$10:A611)</f>
        <v>602</v>
      </c>
      <c s="237">
        <v>23020793</v>
      </c>
      <c s="237" t="s">
        <v>250</v>
      </c>
      <c s="256">
        <v>38561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3" spans="1:9" ht="15">
      <c r="A613" s="255">
        <f>COUNTA($A$10:A612)</f>
        <v>603</v>
      </c>
      <c s="237">
        <v>23020794</v>
      </c>
      <c s="237" t="s">
        <v>306</v>
      </c>
      <c s="256">
        <v>38378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4" spans="1:9" ht="15">
      <c r="A614" s="255">
        <f>COUNTA($A$10:A613)</f>
        <v>604</v>
      </c>
      <c s="237">
        <v>23020795</v>
      </c>
      <c s="237" t="s">
        <v>251</v>
      </c>
      <c s="256">
        <v>38712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5" spans="1:9" ht="15">
      <c r="A615" s="255">
        <f>COUNTA($A$10:A614)</f>
        <v>605</v>
      </c>
      <c s="237">
        <v>23020796</v>
      </c>
      <c s="237" t="s">
        <v>307</v>
      </c>
      <c s="256">
        <v>38622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6" spans="1:9" ht="15">
      <c r="A616" s="255">
        <f>COUNTA($A$10:A615)</f>
        <v>606</v>
      </c>
      <c s="237">
        <v>23020797</v>
      </c>
      <c s="237" t="s">
        <v>252</v>
      </c>
      <c s="256">
        <v>38470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7" spans="1:9" ht="15">
      <c r="A617" s="255">
        <f>COUNTA($A$10:A616)</f>
        <v>607</v>
      </c>
      <c s="237">
        <v>23020798</v>
      </c>
      <c s="237" t="s">
        <v>308</v>
      </c>
      <c s="256">
        <v>38607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8" spans="1:9" ht="15">
      <c r="A618" s="255">
        <f>COUNTA($A$10:A617)</f>
        <v>608</v>
      </c>
      <c s="237">
        <v>23020799</v>
      </c>
      <c s="237" t="s">
        <v>253</v>
      </c>
      <c s="256">
        <v>38703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19" spans="1:9" ht="15">
      <c r="A619" s="255">
        <f>COUNTA($A$10:A618)</f>
        <v>609</v>
      </c>
      <c s="237">
        <v>23020800</v>
      </c>
      <c s="237" t="s">
        <v>309</v>
      </c>
      <c s="256">
        <v>38486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0" spans="1:9" ht="15">
      <c r="A620" s="255">
        <f>COUNTA($A$10:A619)</f>
        <v>610</v>
      </c>
      <c s="237">
        <v>23020801</v>
      </c>
      <c s="237" t="s">
        <v>254</v>
      </c>
      <c s="256">
        <v>38381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1" spans="1:9" ht="15">
      <c r="A621" s="255">
        <f>COUNTA($A$10:A620)</f>
        <v>611</v>
      </c>
      <c s="237">
        <v>23020802</v>
      </c>
      <c s="237" t="s">
        <v>310</v>
      </c>
      <c s="256">
        <v>38524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2" spans="1:9" ht="15">
      <c r="A622" s="255">
        <f>COUNTA($A$10:A621)</f>
        <v>612</v>
      </c>
      <c s="237">
        <v>23020803</v>
      </c>
      <c s="237" t="s">
        <v>255</v>
      </c>
      <c s="256">
        <v>37213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3" spans="1:9" ht="15">
      <c r="A623" s="255">
        <f>COUNTA($A$10:A622)</f>
        <v>613</v>
      </c>
      <c s="237">
        <v>23020804</v>
      </c>
      <c s="237" t="s">
        <v>311</v>
      </c>
      <c s="256">
        <v>38414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4" spans="1:9" ht="15">
      <c r="A624" s="255">
        <f>COUNTA($A$10:A623)</f>
        <v>614</v>
      </c>
      <c s="237">
        <v>23020805</v>
      </c>
      <c s="237" t="s">
        <v>256</v>
      </c>
      <c s="256">
        <v>38543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5" spans="1:9" ht="15">
      <c r="A625" s="255">
        <f>COUNTA($A$10:A624)</f>
        <v>615</v>
      </c>
      <c s="237">
        <v>23020806</v>
      </c>
      <c s="237" t="s">
        <v>312</v>
      </c>
      <c s="256">
        <v>38691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6" spans="1:9" ht="15">
      <c r="A626" s="255">
        <f>COUNTA($A$10:A625)</f>
        <v>616</v>
      </c>
      <c s="237">
        <v>23020807</v>
      </c>
      <c s="237" t="s">
        <v>257</v>
      </c>
      <c s="256">
        <v>38625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7" spans="1:9" ht="15">
      <c r="A627" s="255">
        <f>COUNTA($A$10:A626)</f>
        <v>617</v>
      </c>
      <c s="237">
        <v>23020808</v>
      </c>
      <c s="237" t="s">
        <v>313</v>
      </c>
      <c s="256">
        <v>38690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8" spans="1:9" ht="15">
      <c r="A628" s="255">
        <f>COUNTA($A$10:A627)</f>
        <v>618</v>
      </c>
      <c s="237">
        <v>23020809</v>
      </c>
      <c s="237" t="s">
        <v>84</v>
      </c>
      <c s="256">
        <v>38699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29" spans="1:9" ht="15">
      <c r="A629" s="255">
        <f>COUNTA($A$10:A628)</f>
        <v>619</v>
      </c>
      <c s="237">
        <v>23020810</v>
      </c>
      <c s="237" t="s">
        <v>314</v>
      </c>
      <c s="256">
        <v>38640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0" spans="1:9" ht="15">
      <c r="A630" s="255">
        <f>COUNTA($A$10:A629)</f>
        <v>620</v>
      </c>
      <c s="237">
        <v>23020811</v>
      </c>
      <c s="237" t="s">
        <v>258</v>
      </c>
      <c s="256">
        <v>38616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1" spans="1:9" ht="15">
      <c r="A631" s="255">
        <f>COUNTA($A$10:A630)</f>
        <v>621</v>
      </c>
      <c s="237">
        <v>23020812</v>
      </c>
      <c s="237" t="s">
        <v>315</v>
      </c>
      <c s="256">
        <v>38717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2" spans="1:9" ht="15">
      <c r="A632" s="255">
        <f>COUNTA($A$10:A631)</f>
        <v>622</v>
      </c>
      <c s="237">
        <v>23020813</v>
      </c>
      <c s="237" t="s">
        <v>259</v>
      </c>
      <c s="256">
        <v>38513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3" spans="1:9" ht="15">
      <c r="A633" s="255">
        <f>COUNTA($A$10:A632)</f>
        <v>623</v>
      </c>
      <c s="237">
        <v>23020814</v>
      </c>
      <c s="237" t="s">
        <v>316</v>
      </c>
      <c s="256">
        <v>38665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4" spans="1:9" ht="15">
      <c r="A634" s="255">
        <f>COUNTA($A$10:A633)</f>
        <v>624</v>
      </c>
      <c s="237">
        <v>23020815</v>
      </c>
      <c s="237" t="s">
        <v>260</v>
      </c>
      <c s="256">
        <v>38634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5" spans="1:9" ht="15">
      <c r="A635" s="255">
        <f>COUNTA($A$10:A634)</f>
        <v>625</v>
      </c>
      <c s="237">
        <v>23020816</v>
      </c>
      <c s="237" t="s">
        <v>317</v>
      </c>
      <c s="256">
        <v>38647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6" spans="1:9" ht="15">
      <c r="A636" s="255">
        <f>COUNTA($A$10:A635)</f>
        <v>626</v>
      </c>
      <c s="237">
        <v>23020818</v>
      </c>
      <c s="237" t="s">
        <v>318</v>
      </c>
      <c s="256">
        <v>38638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7" spans="1:9" ht="15">
      <c r="A637" s="255">
        <f>COUNTA($A$10:A636)</f>
        <v>627</v>
      </c>
      <c s="237">
        <v>23020819</v>
      </c>
      <c s="237" t="s">
        <v>262</v>
      </c>
      <c s="256">
        <v>38365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8" spans="1:9" ht="15">
      <c r="A638" s="255">
        <f>COUNTA($A$10:A637)</f>
        <v>628</v>
      </c>
      <c s="237">
        <v>23020820</v>
      </c>
      <c s="237" t="s">
        <v>319</v>
      </c>
      <c s="256">
        <v>38420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39" spans="1:9" ht="15">
      <c r="A639" s="255">
        <f>COUNTA($A$10:A638)</f>
        <v>629</v>
      </c>
      <c s="237">
        <v>23020821</v>
      </c>
      <c s="237" t="s">
        <v>266</v>
      </c>
      <c s="256">
        <v>38384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0" spans="1:9" ht="15">
      <c r="A640" s="255">
        <f>COUNTA($A$10:A639)</f>
        <v>630</v>
      </c>
      <c s="237">
        <v>23020822</v>
      </c>
      <c s="237" t="s">
        <v>324</v>
      </c>
      <c s="256">
        <v>38517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1" spans="1:9" ht="15">
      <c r="A641" s="255">
        <f>COUNTA($A$10:A640)</f>
        <v>631</v>
      </c>
      <c s="237">
        <v>23020823</v>
      </c>
      <c s="237" t="s">
        <v>267</v>
      </c>
      <c s="256">
        <v>38650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2" spans="1:9" ht="15">
      <c r="A642" s="255">
        <f>COUNTA($A$10:A641)</f>
        <v>632</v>
      </c>
      <c s="237">
        <v>23020824</v>
      </c>
      <c s="237" t="s">
        <v>320</v>
      </c>
      <c s="256">
        <v>38404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3" spans="1:9" ht="15">
      <c r="A643" s="255">
        <f>COUNTA($A$10:A642)</f>
        <v>633</v>
      </c>
      <c s="237">
        <v>23020825</v>
      </c>
      <c s="237" t="s">
        <v>263</v>
      </c>
      <c s="256">
        <v>38391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4" spans="1:9" ht="15">
      <c r="A644" s="255">
        <f>COUNTA($A$10:A643)</f>
        <v>634</v>
      </c>
      <c s="237">
        <v>23020826</v>
      </c>
      <c s="237" t="s">
        <v>321</v>
      </c>
      <c s="256">
        <v>38447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5" spans="1:9" ht="15">
      <c r="A645" s="255">
        <f>COUNTA($A$10:A644)</f>
        <v>635</v>
      </c>
      <c s="237">
        <v>23020827</v>
      </c>
      <c s="237" t="s">
        <v>264</v>
      </c>
      <c s="256">
        <v>38504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6" spans="1:9" ht="15">
      <c r="A646" s="255">
        <f>COUNTA($A$10:A645)</f>
        <v>636</v>
      </c>
      <c s="237">
        <v>23020828</v>
      </c>
      <c s="237" t="s">
        <v>322</v>
      </c>
      <c s="256">
        <v>38692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7" spans="1:9" ht="15">
      <c r="A647" s="255">
        <f>COUNTA($A$10:A646)</f>
        <v>637</v>
      </c>
      <c s="237">
        <v>23020829</v>
      </c>
      <c s="237" t="s">
        <v>265</v>
      </c>
      <c s="256">
        <v>38649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8" spans="1:9" ht="15">
      <c r="A648" s="255">
        <f>COUNTA($A$10:A647)</f>
        <v>638</v>
      </c>
      <c s="237">
        <v>23020830</v>
      </c>
      <c s="237" t="s">
        <v>323</v>
      </c>
      <c s="256">
        <v>38134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49" spans="1:9" ht="15">
      <c r="A649" s="255">
        <f>COUNTA($A$10:A648)</f>
        <v>639</v>
      </c>
      <c s="237">
        <v>23020831</v>
      </c>
      <c s="237" t="s">
        <v>268</v>
      </c>
      <c s="256">
        <v>38665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50" spans="1:9" ht="15">
      <c r="A650" s="255">
        <f>COUNTA($A$10:A649)</f>
        <v>640</v>
      </c>
      <c s="237">
        <v>23020832</v>
      </c>
      <c s="237" t="s">
        <v>325</v>
      </c>
      <c s="256">
        <v>38570</v>
      </c>
      <c s="237" t="s">
        <v>7149</v>
      </c>
      <c s="257" t="s">
        <v>4433</v>
      </c>
      <c s="237" t="s">
        <v>7400</v>
      </c>
      <c s="238">
        <v>5</v>
      </c>
      <c s="239">
        <f t="shared" si="9"/>
        <v>17000000</v>
      </c>
    </row>
    <row r="651" spans="1:9" ht="15">
      <c r="A651" s="255">
        <f>COUNTA($A$10:A650)</f>
        <v>641</v>
      </c>
      <c s="237">
        <v>23020833</v>
      </c>
      <c s="237" t="s">
        <v>269</v>
      </c>
      <c s="256">
        <v>38570</v>
      </c>
      <c s="237" t="s">
        <v>7149</v>
      </c>
      <c s="257" t="s">
        <v>4433</v>
      </c>
      <c s="237" t="s">
        <v>7400</v>
      </c>
      <c s="238">
        <v>5</v>
      </c>
      <c s="239">
        <f t="shared" si="10" ref="I651:I714">H651*3400000</f>
        <v>17000000</v>
      </c>
    </row>
    <row r="652" spans="1:9" ht="15">
      <c r="A652" s="255">
        <f>COUNTA($A$10:A651)</f>
        <v>642</v>
      </c>
      <c s="237">
        <v>23020834</v>
      </c>
      <c s="237" t="s">
        <v>326</v>
      </c>
      <c s="256">
        <v>38631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3" spans="1:9" ht="15">
      <c r="A653" s="255">
        <f>COUNTA($A$10:A652)</f>
        <v>643</v>
      </c>
      <c s="237">
        <v>23020835</v>
      </c>
      <c s="237" t="s">
        <v>270</v>
      </c>
      <c s="256">
        <v>38645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4" spans="1:9" ht="15">
      <c r="A654" s="255">
        <f>COUNTA($A$10:A653)</f>
        <v>644</v>
      </c>
      <c s="237">
        <v>23020836</v>
      </c>
      <c s="237" t="s">
        <v>327</v>
      </c>
      <c s="256">
        <v>38506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5" spans="1:9" ht="15">
      <c r="A655" s="255">
        <f>COUNTA($A$10:A654)</f>
        <v>645</v>
      </c>
      <c s="237">
        <v>23020837</v>
      </c>
      <c s="237" t="s">
        <v>271</v>
      </c>
      <c s="256">
        <v>38674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6" spans="1:9" ht="15">
      <c r="A656" s="255">
        <f>COUNTA($A$10:A655)</f>
        <v>646</v>
      </c>
      <c s="237">
        <v>23020838</v>
      </c>
      <c s="237" t="s">
        <v>183</v>
      </c>
      <c s="256">
        <v>38581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7" spans="1:9" s="240" customFormat="1" ht="15">
      <c r="A657" s="255">
        <f>COUNTA($A$10:A656)</f>
        <v>647</v>
      </c>
      <c s="237">
        <v>23020839</v>
      </c>
      <c s="237" t="s">
        <v>272</v>
      </c>
      <c s="256">
        <v>38685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8" spans="1:9" s="240" customFormat="1" ht="15">
      <c r="A658" s="255">
        <f>COUNTA($A$10:A657)</f>
        <v>648</v>
      </c>
      <c s="237">
        <v>23020840</v>
      </c>
      <c s="237" t="s">
        <v>328</v>
      </c>
      <c s="256">
        <v>38355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59" spans="1:9" s="240" customFormat="1" ht="15">
      <c r="A659" s="255">
        <f>COUNTA($A$10:A658)</f>
        <v>649</v>
      </c>
      <c s="237">
        <v>23020841</v>
      </c>
      <c s="237" t="s">
        <v>273</v>
      </c>
      <c s="256">
        <v>38542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0" spans="1:9" s="240" customFormat="1" ht="15">
      <c r="A660" s="255">
        <f>COUNTA($A$10:A659)</f>
        <v>650</v>
      </c>
      <c s="237">
        <v>23020842</v>
      </c>
      <c s="237" t="s">
        <v>329</v>
      </c>
      <c s="256">
        <v>38647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1" spans="1:9" s="240" customFormat="1" ht="15">
      <c r="A661" s="255">
        <f>COUNTA($A$10:A660)</f>
        <v>651</v>
      </c>
      <c s="237">
        <v>23020843</v>
      </c>
      <c s="237" t="s">
        <v>227</v>
      </c>
      <c s="256">
        <v>38625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2" spans="1:9" s="240" customFormat="1" ht="15">
      <c r="A662" s="255">
        <f>COUNTA($A$10:A661)</f>
        <v>652</v>
      </c>
      <c s="237">
        <v>23020844</v>
      </c>
      <c s="237" t="s">
        <v>330</v>
      </c>
      <c s="256">
        <v>38391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3" spans="1:9" s="240" customFormat="1" ht="15">
      <c r="A663" s="255">
        <f>COUNTA($A$10:A662)</f>
        <v>653</v>
      </c>
      <c s="237">
        <v>23020845</v>
      </c>
      <c s="237" t="s">
        <v>274</v>
      </c>
      <c s="256">
        <v>38616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4" spans="1:9" s="240" customFormat="1" ht="15">
      <c r="A664" s="255">
        <f>COUNTA($A$10:A663)</f>
        <v>654</v>
      </c>
      <c s="237">
        <v>23020847</v>
      </c>
      <c s="237" t="s">
        <v>275</v>
      </c>
      <c s="256">
        <v>38455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5" spans="1:9" s="240" customFormat="1" ht="15">
      <c r="A665" s="255">
        <f>COUNTA($A$10:A664)</f>
        <v>655</v>
      </c>
      <c s="237">
        <v>23020848</v>
      </c>
      <c s="237" t="s">
        <v>331</v>
      </c>
      <c s="256">
        <v>38466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6" spans="1:9" s="240" customFormat="1" ht="15">
      <c r="A666" s="255">
        <f>COUNTA($A$10:A665)</f>
        <v>656</v>
      </c>
      <c s="237">
        <v>23020850</v>
      </c>
      <c s="237" t="s">
        <v>332</v>
      </c>
      <c s="256">
        <v>38365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7" spans="1:9" s="240" customFormat="1" ht="15">
      <c r="A667" s="255">
        <f>COUNTA($A$10:A666)</f>
        <v>657</v>
      </c>
      <c s="237">
        <v>23020851</v>
      </c>
      <c s="237" t="s">
        <v>277</v>
      </c>
      <c s="256">
        <v>38535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8" spans="1:9" s="240" customFormat="1" ht="15">
      <c r="A668" s="255">
        <f>COUNTA($A$10:A667)</f>
        <v>658</v>
      </c>
      <c s="237">
        <v>23020852</v>
      </c>
      <c s="237" t="s">
        <v>333</v>
      </c>
      <c s="256">
        <v>38643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69" spans="1:9" s="240" customFormat="1" ht="15">
      <c r="A669" s="255">
        <f>COUNTA($A$10:A668)</f>
        <v>659</v>
      </c>
      <c s="237">
        <v>23020853</v>
      </c>
      <c s="237" t="s">
        <v>278</v>
      </c>
      <c s="256">
        <v>38659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0" spans="1:9" s="240" customFormat="1" ht="15">
      <c r="A670" s="255">
        <f>COUNTA($A$10:A669)</f>
        <v>660</v>
      </c>
      <c s="237">
        <v>23020854</v>
      </c>
      <c s="237" t="s">
        <v>334</v>
      </c>
      <c s="256">
        <v>38459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1" spans="1:9" s="240" customFormat="1" ht="15">
      <c r="A671" s="255">
        <f>COUNTA($A$10:A670)</f>
        <v>661</v>
      </c>
      <c s="237">
        <v>23020855</v>
      </c>
      <c s="237" t="s">
        <v>279</v>
      </c>
      <c s="256">
        <v>38475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2" spans="1:9" s="240" customFormat="1" ht="15">
      <c r="A672" s="255">
        <f>COUNTA($A$10:A671)</f>
        <v>662</v>
      </c>
      <c s="237">
        <v>23020856</v>
      </c>
      <c s="237" t="s">
        <v>335</v>
      </c>
      <c s="256">
        <v>38678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3" spans="1:9" s="240" customFormat="1" ht="15">
      <c r="A673" s="255">
        <f>COUNTA($A$10:A672)</f>
        <v>663</v>
      </c>
      <c s="237">
        <v>23020857</v>
      </c>
      <c s="237" t="s">
        <v>280</v>
      </c>
      <c s="256">
        <v>38529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4" spans="1:9" s="240" customFormat="1" ht="15">
      <c r="A674" s="255">
        <f>COUNTA($A$10:A673)</f>
        <v>664</v>
      </c>
      <c s="237">
        <v>23020858</v>
      </c>
      <c s="237" t="s">
        <v>336</v>
      </c>
      <c s="256">
        <v>38682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5" spans="1:9" s="240" customFormat="1" ht="15">
      <c r="A675" s="255">
        <f>COUNTA($A$10:A674)</f>
        <v>665</v>
      </c>
      <c s="237">
        <v>23020859</v>
      </c>
      <c s="237" t="s">
        <v>281</v>
      </c>
      <c s="256">
        <v>38510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6" spans="1:9" s="240" customFormat="1" ht="15">
      <c r="A676" s="255">
        <f>COUNTA($A$10:A675)</f>
        <v>666</v>
      </c>
      <c s="237">
        <v>23020860</v>
      </c>
      <c s="237" t="s">
        <v>337</v>
      </c>
      <c s="256">
        <v>38694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7" spans="1:9" s="240" customFormat="1" ht="15">
      <c r="A677" s="255">
        <f>COUNTA($A$10:A676)</f>
        <v>667</v>
      </c>
      <c s="237">
        <v>23020861</v>
      </c>
      <c s="237" t="s">
        <v>282</v>
      </c>
      <c s="256">
        <v>38550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8" spans="1:9" s="240" customFormat="1" ht="15">
      <c r="A678" s="255">
        <f>COUNTA($A$10:A677)</f>
        <v>668</v>
      </c>
      <c s="237">
        <v>23020862</v>
      </c>
      <c s="237" t="s">
        <v>338</v>
      </c>
      <c s="256">
        <v>38488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79" spans="1:9" s="240" customFormat="1" ht="15">
      <c r="A679" s="255">
        <f>COUNTA($A$10:A678)</f>
        <v>669</v>
      </c>
      <c s="237">
        <v>23020863</v>
      </c>
      <c s="237" t="s">
        <v>283</v>
      </c>
      <c s="256">
        <v>38645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0" spans="1:9" s="240" customFormat="1" ht="15">
      <c r="A680" s="255">
        <f>COUNTA($A$10:A679)</f>
        <v>670</v>
      </c>
      <c s="237">
        <v>23020864</v>
      </c>
      <c s="237" t="s">
        <v>339</v>
      </c>
      <c s="256">
        <v>38602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1" spans="1:9" s="240" customFormat="1" ht="15">
      <c r="A681" s="255">
        <f>COUNTA($A$10:A680)</f>
        <v>671</v>
      </c>
      <c s="237">
        <v>23020866</v>
      </c>
      <c s="237" t="s">
        <v>340</v>
      </c>
      <c s="256">
        <v>38501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2" spans="1:9" s="240" customFormat="1" ht="15">
      <c r="A682" s="255">
        <f>COUNTA($A$10:A681)</f>
        <v>672</v>
      </c>
      <c s="237">
        <v>23020867</v>
      </c>
      <c s="237" t="s">
        <v>284</v>
      </c>
      <c s="256">
        <v>38694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3" spans="1:9" s="240" customFormat="1" ht="15">
      <c r="A683" s="255">
        <f>COUNTA($A$10:A682)</f>
        <v>673</v>
      </c>
      <c s="237">
        <v>23020868</v>
      </c>
      <c s="237" t="s">
        <v>341</v>
      </c>
      <c s="256">
        <v>38490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4" spans="1:9" s="240" customFormat="1" ht="15">
      <c r="A684" s="255">
        <f>COUNTA($A$10:A683)</f>
        <v>674</v>
      </c>
      <c s="237">
        <v>23020869</v>
      </c>
      <c s="237" t="s">
        <v>285</v>
      </c>
      <c s="256">
        <v>37505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5" spans="1:9" s="240" customFormat="1" ht="15">
      <c r="A685" s="255">
        <f>COUNTA($A$10:A684)</f>
        <v>675</v>
      </c>
      <c s="237">
        <v>23020870</v>
      </c>
      <c s="237" t="s">
        <v>342</v>
      </c>
      <c s="256">
        <v>38656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6" spans="1:9" s="240" customFormat="1" ht="15">
      <c r="A686" s="255">
        <f>COUNTA($A$10:A685)</f>
        <v>676</v>
      </c>
      <c s="237">
        <v>23020871</v>
      </c>
      <c s="237" t="s">
        <v>286</v>
      </c>
      <c s="256">
        <v>38585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7" spans="1:9" s="240" customFormat="1" ht="15">
      <c r="A687" s="255">
        <f>COUNTA($A$10:A686)</f>
        <v>677</v>
      </c>
      <c s="237">
        <v>23020872</v>
      </c>
      <c s="237" t="s">
        <v>343</v>
      </c>
      <c s="256">
        <v>38670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8" spans="1:9" s="240" customFormat="1" ht="15">
      <c r="A688" s="255">
        <f>COUNTA($A$10:A687)</f>
        <v>678</v>
      </c>
      <c s="237">
        <v>23020873</v>
      </c>
      <c s="237" t="s">
        <v>291</v>
      </c>
      <c s="256">
        <v>38503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89" spans="1:9" s="240" customFormat="1" ht="15">
      <c r="A689" s="255">
        <f>COUNTA($A$10:A688)</f>
        <v>679</v>
      </c>
      <c s="237">
        <v>23020874</v>
      </c>
      <c s="237" t="s">
        <v>347</v>
      </c>
      <c s="256">
        <v>37877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0" spans="1:9" s="240" customFormat="1" ht="15">
      <c r="A690" s="255">
        <f>COUNTA($A$10:A689)</f>
        <v>680</v>
      </c>
      <c s="237">
        <v>23020875</v>
      </c>
      <c s="237" t="s">
        <v>294</v>
      </c>
      <c s="256">
        <v>38603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1" spans="1:9" s="240" customFormat="1" ht="15">
      <c r="A691" s="255">
        <f>COUNTA($A$10:A690)</f>
        <v>681</v>
      </c>
      <c s="237">
        <v>23020876</v>
      </c>
      <c s="237" t="s">
        <v>351</v>
      </c>
      <c s="256">
        <v>38707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2" spans="1:9" s="240" customFormat="1" ht="15">
      <c r="A692" s="255">
        <f>COUNTA($A$10:A691)</f>
        <v>682</v>
      </c>
      <c s="237">
        <v>23020877</v>
      </c>
      <c s="237" t="s">
        <v>295</v>
      </c>
      <c s="256">
        <v>38415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3" spans="1:9" s="240" customFormat="1" ht="15">
      <c r="A693" s="255">
        <f>COUNTA($A$10:A692)</f>
        <v>683</v>
      </c>
      <c s="237">
        <v>23020879</v>
      </c>
      <c s="237" t="s">
        <v>296</v>
      </c>
      <c s="256">
        <v>38515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4" spans="1:9" s="240" customFormat="1" ht="15">
      <c r="A694" s="255">
        <f>COUNTA($A$10:A693)</f>
        <v>684</v>
      </c>
      <c s="237">
        <v>23020880</v>
      </c>
      <c s="237" t="s">
        <v>156</v>
      </c>
      <c s="256">
        <v>38510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5" spans="1:9" s="240" customFormat="1" ht="15">
      <c r="A695" s="255">
        <f>COUNTA($A$10:A694)</f>
        <v>685</v>
      </c>
      <c s="237">
        <v>23020881</v>
      </c>
      <c s="237" t="s">
        <v>297</v>
      </c>
      <c s="256">
        <v>38389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6" spans="1:9" s="240" customFormat="1" ht="15">
      <c r="A696" s="255">
        <f>COUNTA($A$10:A695)</f>
        <v>686</v>
      </c>
      <c s="237">
        <v>23020882</v>
      </c>
      <c s="237" t="s">
        <v>353</v>
      </c>
      <c s="256">
        <v>38656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7" spans="1:9" s="240" customFormat="1" ht="15">
      <c r="A697" s="255">
        <f>COUNTA($A$10:A696)</f>
        <v>687</v>
      </c>
      <c s="237">
        <v>23020883</v>
      </c>
      <c s="237" t="s">
        <v>287</v>
      </c>
      <c s="256">
        <v>38354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8" spans="1:9" s="240" customFormat="1" ht="15">
      <c r="A698" s="255">
        <f>COUNTA($A$10:A697)</f>
        <v>688</v>
      </c>
      <c s="237">
        <v>23020884</v>
      </c>
      <c s="237" t="s">
        <v>344</v>
      </c>
      <c s="256">
        <v>38415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699" spans="1:9" s="240" customFormat="1" ht="15">
      <c r="A699" s="255">
        <f>COUNTA($A$10:A698)</f>
        <v>689</v>
      </c>
      <c s="237">
        <v>23020885</v>
      </c>
      <c s="237" t="s">
        <v>288</v>
      </c>
      <c s="256">
        <v>38465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0" spans="1:9" s="240" customFormat="1" ht="15">
      <c r="A700" s="255">
        <f>COUNTA($A$10:A699)</f>
        <v>690</v>
      </c>
      <c s="237">
        <v>23020886</v>
      </c>
      <c s="237" t="s">
        <v>345</v>
      </c>
      <c s="256">
        <v>38416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1" spans="1:9" s="240" customFormat="1" ht="15">
      <c r="A701" s="255">
        <f>COUNTA($A$10:A700)</f>
        <v>691</v>
      </c>
      <c s="237">
        <v>23020887</v>
      </c>
      <c s="237" t="s">
        <v>289</v>
      </c>
      <c s="256">
        <v>38396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2" spans="1:9" s="240" customFormat="1" ht="15">
      <c r="A702" s="255">
        <f>COUNTA($A$10:A701)</f>
        <v>692</v>
      </c>
      <c s="237">
        <v>23020888</v>
      </c>
      <c s="237" t="s">
        <v>346</v>
      </c>
      <c s="256">
        <v>38549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3" spans="1:9" s="240" customFormat="1" ht="15">
      <c r="A703" s="255">
        <f>COUNTA($A$10:A702)</f>
        <v>693</v>
      </c>
      <c s="237">
        <v>23020889</v>
      </c>
      <c s="237" t="s">
        <v>290</v>
      </c>
      <c s="256">
        <v>38694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4" spans="1:9" s="240" customFormat="1" ht="15">
      <c r="A704" s="255">
        <f>COUNTA($A$10:A703)</f>
        <v>694</v>
      </c>
      <c s="237">
        <v>23020890</v>
      </c>
      <c s="237" t="s">
        <v>348</v>
      </c>
      <c s="256">
        <v>38639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5" spans="1:9" s="240" customFormat="1" ht="15">
      <c r="A705" s="255">
        <f>COUNTA($A$10:A704)</f>
        <v>695</v>
      </c>
      <c s="237">
        <v>23020892</v>
      </c>
      <c s="237" t="s">
        <v>349</v>
      </c>
      <c s="256">
        <v>38509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6" spans="1:9" s="240" customFormat="1" ht="15">
      <c r="A706" s="255">
        <f>COUNTA($A$10:A705)</f>
        <v>696</v>
      </c>
      <c s="237">
        <v>23020893</v>
      </c>
      <c s="237" t="s">
        <v>292</v>
      </c>
      <c s="256">
        <v>38581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7" spans="1:9" s="240" customFormat="1" ht="15">
      <c r="A707" s="255">
        <f>COUNTA($A$10:A706)</f>
        <v>697</v>
      </c>
      <c s="237">
        <v>23020894</v>
      </c>
      <c s="237" t="s">
        <v>350</v>
      </c>
      <c s="256">
        <v>38683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8" spans="1:9" s="240" customFormat="1" ht="15">
      <c r="A708" s="255">
        <f>COUNTA($A$10:A707)</f>
        <v>698</v>
      </c>
      <c s="237">
        <v>23020895</v>
      </c>
      <c s="237" t="s">
        <v>293</v>
      </c>
      <c s="256">
        <v>38620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09" spans="1:9" s="240" customFormat="1" ht="15">
      <c r="A709" s="255">
        <f>COUNTA($A$10:A708)</f>
        <v>699</v>
      </c>
      <c s="237">
        <v>23020896</v>
      </c>
      <c s="237" t="s">
        <v>354</v>
      </c>
      <c s="256">
        <v>38445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0" spans="1:9" s="240" customFormat="1" ht="15">
      <c r="A710" s="255">
        <f>COUNTA($A$10:A709)</f>
        <v>700</v>
      </c>
      <c s="237">
        <v>23020897</v>
      </c>
      <c s="237" t="s">
        <v>298</v>
      </c>
      <c s="256">
        <v>38641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1" spans="1:9" s="240" customFormat="1" ht="15">
      <c r="A711" s="255">
        <f>COUNTA($A$10:A710)</f>
        <v>701</v>
      </c>
      <c s="237">
        <v>23020898</v>
      </c>
      <c s="237" t="s">
        <v>355</v>
      </c>
      <c s="256">
        <v>38487</v>
      </c>
      <c s="237" t="s">
        <v>7149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2" spans="1:9" s="240" customFormat="1" ht="15">
      <c r="A712" s="255">
        <f>COUNTA($A$10:A711)</f>
        <v>702</v>
      </c>
      <c s="237">
        <v>23020447</v>
      </c>
      <c s="237" t="s">
        <v>1462</v>
      </c>
      <c s="256">
        <v>38582</v>
      </c>
      <c s="237" t="s">
        <v>7216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3" spans="1:9" s="240" customFormat="1" ht="15">
      <c r="A713" s="255">
        <f>COUNTA($A$10:A712)</f>
        <v>703</v>
      </c>
      <c s="237">
        <v>23020449</v>
      </c>
      <c s="237" t="s">
        <v>526</v>
      </c>
      <c s="256">
        <v>38490</v>
      </c>
      <c s="237" t="s">
        <v>7216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4" spans="1:9" s="240" customFormat="1" ht="15">
      <c r="A714" s="255">
        <f>COUNTA($A$10:A713)</f>
        <v>704</v>
      </c>
      <c s="237">
        <v>23020451</v>
      </c>
      <c s="237" t="s">
        <v>1464</v>
      </c>
      <c s="256">
        <v>38625</v>
      </c>
      <c s="237" t="s">
        <v>7216</v>
      </c>
      <c s="257" t="s">
        <v>4433</v>
      </c>
      <c s="237" t="s">
        <v>7400</v>
      </c>
      <c s="238">
        <v>5</v>
      </c>
      <c s="239">
        <f t="shared" si="10"/>
        <v>17000000</v>
      </c>
    </row>
    <row r="715" spans="1:9" s="240" customFormat="1" ht="15">
      <c r="A715" s="255">
        <f>COUNTA($A$10:A714)</f>
        <v>705</v>
      </c>
      <c s="237">
        <v>23020452</v>
      </c>
      <c s="237" t="s">
        <v>1465</v>
      </c>
      <c s="256">
        <v>38360</v>
      </c>
      <c s="237" t="s">
        <v>7216</v>
      </c>
      <c s="257" t="s">
        <v>4433</v>
      </c>
      <c s="237" t="s">
        <v>7400</v>
      </c>
      <c s="238">
        <v>5</v>
      </c>
      <c s="239">
        <f t="shared" si="11" ref="I715:I778">H715*3400000</f>
        <v>17000000</v>
      </c>
    </row>
    <row r="716" spans="1:9" s="240" customFormat="1" ht="15">
      <c r="A716" s="255">
        <f>COUNTA($A$10:A715)</f>
        <v>706</v>
      </c>
      <c s="237">
        <v>23020453</v>
      </c>
      <c s="237" t="s">
        <v>1466</v>
      </c>
      <c s="256">
        <v>38410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17" spans="1:9" s="240" customFormat="1" ht="15">
      <c r="A717" s="255">
        <f>COUNTA($A$10:A716)</f>
        <v>707</v>
      </c>
      <c s="237">
        <v>23020454</v>
      </c>
      <c s="237" t="s">
        <v>1467</v>
      </c>
      <c s="256">
        <v>38495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18" spans="1:9" s="240" customFormat="1" ht="15">
      <c r="A718" s="255">
        <f>COUNTA($A$10:A717)</f>
        <v>708</v>
      </c>
      <c s="237">
        <v>23020455</v>
      </c>
      <c s="237" t="s">
        <v>1468</v>
      </c>
      <c s="256">
        <v>38666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19" spans="1:9" s="240" customFormat="1" ht="15">
      <c r="A719" s="255">
        <f>COUNTA($A$10:A718)</f>
        <v>709</v>
      </c>
      <c s="237">
        <v>23020456</v>
      </c>
      <c s="237" t="s">
        <v>1469</v>
      </c>
      <c s="256">
        <v>38409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0" spans="1:9" s="240" customFormat="1" ht="15">
      <c r="A720" s="255">
        <f>COUNTA($A$10:A719)</f>
        <v>710</v>
      </c>
      <c s="237">
        <v>23020457</v>
      </c>
      <c s="237" t="s">
        <v>1470</v>
      </c>
      <c s="256">
        <v>38353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1" spans="1:9" s="240" customFormat="1" ht="15">
      <c r="A721" s="255">
        <f>COUNTA($A$10:A720)</f>
        <v>711</v>
      </c>
      <c s="237">
        <v>23020459</v>
      </c>
      <c s="237" t="s">
        <v>878</v>
      </c>
      <c s="256">
        <v>38557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2" spans="1:9" s="240" customFormat="1" ht="15">
      <c r="A722" s="255">
        <f>COUNTA($A$10:A721)</f>
        <v>712</v>
      </c>
      <c s="237">
        <v>23020460</v>
      </c>
      <c s="237" t="s">
        <v>878</v>
      </c>
      <c s="256">
        <v>38416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3" spans="1:9" s="240" customFormat="1" ht="15">
      <c r="A723" s="255">
        <f>COUNTA($A$10:A722)</f>
        <v>713</v>
      </c>
      <c s="237">
        <v>23020461</v>
      </c>
      <c s="237" t="s">
        <v>878</v>
      </c>
      <c s="256">
        <v>38497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4" spans="1:9" s="240" customFormat="1" ht="15">
      <c r="A724" s="255">
        <f>COUNTA($A$10:A723)</f>
        <v>714</v>
      </c>
      <c s="237">
        <v>23020462</v>
      </c>
      <c s="237" t="s">
        <v>4423</v>
      </c>
      <c s="256">
        <v>38519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5" spans="1:9" s="240" customFormat="1" ht="15">
      <c r="A725" s="255">
        <f>COUNTA($A$10:A724)</f>
        <v>715</v>
      </c>
      <c s="237">
        <v>23020463</v>
      </c>
      <c s="237" t="s">
        <v>1471</v>
      </c>
      <c s="256">
        <v>38444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6" spans="1:9" s="240" customFormat="1" ht="15">
      <c r="A726" s="255">
        <f>COUNTA($A$10:A725)</f>
        <v>716</v>
      </c>
      <c s="237">
        <v>23020464</v>
      </c>
      <c s="237" t="s">
        <v>1472</v>
      </c>
      <c s="256">
        <v>38561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7" spans="1:9" s="240" customFormat="1" ht="15">
      <c r="A727" s="255">
        <f>COUNTA($A$10:A726)</f>
        <v>717</v>
      </c>
      <c s="237">
        <v>23020465</v>
      </c>
      <c s="237" t="s">
        <v>1473</v>
      </c>
      <c s="256">
        <v>38658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8" spans="1:9" s="240" customFormat="1" ht="15">
      <c r="A728" s="255">
        <f>COUNTA($A$10:A727)</f>
        <v>718</v>
      </c>
      <c s="237">
        <v>23020466</v>
      </c>
      <c s="237" t="s">
        <v>85</v>
      </c>
      <c s="256">
        <v>38694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29" spans="1:9" s="240" customFormat="1" ht="15">
      <c r="A729" s="255">
        <f>COUNTA($A$10:A728)</f>
        <v>719</v>
      </c>
      <c s="237">
        <v>23020467</v>
      </c>
      <c s="237" t="s">
        <v>1474</v>
      </c>
      <c s="256">
        <v>38523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0" spans="1:9" s="240" customFormat="1" ht="15">
      <c r="A730" s="255">
        <f>COUNTA($A$10:A729)</f>
        <v>720</v>
      </c>
      <c s="237">
        <v>23020468</v>
      </c>
      <c s="237" t="s">
        <v>1475</v>
      </c>
      <c s="256">
        <v>38655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1" spans="1:9" s="240" customFormat="1" ht="15">
      <c r="A731" s="255">
        <f>COUNTA($A$10:A730)</f>
        <v>721</v>
      </c>
      <c s="237">
        <v>23020469</v>
      </c>
      <c s="237" t="s">
        <v>87</v>
      </c>
      <c s="256">
        <v>38587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2" spans="1:9" s="240" customFormat="1" ht="15">
      <c r="A732" s="255">
        <f>COUNTA($A$10:A731)</f>
        <v>722</v>
      </c>
      <c s="237">
        <v>23020470</v>
      </c>
      <c s="237" t="s">
        <v>1476</v>
      </c>
      <c s="256">
        <v>38398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3" spans="1:9" s="240" customFormat="1" ht="15">
      <c r="A733" s="255">
        <f>COUNTA($A$10:A732)</f>
        <v>723</v>
      </c>
      <c s="237">
        <v>23020471</v>
      </c>
      <c s="237" t="s">
        <v>32</v>
      </c>
      <c s="256">
        <v>38380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4" spans="1:9" s="240" customFormat="1" ht="15">
      <c r="A734" s="255">
        <f>COUNTA($A$10:A733)</f>
        <v>724</v>
      </c>
      <c s="237">
        <v>23020472</v>
      </c>
      <c s="237" t="s">
        <v>1477</v>
      </c>
      <c s="256">
        <v>38671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5" spans="1:9" s="240" customFormat="1" ht="15">
      <c r="A735" s="255">
        <f>COUNTA($A$10:A734)</f>
        <v>725</v>
      </c>
      <c s="237">
        <v>23020473</v>
      </c>
      <c s="237" t="s">
        <v>1478</v>
      </c>
      <c s="256">
        <v>38681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6" spans="1:9" s="240" customFormat="1" ht="15">
      <c r="A736" s="255">
        <f>COUNTA($A$10:A735)</f>
        <v>726</v>
      </c>
      <c s="237">
        <v>23020475</v>
      </c>
      <c s="237" t="s">
        <v>1479</v>
      </c>
      <c s="256">
        <v>38700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7" spans="1:9" s="240" customFormat="1" ht="15">
      <c r="A737" s="255">
        <f>COUNTA($A$10:A736)</f>
        <v>727</v>
      </c>
      <c s="237">
        <v>23020476</v>
      </c>
      <c s="237" t="s">
        <v>1480</v>
      </c>
      <c s="256">
        <v>38659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8" spans="1:9" s="240" customFormat="1" ht="15">
      <c r="A738" s="255">
        <f>COUNTA($A$10:A737)</f>
        <v>728</v>
      </c>
      <c s="237">
        <v>23020477</v>
      </c>
      <c s="237" t="s">
        <v>1481</v>
      </c>
      <c s="256">
        <v>38546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39" spans="1:9" s="240" customFormat="1" ht="15">
      <c r="A739" s="255">
        <f>COUNTA($A$10:A738)</f>
        <v>729</v>
      </c>
      <c s="237">
        <v>23020478</v>
      </c>
      <c s="237" t="s">
        <v>1482</v>
      </c>
      <c s="256">
        <v>38684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0" spans="1:9" s="240" customFormat="1" ht="15">
      <c r="A740" s="255">
        <f>COUNTA($A$10:A739)</f>
        <v>730</v>
      </c>
      <c s="237">
        <v>23020480</v>
      </c>
      <c s="237" t="s">
        <v>1483</v>
      </c>
      <c s="256">
        <v>38440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1" spans="1:9" s="240" customFormat="1" ht="15">
      <c r="A741" s="255">
        <f>COUNTA($A$10:A740)</f>
        <v>731</v>
      </c>
      <c s="237">
        <v>23020481</v>
      </c>
      <c s="237" t="s">
        <v>1484</v>
      </c>
      <c s="256">
        <v>38681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2" spans="1:9" s="240" customFormat="1" ht="15">
      <c r="A742" s="255">
        <f>COUNTA($A$10:A741)</f>
        <v>732</v>
      </c>
      <c s="237">
        <v>23020482</v>
      </c>
      <c s="237" t="s">
        <v>1485</v>
      </c>
      <c s="256">
        <v>38690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3" spans="1:9" s="240" customFormat="1" ht="15">
      <c r="A743" s="255">
        <f>COUNTA($A$10:A742)</f>
        <v>733</v>
      </c>
      <c s="237">
        <v>23020483</v>
      </c>
      <c s="237" t="s">
        <v>1486</v>
      </c>
      <c s="256">
        <v>38437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4" spans="1:9" s="240" customFormat="1" ht="15">
      <c r="A744" s="255">
        <f>COUNTA($A$10:A743)</f>
        <v>734</v>
      </c>
      <c s="237">
        <v>23020484</v>
      </c>
      <c s="237" t="s">
        <v>1487</v>
      </c>
      <c s="256">
        <v>38383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5" spans="1:9" s="240" customFormat="1" ht="15">
      <c r="A745" s="255">
        <f>COUNTA($A$10:A744)</f>
        <v>735</v>
      </c>
      <c s="237">
        <v>23020485</v>
      </c>
      <c s="237" t="s">
        <v>1488</v>
      </c>
      <c s="256">
        <v>38538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6" spans="1:9" s="240" customFormat="1" ht="15">
      <c r="A746" s="255">
        <f>COUNTA($A$10:A745)</f>
        <v>736</v>
      </c>
      <c s="237">
        <v>23020486</v>
      </c>
      <c s="237" t="s">
        <v>1489</v>
      </c>
      <c s="256">
        <v>38363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7" spans="1:9" s="240" customFormat="1" ht="15">
      <c r="A747" s="255">
        <f>COUNTA($A$10:A746)</f>
        <v>737</v>
      </c>
      <c s="237">
        <v>23020487</v>
      </c>
      <c s="237" t="s">
        <v>502</v>
      </c>
      <c s="256">
        <v>38498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8" spans="1:9" s="240" customFormat="1" ht="15">
      <c r="A748" s="255">
        <f>COUNTA($A$10:A747)</f>
        <v>738</v>
      </c>
      <c s="237">
        <v>23020488</v>
      </c>
      <c s="237" t="s">
        <v>1490</v>
      </c>
      <c s="256">
        <v>38560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49" spans="1:9" s="240" customFormat="1" ht="15">
      <c r="A749" s="255">
        <f>COUNTA($A$10:A748)</f>
        <v>739</v>
      </c>
      <c s="237">
        <v>23020489</v>
      </c>
      <c s="237" t="s">
        <v>1491</v>
      </c>
      <c s="256">
        <v>38588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0" spans="1:9" s="240" customFormat="1" ht="15">
      <c r="A750" s="255">
        <f>COUNTA($A$10:A749)</f>
        <v>740</v>
      </c>
      <c s="237">
        <v>23020490</v>
      </c>
      <c s="237" t="s">
        <v>1497</v>
      </c>
      <c s="256">
        <v>38616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1" spans="1:9" s="240" customFormat="1" ht="15">
      <c r="A751" s="255">
        <f>COUNTA($A$10:A750)</f>
        <v>741</v>
      </c>
      <c s="237">
        <v>23020491</v>
      </c>
      <c s="237" t="s">
        <v>1498</v>
      </c>
      <c s="256">
        <v>38504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2" spans="1:9" s="240" customFormat="1" ht="15">
      <c r="A752" s="255">
        <f>COUNTA($A$10:A751)</f>
        <v>742</v>
      </c>
      <c s="237">
        <v>23020492</v>
      </c>
      <c s="237" t="s">
        <v>1499</v>
      </c>
      <c s="256">
        <v>38685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3" spans="1:9" s="240" customFormat="1" ht="15">
      <c r="A753" s="255">
        <f>COUNTA($A$10:A752)</f>
        <v>743</v>
      </c>
      <c s="237">
        <v>23020493</v>
      </c>
      <c s="237" t="s">
        <v>1500</v>
      </c>
      <c s="256">
        <v>38662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4" spans="1:9" s="240" customFormat="1" ht="15">
      <c r="A754" s="255">
        <f>COUNTA($A$10:A753)</f>
        <v>744</v>
      </c>
      <c s="237">
        <v>23020495</v>
      </c>
      <c s="237" t="s">
        <v>860</v>
      </c>
      <c s="256">
        <v>38660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5" spans="1:9" s="240" customFormat="1" ht="15">
      <c r="A755" s="255">
        <f>COUNTA($A$10:A754)</f>
        <v>745</v>
      </c>
      <c s="237">
        <v>23020496</v>
      </c>
      <c s="237" t="s">
        <v>1502</v>
      </c>
      <c s="256">
        <v>38363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6" spans="1:9" s="240" customFormat="1" ht="15">
      <c r="A756" s="255">
        <f>COUNTA($A$10:A755)</f>
        <v>746</v>
      </c>
      <c s="237">
        <v>23020497</v>
      </c>
      <c s="237" t="s">
        <v>1492</v>
      </c>
      <c s="256">
        <v>38639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7" spans="1:9" s="240" customFormat="1" ht="15">
      <c r="A757" s="255">
        <f>COUNTA($A$10:A756)</f>
        <v>747</v>
      </c>
      <c s="237">
        <v>23020498</v>
      </c>
      <c s="237" t="s">
        <v>1493</v>
      </c>
      <c s="256">
        <v>38485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8" spans="1:9" s="240" customFormat="1" ht="15">
      <c r="A758" s="255">
        <f>COUNTA($A$10:A757)</f>
        <v>748</v>
      </c>
      <c s="237">
        <v>23020499</v>
      </c>
      <c s="237" t="s">
        <v>1494</v>
      </c>
      <c s="256">
        <v>38697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59" spans="1:9" s="240" customFormat="1" ht="15">
      <c r="A759" s="255">
        <f>COUNTA($A$10:A758)</f>
        <v>749</v>
      </c>
      <c s="237">
        <v>23020500</v>
      </c>
      <c s="237" t="s">
        <v>1495</v>
      </c>
      <c s="256">
        <v>38657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0" spans="1:9" s="240" customFormat="1" ht="15">
      <c r="A760" s="255">
        <f>COUNTA($A$10:A759)</f>
        <v>750</v>
      </c>
      <c s="237">
        <v>23020501</v>
      </c>
      <c s="237" t="s">
        <v>1496</v>
      </c>
      <c s="256">
        <v>38655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1" spans="1:9" s="240" customFormat="1" ht="15">
      <c r="A761" s="255">
        <f>COUNTA($A$10:A760)</f>
        <v>751</v>
      </c>
      <c s="237">
        <v>23020503</v>
      </c>
      <c s="237" t="s">
        <v>1503</v>
      </c>
      <c s="256">
        <v>38354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2" spans="1:9" s="240" customFormat="1" ht="15">
      <c r="A762" s="255">
        <f>COUNTA($A$10:A761)</f>
        <v>752</v>
      </c>
      <c s="237">
        <v>23020504</v>
      </c>
      <c s="237" t="s">
        <v>1504</v>
      </c>
      <c s="256">
        <v>38587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3" spans="1:9" s="240" customFormat="1" ht="15">
      <c r="A763" s="255">
        <f>COUNTA($A$10:A762)</f>
        <v>753</v>
      </c>
      <c s="237">
        <v>23020505</v>
      </c>
      <c s="237" t="s">
        <v>1505</v>
      </c>
      <c s="256">
        <v>38496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4" spans="1:9" s="240" customFormat="1" ht="15">
      <c r="A764" s="255">
        <f>COUNTA($A$10:A763)</f>
        <v>754</v>
      </c>
      <c s="237">
        <v>23020506</v>
      </c>
      <c s="237" t="s">
        <v>1506</v>
      </c>
      <c s="256">
        <v>38444</v>
      </c>
      <c s="237" t="s">
        <v>7216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5" spans="1:9" s="240" customFormat="1" ht="15">
      <c r="A765" s="255">
        <f>COUNTA($A$10:A764)</f>
        <v>755</v>
      </c>
      <c s="237">
        <v>23020718</v>
      </c>
      <c s="237" t="s">
        <v>523</v>
      </c>
      <c s="256">
        <v>38498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6" spans="1:9" s="240" customFormat="1" ht="15">
      <c r="A766" s="255">
        <f>COUNTA($A$10:A765)</f>
        <v>756</v>
      </c>
      <c s="237">
        <v>23020719</v>
      </c>
      <c s="237" t="s">
        <v>525</v>
      </c>
      <c s="256">
        <v>36865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7" spans="1:9" s="240" customFormat="1" ht="15">
      <c r="A767" s="255">
        <f>COUNTA($A$10:A766)</f>
        <v>757</v>
      </c>
      <c s="237">
        <v>23020721</v>
      </c>
      <c s="237" t="s">
        <v>244</v>
      </c>
      <c s="256">
        <v>38533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8" spans="1:9" s="240" customFormat="1" ht="15">
      <c r="A768" s="255">
        <f>COUNTA($A$10:A767)</f>
        <v>758</v>
      </c>
      <c s="237">
        <v>23020722</v>
      </c>
      <c s="237" t="s">
        <v>526</v>
      </c>
      <c s="256">
        <v>38471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69" spans="1:9" s="240" customFormat="1" ht="15">
      <c r="A769" s="255">
        <f>COUNTA($A$10:A768)</f>
        <v>759</v>
      </c>
      <c s="237">
        <v>23020723</v>
      </c>
      <c s="237" t="s">
        <v>527</v>
      </c>
      <c s="256">
        <v>38653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0" spans="1:9" s="240" customFormat="1" ht="15">
      <c r="A770" s="255">
        <f>COUNTA($A$10:A769)</f>
        <v>760</v>
      </c>
      <c s="237">
        <v>23020724</v>
      </c>
      <c s="237" t="s">
        <v>528</v>
      </c>
      <c s="256">
        <v>38619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1" spans="1:9" s="240" customFormat="1" ht="15">
      <c r="A771" s="255">
        <f>COUNTA($A$10:A770)</f>
        <v>761</v>
      </c>
      <c s="237">
        <v>23020725</v>
      </c>
      <c s="237" t="s">
        <v>530</v>
      </c>
      <c s="256">
        <v>38486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2" spans="1:9" s="240" customFormat="1" ht="15">
      <c r="A772" s="255">
        <f>COUNTA($A$10:A771)</f>
        <v>762</v>
      </c>
      <c s="237">
        <v>23020727</v>
      </c>
      <c s="237" t="s">
        <v>529</v>
      </c>
      <c s="256">
        <v>38599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3" spans="1:9" s="240" customFormat="1" ht="15">
      <c r="A773" s="255">
        <f>COUNTA($A$10:A772)</f>
        <v>763</v>
      </c>
      <c s="237">
        <v>23020728</v>
      </c>
      <c s="237" t="s">
        <v>531</v>
      </c>
      <c s="256">
        <v>38545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4" spans="1:9" s="240" customFormat="1" ht="15">
      <c r="A774" s="255">
        <f>COUNTA($A$10:A773)</f>
        <v>764</v>
      </c>
      <c s="237">
        <v>23020729</v>
      </c>
      <c s="237" t="s">
        <v>532</v>
      </c>
      <c s="256">
        <v>38715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5" spans="1:9" s="240" customFormat="1" ht="15">
      <c r="A775" s="255">
        <f>COUNTA($A$10:A774)</f>
        <v>765</v>
      </c>
      <c s="237">
        <v>23020730</v>
      </c>
      <c s="237" t="s">
        <v>533</v>
      </c>
      <c s="256">
        <v>38382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6" spans="1:9" s="240" customFormat="1" ht="15">
      <c r="A776" s="255">
        <f>COUNTA($A$10:A775)</f>
        <v>766</v>
      </c>
      <c s="237">
        <v>23020731</v>
      </c>
      <c s="237" t="s">
        <v>534</v>
      </c>
      <c s="256">
        <v>38666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7" spans="1:9" s="240" customFormat="1" ht="15">
      <c r="A777" s="255">
        <f>COUNTA($A$10:A776)</f>
        <v>767</v>
      </c>
      <c s="237">
        <v>23020732</v>
      </c>
      <c s="237" t="s">
        <v>535</v>
      </c>
      <c s="256">
        <v>38692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8" spans="1:9" s="240" customFormat="1" ht="15">
      <c r="A778" s="255">
        <f>COUNTA($A$10:A777)</f>
        <v>768</v>
      </c>
      <c s="237">
        <v>23020733</v>
      </c>
      <c s="237" t="s">
        <v>536</v>
      </c>
      <c s="256">
        <v>38435</v>
      </c>
      <c s="237" t="s">
        <v>7154</v>
      </c>
      <c s="257" t="s">
        <v>4433</v>
      </c>
      <c s="237" t="s">
        <v>7400</v>
      </c>
      <c s="238">
        <v>5</v>
      </c>
      <c s="239">
        <f t="shared" si="11"/>
        <v>17000000</v>
      </c>
    </row>
    <row r="779" spans="1:9" s="240" customFormat="1" ht="15">
      <c r="A779" s="255">
        <f>COUNTA($A$10:A778)</f>
        <v>769</v>
      </c>
      <c s="237">
        <v>23020734</v>
      </c>
      <c s="237" t="s">
        <v>537</v>
      </c>
      <c s="256">
        <v>38614</v>
      </c>
      <c s="237" t="s">
        <v>7154</v>
      </c>
      <c s="257" t="s">
        <v>4433</v>
      </c>
      <c s="237" t="s">
        <v>7400</v>
      </c>
      <c s="238">
        <v>5</v>
      </c>
      <c s="239">
        <f t="shared" si="12" ref="I779:I842">H779*3400000</f>
        <v>17000000</v>
      </c>
    </row>
    <row r="780" spans="1:9" s="240" customFormat="1" ht="15">
      <c r="A780" s="255">
        <f>COUNTA($A$10:A779)</f>
        <v>770</v>
      </c>
      <c s="237">
        <v>23020735</v>
      </c>
      <c s="237" t="s">
        <v>538</v>
      </c>
      <c s="256">
        <v>38524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1" spans="1:9" s="240" customFormat="1" ht="15">
      <c r="A781" s="255">
        <f>COUNTA($A$10:A780)</f>
        <v>771</v>
      </c>
      <c s="237">
        <v>23020736</v>
      </c>
      <c s="237" t="s">
        <v>539</v>
      </c>
      <c s="256">
        <v>38545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2" spans="1:9" s="240" customFormat="1" ht="15">
      <c r="A782" s="255">
        <f>COUNTA($A$10:A781)</f>
        <v>772</v>
      </c>
      <c s="237">
        <v>23020739</v>
      </c>
      <c s="237" t="s">
        <v>540</v>
      </c>
      <c s="256">
        <v>38466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3" spans="1:9" s="240" customFormat="1" ht="15">
      <c r="A783" s="255">
        <f>COUNTA($A$10:A782)</f>
        <v>773</v>
      </c>
      <c s="237">
        <v>23020740</v>
      </c>
      <c s="237" t="s">
        <v>541</v>
      </c>
      <c s="256">
        <v>38506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4" spans="1:9" s="240" customFormat="1" ht="15">
      <c r="A784" s="255">
        <f>COUNTA($A$10:A783)</f>
        <v>774</v>
      </c>
      <c s="237">
        <v>23020741</v>
      </c>
      <c s="237" t="s">
        <v>542</v>
      </c>
      <c s="256">
        <v>38414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5" spans="1:9" s="240" customFormat="1" ht="15">
      <c r="A785" s="255">
        <f>COUNTA($A$10:A784)</f>
        <v>775</v>
      </c>
      <c s="237">
        <v>23020742</v>
      </c>
      <c s="237" t="s">
        <v>543</v>
      </c>
      <c s="256">
        <v>38630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6" spans="1:9" s="240" customFormat="1" ht="15">
      <c r="A786" s="255">
        <f>COUNTA($A$10:A785)</f>
        <v>776</v>
      </c>
      <c s="237">
        <v>23020743</v>
      </c>
      <c s="237" t="s">
        <v>544</v>
      </c>
      <c s="256">
        <v>38528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7" spans="1:9" s="240" customFormat="1" ht="15">
      <c r="A787" s="255">
        <f>COUNTA($A$10:A786)</f>
        <v>777</v>
      </c>
      <c s="237">
        <v>23020744</v>
      </c>
      <c s="237" t="s">
        <v>545</v>
      </c>
      <c s="256">
        <v>38570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8" spans="1:9" s="240" customFormat="1" ht="15">
      <c r="A788" s="255">
        <f>COUNTA($A$10:A787)</f>
        <v>778</v>
      </c>
      <c s="237">
        <v>23020746</v>
      </c>
      <c s="237" t="s">
        <v>547</v>
      </c>
      <c s="256">
        <v>38660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89" spans="1:9" s="240" customFormat="1" ht="15">
      <c r="A789" s="255">
        <f>COUNTA($A$10:A788)</f>
        <v>779</v>
      </c>
      <c s="237">
        <v>23020747</v>
      </c>
      <c s="237" t="s">
        <v>548</v>
      </c>
      <c s="256">
        <v>38675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0" spans="1:9" s="240" customFormat="1" ht="15">
      <c r="A790" s="255">
        <f>COUNTA($A$10:A789)</f>
        <v>780</v>
      </c>
      <c s="237">
        <v>23020749</v>
      </c>
      <c s="237" t="s">
        <v>38</v>
      </c>
      <c s="256">
        <v>38411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1" spans="1:9" s="240" customFormat="1" ht="15">
      <c r="A791" s="255">
        <f>COUNTA($A$10:A790)</f>
        <v>781</v>
      </c>
      <c s="237">
        <v>23020750</v>
      </c>
      <c s="237" t="s">
        <v>550</v>
      </c>
      <c s="256">
        <v>38572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2" spans="1:9" s="240" customFormat="1" ht="15">
      <c r="A792" s="255">
        <f>COUNTA($A$10:A791)</f>
        <v>782</v>
      </c>
      <c s="237">
        <v>23020751</v>
      </c>
      <c s="237" t="s">
        <v>551</v>
      </c>
      <c s="256">
        <v>38570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3" spans="1:9" s="240" customFormat="1" ht="15">
      <c r="A793" s="255">
        <f>COUNTA($A$10:A792)</f>
        <v>783</v>
      </c>
      <c s="237">
        <v>23020752</v>
      </c>
      <c s="237" t="s">
        <v>552</v>
      </c>
      <c s="256">
        <v>38613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4" spans="1:9" s="240" customFormat="1" ht="15">
      <c r="A794" s="255">
        <f>COUNTA($A$10:A793)</f>
        <v>784</v>
      </c>
      <c s="237">
        <v>23020753</v>
      </c>
      <c s="237" t="s">
        <v>553</v>
      </c>
      <c s="256">
        <v>38404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5" spans="1:9" s="240" customFormat="1" ht="15">
      <c r="A795" s="255">
        <f>COUNTA($A$10:A794)</f>
        <v>785</v>
      </c>
      <c s="237">
        <v>23020754</v>
      </c>
      <c s="237" t="s">
        <v>554</v>
      </c>
      <c s="256">
        <v>38702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6" spans="1:9" s="240" customFormat="1" ht="15">
      <c r="A796" s="255">
        <f>COUNTA($A$10:A795)</f>
        <v>786</v>
      </c>
      <c s="237">
        <v>23020755</v>
      </c>
      <c s="237" t="s">
        <v>555</v>
      </c>
      <c s="256">
        <v>38420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7" spans="1:9" s="240" customFormat="1" ht="15">
      <c r="A797" s="255">
        <f>COUNTA($A$10:A796)</f>
        <v>787</v>
      </c>
      <c s="237">
        <v>23020756</v>
      </c>
      <c s="237" t="s">
        <v>556</v>
      </c>
      <c s="256">
        <v>38362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8" spans="1:9" s="240" customFormat="1" ht="15">
      <c r="A798" s="255">
        <f>COUNTA($A$10:A797)</f>
        <v>788</v>
      </c>
      <c s="237">
        <v>23020757</v>
      </c>
      <c s="237" t="s">
        <v>557</v>
      </c>
      <c s="256">
        <v>38574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799" spans="1:9" s="240" customFormat="1" ht="15">
      <c r="A799" s="255">
        <f>COUNTA($A$10:A798)</f>
        <v>789</v>
      </c>
      <c s="237">
        <v>23020759</v>
      </c>
      <c s="237" t="s">
        <v>559</v>
      </c>
      <c s="256">
        <v>38473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0" spans="1:9" s="240" customFormat="1" ht="15">
      <c r="A800" s="255">
        <f>COUNTA($A$10:A799)</f>
        <v>790</v>
      </c>
      <c s="237">
        <v>23020760</v>
      </c>
      <c s="237" t="s">
        <v>419</v>
      </c>
      <c s="256">
        <v>38532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1" spans="1:9" s="240" customFormat="1" ht="15">
      <c r="A801" s="255">
        <f>COUNTA($A$10:A800)</f>
        <v>791</v>
      </c>
      <c s="237">
        <v>23020761</v>
      </c>
      <c s="237" t="s">
        <v>560</v>
      </c>
      <c s="256">
        <v>38501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2" spans="1:9" s="240" customFormat="1" ht="15">
      <c r="A802" s="255">
        <f>COUNTA($A$10:A801)</f>
        <v>792</v>
      </c>
      <c s="237">
        <v>23020762</v>
      </c>
      <c s="237" t="s">
        <v>561</v>
      </c>
      <c s="256">
        <v>38665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3" spans="1:9" s="240" customFormat="1" ht="15">
      <c r="A803" s="255">
        <f>COUNTA($A$10:A802)</f>
        <v>793</v>
      </c>
      <c s="237">
        <v>23020763</v>
      </c>
      <c s="237" t="s">
        <v>562</v>
      </c>
      <c s="256">
        <v>38681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4" spans="1:9" s="240" customFormat="1" ht="15">
      <c r="A804" s="255">
        <f>COUNTA($A$10:A803)</f>
        <v>794</v>
      </c>
      <c s="237">
        <v>23020764</v>
      </c>
      <c s="237" t="s">
        <v>563</v>
      </c>
      <c s="256">
        <v>38592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5" spans="1:9" s="240" customFormat="1" ht="15">
      <c r="A805" s="255">
        <f>COUNTA($A$10:A804)</f>
        <v>795</v>
      </c>
      <c s="237">
        <v>23020765</v>
      </c>
      <c s="237" t="s">
        <v>564</v>
      </c>
      <c s="256">
        <v>38525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6" spans="1:9" s="240" customFormat="1" ht="15">
      <c r="A806" s="255">
        <f>COUNTA($A$10:A805)</f>
        <v>796</v>
      </c>
      <c s="237">
        <v>23020766</v>
      </c>
      <c s="237" t="s">
        <v>568</v>
      </c>
      <c s="256">
        <v>38491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7" spans="1:9" s="240" customFormat="1" ht="15">
      <c r="A807" s="255">
        <f>COUNTA($A$10:A806)</f>
        <v>797</v>
      </c>
      <c s="237">
        <v>23020767</v>
      </c>
      <c s="237" t="s">
        <v>571</v>
      </c>
      <c s="256">
        <v>38472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8" spans="1:9" s="240" customFormat="1" ht="15">
      <c r="A808" s="255">
        <f>COUNTA($A$10:A807)</f>
        <v>798</v>
      </c>
      <c s="237">
        <v>23020768</v>
      </c>
      <c s="237" t="s">
        <v>572</v>
      </c>
      <c s="256">
        <v>38373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09" spans="1:9" s="240" customFormat="1" ht="15">
      <c r="A809" s="255">
        <f>COUNTA($A$10:A808)</f>
        <v>799</v>
      </c>
      <c s="237">
        <v>23020769</v>
      </c>
      <c s="237" t="s">
        <v>573</v>
      </c>
      <c s="256">
        <v>38406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0" spans="1:9" s="240" customFormat="1" ht="15">
      <c r="A810" s="255">
        <f>COUNTA($A$10:A809)</f>
        <v>800</v>
      </c>
      <c s="237">
        <v>23020770</v>
      </c>
      <c s="237" t="s">
        <v>574</v>
      </c>
      <c s="256">
        <v>38610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1" spans="1:9" s="240" customFormat="1" ht="15">
      <c r="A811" s="255">
        <f>COUNTA($A$10:A810)</f>
        <v>801</v>
      </c>
      <c s="237">
        <v>23020772</v>
      </c>
      <c s="237" t="s">
        <v>565</v>
      </c>
      <c s="256">
        <v>38586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2" spans="1:9" s="240" customFormat="1" ht="15">
      <c r="A812" s="255">
        <f>COUNTA($A$10:A811)</f>
        <v>802</v>
      </c>
      <c s="237">
        <v>23020773</v>
      </c>
      <c s="237" t="s">
        <v>566</v>
      </c>
      <c s="256">
        <v>38622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3" spans="1:9" s="240" customFormat="1" ht="15">
      <c r="A813" s="255">
        <f>COUNTA($A$10:A812)</f>
        <v>803</v>
      </c>
      <c s="237">
        <v>23020774</v>
      </c>
      <c s="237" t="s">
        <v>567</v>
      </c>
      <c s="256">
        <v>38693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4" spans="1:9" s="240" customFormat="1" ht="15">
      <c r="A814" s="255">
        <f>COUNTA($A$10:A813)</f>
        <v>804</v>
      </c>
      <c s="237">
        <v>23020776</v>
      </c>
      <c s="237" t="s">
        <v>569</v>
      </c>
      <c s="256">
        <v>38413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5" spans="1:9" s="240" customFormat="1" ht="15">
      <c r="A815" s="255">
        <f>COUNTA($A$10:A814)</f>
        <v>805</v>
      </c>
      <c s="237">
        <v>23020778</v>
      </c>
      <c s="237" t="s">
        <v>575</v>
      </c>
      <c s="256">
        <v>38399</v>
      </c>
      <c s="237" t="s">
        <v>7154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6" spans="1:9" s="240" customFormat="1" ht="15">
      <c r="A816" s="255">
        <f>COUNTA($A$10:A815)</f>
        <v>806</v>
      </c>
      <c s="237">
        <v>23020323</v>
      </c>
      <c s="237" t="s">
        <v>6</v>
      </c>
      <c s="256">
        <v>38458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7" spans="1:9" s="240" customFormat="1" ht="15">
      <c r="A817" s="255">
        <f>COUNTA($A$10:A816)</f>
        <v>807</v>
      </c>
      <c s="237">
        <v>23020324</v>
      </c>
      <c s="237" t="s">
        <v>64</v>
      </c>
      <c s="256">
        <v>38451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8" spans="1:9" s="240" customFormat="1" ht="15">
      <c r="A818" s="255">
        <f>COUNTA($A$10:A817)</f>
        <v>808</v>
      </c>
      <c s="237">
        <v>23020325</v>
      </c>
      <c s="237" t="s">
        <v>9</v>
      </c>
      <c s="256">
        <v>38596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19" spans="1:9" s="240" customFormat="1" ht="15">
      <c r="A819" s="255">
        <f>COUNTA($A$10:A818)</f>
        <v>809</v>
      </c>
      <c s="237">
        <v>23020326</v>
      </c>
      <c s="237" t="s">
        <v>66</v>
      </c>
      <c s="256">
        <v>38602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0" spans="1:9" s="240" customFormat="1" ht="15">
      <c r="A820" s="255">
        <f>COUNTA($A$10:A819)</f>
        <v>810</v>
      </c>
      <c s="237">
        <v>23020327</v>
      </c>
      <c s="237" t="s">
        <v>10</v>
      </c>
      <c s="256">
        <v>38671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1" spans="1:9" s="240" customFormat="1" ht="15">
      <c r="A821" s="255">
        <f>COUNTA($A$10:A820)</f>
        <v>811</v>
      </c>
      <c s="237">
        <v>23020330</v>
      </c>
      <c s="237" t="s">
        <v>67</v>
      </c>
      <c s="256">
        <v>38400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2" spans="1:9" s="240" customFormat="1" ht="15">
      <c r="A822" s="255">
        <f>COUNTA($A$10:A821)</f>
        <v>812</v>
      </c>
      <c s="237">
        <v>23020332</v>
      </c>
      <c s="237" t="s">
        <v>68</v>
      </c>
      <c s="256">
        <v>38373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3" spans="1:9" s="240" customFormat="1" ht="15">
      <c r="A823" s="255">
        <f>COUNTA($A$10:A822)</f>
        <v>813</v>
      </c>
      <c s="237">
        <v>23020333</v>
      </c>
      <c s="237" t="s">
        <v>12</v>
      </c>
      <c s="256">
        <v>38686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4" spans="1:9" s="240" customFormat="1" ht="15">
      <c r="A824" s="255">
        <f>COUNTA($A$10:A823)</f>
        <v>814</v>
      </c>
      <c s="237">
        <v>23020334</v>
      </c>
      <c s="237" t="s">
        <v>69</v>
      </c>
      <c s="256">
        <v>38545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5" spans="1:9" s="240" customFormat="1" ht="15">
      <c r="A825" s="255">
        <f>COUNTA($A$10:A824)</f>
        <v>815</v>
      </c>
      <c s="237">
        <v>23020335</v>
      </c>
      <c s="237" t="s">
        <v>13</v>
      </c>
      <c s="256">
        <v>38645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6" spans="1:9" s="240" customFormat="1" ht="15">
      <c r="A826" s="255">
        <f>COUNTA($A$10:A825)</f>
        <v>816</v>
      </c>
      <c s="237">
        <v>23020337</v>
      </c>
      <c s="237" t="s">
        <v>15</v>
      </c>
      <c s="256">
        <v>38544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7" spans="1:9" s="240" customFormat="1" ht="15">
      <c r="A827" s="255">
        <f>COUNTA($A$10:A826)</f>
        <v>817</v>
      </c>
      <c s="237">
        <v>23020338</v>
      </c>
      <c s="237" t="s">
        <v>71</v>
      </c>
      <c s="256">
        <v>38629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8" spans="1:9" s="240" customFormat="1" ht="15">
      <c r="A828" s="255">
        <f>COUNTA($A$10:A827)</f>
        <v>818</v>
      </c>
      <c s="237">
        <v>23020339</v>
      </c>
      <c s="237" t="s">
        <v>16</v>
      </c>
      <c s="256">
        <v>38623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29" spans="1:9" s="240" customFormat="1" ht="15">
      <c r="A829" s="255">
        <f>COUNTA($A$10:A828)</f>
        <v>819</v>
      </c>
      <c s="237">
        <v>23020341</v>
      </c>
      <c s="237" t="s">
        <v>14</v>
      </c>
      <c s="256">
        <v>38446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0" spans="1:9" s="240" customFormat="1" ht="15">
      <c r="A830" s="255">
        <f>COUNTA($A$10:A829)</f>
        <v>820</v>
      </c>
      <c s="237">
        <v>23020342</v>
      </c>
      <c s="237" t="s">
        <v>72</v>
      </c>
      <c s="256">
        <v>38698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1" spans="1:9" s="240" customFormat="1" ht="15">
      <c r="A831" s="255">
        <f>COUNTA($A$10:A830)</f>
        <v>821</v>
      </c>
      <c s="237">
        <v>23020343</v>
      </c>
      <c s="237" t="s">
        <v>17</v>
      </c>
      <c s="256">
        <v>38621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2" spans="1:9" s="240" customFormat="1" ht="15">
      <c r="A832" s="255">
        <f>COUNTA($A$10:A831)</f>
        <v>822</v>
      </c>
      <c s="237">
        <v>23020344</v>
      </c>
      <c s="237" t="s">
        <v>73</v>
      </c>
      <c s="256">
        <v>38612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3" spans="1:9" s="240" customFormat="1" ht="15">
      <c r="A833" s="255">
        <f>COUNTA($A$10:A832)</f>
        <v>823</v>
      </c>
      <c s="237">
        <v>23020345</v>
      </c>
      <c s="237" t="s">
        <v>18</v>
      </c>
      <c s="256">
        <v>38518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4" spans="1:9" s="240" customFormat="1" ht="15">
      <c r="A834" s="255">
        <f>COUNTA($A$10:A833)</f>
        <v>824</v>
      </c>
      <c s="237">
        <v>23020346</v>
      </c>
      <c s="237" t="s">
        <v>74</v>
      </c>
      <c s="256">
        <v>38518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5" spans="1:9" s="240" customFormat="1" ht="15">
      <c r="A835" s="255">
        <f>COUNTA($A$10:A834)</f>
        <v>825</v>
      </c>
      <c s="237">
        <v>23020348</v>
      </c>
      <c s="237" t="s">
        <v>75</v>
      </c>
      <c s="256">
        <v>38562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6" spans="1:9" s="240" customFormat="1" ht="15">
      <c r="A836" s="255">
        <f>COUNTA($A$10:A835)</f>
        <v>826</v>
      </c>
      <c s="237">
        <v>23020349</v>
      </c>
      <c s="237" t="s">
        <v>20</v>
      </c>
      <c s="256">
        <v>38384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7" spans="1:9" s="240" customFormat="1" ht="15">
      <c r="A837" s="255">
        <f>COUNTA($A$10:A836)</f>
        <v>827</v>
      </c>
      <c s="237">
        <v>23020350</v>
      </c>
      <c s="237" t="s">
        <v>76</v>
      </c>
      <c s="256">
        <v>38531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8" spans="1:9" s="240" customFormat="1" ht="15">
      <c r="A838" s="255">
        <f>COUNTA($A$10:A837)</f>
        <v>828</v>
      </c>
      <c s="237">
        <v>23020351</v>
      </c>
      <c s="237" t="s">
        <v>21</v>
      </c>
      <c s="256">
        <v>38700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39" spans="1:9" s="240" customFormat="1" ht="15">
      <c r="A839" s="255">
        <f>COUNTA($A$10:A838)</f>
        <v>829</v>
      </c>
      <c s="237">
        <v>23020352</v>
      </c>
      <c s="237" t="s">
        <v>77</v>
      </c>
      <c s="256">
        <v>38401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40" spans="1:9" s="240" customFormat="1" ht="15">
      <c r="A840" s="255">
        <f>COUNTA($A$10:A839)</f>
        <v>830</v>
      </c>
      <c s="237">
        <v>23020353</v>
      </c>
      <c s="237" t="s">
        <v>22</v>
      </c>
      <c s="256">
        <v>38538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41" spans="1:9" s="240" customFormat="1" ht="15">
      <c r="A841" s="255">
        <f>COUNTA($A$10:A840)</f>
        <v>831</v>
      </c>
      <c s="237">
        <v>23020354</v>
      </c>
      <c s="237" t="s">
        <v>78</v>
      </c>
      <c s="256">
        <v>38481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42" spans="1:9" s="240" customFormat="1" ht="15">
      <c r="A842" s="255">
        <f>COUNTA($A$10:A841)</f>
        <v>832</v>
      </c>
      <c s="237">
        <v>23020356</v>
      </c>
      <c s="237" t="s">
        <v>79</v>
      </c>
      <c s="256">
        <v>38623</v>
      </c>
      <c s="237" t="s">
        <v>7165</v>
      </c>
      <c s="257" t="s">
        <v>4433</v>
      </c>
      <c s="237" t="s">
        <v>7400</v>
      </c>
      <c s="238">
        <v>5</v>
      </c>
      <c s="239">
        <f t="shared" si="12"/>
        <v>17000000</v>
      </c>
    </row>
    <row r="843" spans="1:9" s="240" customFormat="1" ht="15">
      <c r="A843" s="255">
        <f>COUNTA($A$10:A842)</f>
        <v>833</v>
      </c>
      <c s="237">
        <v>23020357</v>
      </c>
      <c s="237" t="s">
        <v>23</v>
      </c>
      <c s="256">
        <v>38526</v>
      </c>
      <c s="237" t="s">
        <v>7165</v>
      </c>
      <c s="257" t="s">
        <v>4433</v>
      </c>
      <c s="237" t="s">
        <v>7400</v>
      </c>
      <c s="238">
        <v>5</v>
      </c>
      <c s="239">
        <f t="shared" si="13" ref="I843:I905">H843*3400000</f>
        <v>17000000</v>
      </c>
    </row>
    <row r="844" spans="1:9" s="240" customFormat="1" ht="15">
      <c r="A844" s="255">
        <f>COUNTA($A$10:A843)</f>
        <v>834</v>
      </c>
      <c s="237">
        <v>23020358</v>
      </c>
      <c s="237" t="s">
        <v>80</v>
      </c>
      <c s="256">
        <v>38605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45" spans="1:9" s="240" customFormat="1" ht="15">
      <c r="A845" s="255">
        <f>COUNTA($A$10:A844)</f>
        <v>835</v>
      </c>
      <c s="237">
        <v>23020359</v>
      </c>
      <c s="237" t="s">
        <v>24</v>
      </c>
      <c s="256">
        <v>38273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46" spans="1:9" s="240" customFormat="1" ht="15">
      <c r="A846" s="255">
        <f>COUNTA($A$10:A845)</f>
        <v>836</v>
      </c>
      <c s="237">
        <v>23020360</v>
      </c>
      <c s="237" t="s">
        <v>81</v>
      </c>
      <c s="256">
        <v>38460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47" spans="1:9" s="240" customFormat="1" ht="15">
      <c r="A847" s="255">
        <f>COUNTA($A$10:A846)</f>
        <v>837</v>
      </c>
      <c s="237">
        <v>23020362</v>
      </c>
      <c s="237" t="s">
        <v>82</v>
      </c>
      <c s="256">
        <v>38660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48" spans="1:9" s="240" customFormat="1" ht="15">
      <c r="A848" s="255">
        <f>COUNTA($A$10:A847)</f>
        <v>838</v>
      </c>
      <c s="237">
        <v>23020363</v>
      </c>
      <c s="237" t="s">
        <v>25</v>
      </c>
      <c s="256">
        <v>38606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49" spans="1:9" s="240" customFormat="1" ht="15">
      <c r="A849" s="255">
        <f>COUNTA($A$10:A848)</f>
        <v>839</v>
      </c>
      <c s="237">
        <v>23020364</v>
      </c>
      <c s="237" t="s">
        <v>83</v>
      </c>
      <c s="256">
        <v>38572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0" spans="1:9" s="240" customFormat="1" ht="15">
      <c r="A850" s="255">
        <f>COUNTA($A$10:A849)</f>
        <v>840</v>
      </c>
      <c s="237">
        <v>23020365</v>
      </c>
      <c s="237" t="s">
        <v>26</v>
      </c>
      <c s="256">
        <v>38571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1" spans="1:9" s="240" customFormat="1" ht="15">
      <c r="A851" s="255">
        <f>COUNTA($A$10:A850)</f>
        <v>841</v>
      </c>
      <c s="237">
        <v>23020366</v>
      </c>
      <c s="237" t="s">
        <v>84</v>
      </c>
      <c s="256">
        <v>38452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2" spans="1:9" s="240" customFormat="1" ht="15">
      <c r="A852" s="255">
        <f>COUNTA($A$10:A851)</f>
        <v>842</v>
      </c>
      <c s="237">
        <v>23020367</v>
      </c>
      <c s="237" t="s">
        <v>27</v>
      </c>
      <c s="256">
        <v>38592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3" spans="1:9" s="240" customFormat="1" ht="15">
      <c r="A853" s="255">
        <f>COUNTA($A$10:A852)</f>
        <v>843</v>
      </c>
      <c s="237">
        <v>23020368</v>
      </c>
      <c s="237" t="s">
        <v>85</v>
      </c>
      <c s="256">
        <v>38661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4" spans="1:9" s="240" customFormat="1" ht="15">
      <c r="A854" s="255">
        <f>COUNTA($A$10:A853)</f>
        <v>844</v>
      </c>
      <c s="237">
        <v>23020370</v>
      </c>
      <c s="237" t="s">
        <v>86</v>
      </c>
      <c s="256">
        <v>38353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5" spans="1:9" s="240" customFormat="1" ht="15">
      <c r="A855" s="255">
        <f>COUNTA($A$10:A854)</f>
        <v>845</v>
      </c>
      <c s="237">
        <v>23020373</v>
      </c>
      <c s="237" t="s">
        <v>29</v>
      </c>
      <c s="256">
        <v>38714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6" spans="1:9" s="240" customFormat="1" ht="15">
      <c r="A856" s="255">
        <f>COUNTA($A$10:A855)</f>
        <v>846</v>
      </c>
      <c s="237">
        <v>23020374</v>
      </c>
      <c s="237" t="s">
        <v>87</v>
      </c>
      <c s="256">
        <v>38530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7" spans="1:9" s="240" customFormat="1" ht="15">
      <c r="A857" s="255">
        <f>COUNTA($A$10:A856)</f>
        <v>847</v>
      </c>
      <c s="237">
        <v>23020375</v>
      </c>
      <c s="237" t="s">
        <v>30</v>
      </c>
      <c s="256">
        <v>38429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8" spans="1:9" s="240" customFormat="1" ht="15">
      <c r="A858" s="255">
        <f>COUNTA($A$10:A857)</f>
        <v>848</v>
      </c>
      <c s="237">
        <v>23020376</v>
      </c>
      <c s="237" t="s">
        <v>88</v>
      </c>
      <c s="256">
        <v>38576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59" spans="1:9" s="240" customFormat="1" ht="15">
      <c r="A859" s="255">
        <f>COUNTA($A$10:A858)</f>
        <v>849</v>
      </c>
      <c s="237">
        <v>23020377</v>
      </c>
      <c s="237" t="s">
        <v>31</v>
      </c>
      <c s="256">
        <v>38512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0" spans="1:9" s="240" customFormat="1" ht="15">
      <c r="A860" s="255">
        <f>COUNTA($A$10:A859)</f>
        <v>850</v>
      </c>
      <c s="237">
        <v>23020378</v>
      </c>
      <c s="237" t="s">
        <v>89</v>
      </c>
      <c s="256">
        <v>38420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1" spans="1:9" s="240" customFormat="1" ht="15">
      <c r="A861" s="255">
        <f>COUNTA($A$10:A860)</f>
        <v>851</v>
      </c>
      <c s="237">
        <v>23020379</v>
      </c>
      <c s="237" t="s">
        <v>32</v>
      </c>
      <c s="256">
        <v>38414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2" spans="1:9" s="240" customFormat="1" ht="15">
      <c r="A862" s="255">
        <f>COUNTA($A$10:A861)</f>
        <v>852</v>
      </c>
      <c s="237">
        <v>23020380</v>
      </c>
      <c s="237" t="s">
        <v>90</v>
      </c>
      <c s="256">
        <v>38442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3" spans="1:9" s="240" customFormat="1" ht="15">
      <c r="A863" s="255">
        <f>COUNTA($A$10:A862)</f>
        <v>853</v>
      </c>
      <c s="237">
        <v>23020381</v>
      </c>
      <c s="237" t="s">
        <v>33</v>
      </c>
      <c s="256">
        <v>38552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4" spans="1:9" s="240" customFormat="1" ht="15">
      <c r="A864" s="255">
        <f>COUNTA($A$10:A863)</f>
        <v>854</v>
      </c>
      <c s="237">
        <v>23020382</v>
      </c>
      <c s="237" t="s">
        <v>91</v>
      </c>
      <c s="256">
        <v>38435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5" spans="1:9" s="240" customFormat="1" ht="15">
      <c r="A865" s="255">
        <f>COUNTA($A$10:A864)</f>
        <v>855</v>
      </c>
      <c s="237">
        <v>23020383</v>
      </c>
      <c s="237" t="s">
        <v>36</v>
      </c>
      <c s="256">
        <v>38670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6" spans="1:9" s="240" customFormat="1" ht="15">
      <c r="A866" s="255">
        <f>COUNTA($A$10:A865)</f>
        <v>856</v>
      </c>
      <c s="237">
        <v>23020384</v>
      </c>
      <c s="237" t="s">
        <v>92</v>
      </c>
      <c s="256">
        <v>38612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7" spans="1:9" s="240" customFormat="1" ht="15">
      <c r="A867" s="255">
        <f>COUNTA($A$10:A866)</f>
        <v>857</v>
      </c>
      <c s="237">
        <v>23020385</v>
      </c>
      <c s="237" t="s">
        <v>34</v>
      </c>
      <c s="256">
        <v>38695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8" spans="1:9" s="240" customFormat="1" ht="15">
      <c r="A868" s="255">
        <f>COUNTA($A$10:A867)</f>
        <v>858</v>
      </c>
      <c s="237">
        <v>23020386</v>
      </c>
      <c s="237" t="s">
        <v>93</v>
      </c>
      <c s="256">
        <v>38687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69" spans="1:9" s="240" customFormat="1" ht="15">
      <c r="A869" s="255">
        <f>COUNTA($A$10:A868)</f>
        <v>859</v>
      </c>
      <c s="237">
        <v>23020387</v>
      </c>
      <c s="237" t="s">
        <v>35</v>
      </c>
      <c s="256">
        <v>38693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0" spans="1:9" s="240" customFormat="1" ht="15">
      <c r="A870" s="255">
        <f>COUNTA($A$10:A869)</f>
        <v>860</v>
      </c>
      <c s="237">
        <v>23020388</v>
      </c>
      <c s="237" t="s">
        <v>94</v>
      </c>
      <c s="256">
        <v>38422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1" spans="1:9" s="240" customFormat="1" ht="15">
      <c r="A871" s="255">
        <f>COUNTA($A$10:A870)</f>
        <v>861</v>
      </c>
      <c s="237">
        <v>23020390</v>
      </c>
      <c s="237" t="s">
        <v>95</v>
      </c>
      <c s="256">
        <v>38670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2" spans="1:9" s="240" customFormat="1" ht="15">
      <c r="A872" s="255">
        <f>COUNTA($A$10:A871)</f>
        <v>862</v>
      </c>
      <c s="237">
        <v>23020392</v>
      </c>
      <c s="237" t="s">
        <v>96</v>
      </c>
      <c s="256">
        <v>38717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3" spans="1:9" s="240" customFormat="1" ht="15">
      <c r="A873" s="255">
        <f>COUNTA($A$10:A872)</f>
        <v>863</v>
      </c>
      <c s="237">
        <v>23020393</v>
      </c>
      <c s="237" t="s">
        <v>37</v>
      </c>
      <c s="256">
        <v>38446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4" spans="1:9" s="240" customFormat="1" ht="15">
      <c r="A874" s="255">
        <f>COUNTA($A$10:A873)</f>
        <v>864</v>
      </c>
      <c s="237">
        <v>23020394</v>
      </c>
      <c s="237" t="s">
        <v>97</v>
      </c>
      <c s="256">
        <v>38474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5" spans="1:9" s="240" customFormat="1" ht="15">
      <c r="A875" s="255">
        <f>COUNTA($A$10:A874)</f>
        <v>865</v>
      </c>
      <c s="237">
        <v>23020395</v>
      </c>
      <c s="237" t="s">
        <v>38</v>
      </c>
      <c s="256">
        <v>38606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6" spans="1:9" s="240" customFormat="1" ht="15">
      <c r="A876" s="255">
        <f>COUNTA($A$10:A875)</f>
        <v>866</v>
      </c>
      <c s="237">
        <v>23020396</v>
      </c>
      <c s="237" t="s">
        <v>98</v>
      </c>
      <c s="256">
        <v>38403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7" spans="1:9" s="240" customFormat="1" ht="15">
      <c r="A877" s="255">
        <f>COUNTA($A$10:A876)</f>
        <v>867</v>
      </c>
      <c s="237">
        <v>23020397</v>
      </c>
      <c s="237" t="s">
        <v>39</v>
      </c>
      <c s="256">
        <v>38377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8" spans="1:9" s="240" customFormat="1" ht="15">
      <c r="A878" s="255">
        <f>COUNTA($A$10:A877)</f>
        <v>868</v>
      </c>
      <c s="237">
        <v>23020398</v>
      </c>
      <c s="237" t="s">
        <v>99</v>
      </c>
      <c s="256">
        <v>38538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79" spans="1:9" s="240" customFormat="1" ht="15">
      <c r="A879" s="255">
        <f>COUNTA($A$10:A878)</f>
        <v>869</v>
      </c>
      <c s="237">
        <v>23020399</v>
      </c>
      <c s="237" t="s">
        <v>40</v>
      </c>
      <c s="256">
        <v>38505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0" spans="1:9" s="240" customFormat="1" ht="15">
      <c r="A880" s="255">
        <f>COUNTA($A$10:A879)</f>
        <v>870</v>
      </c>
      <c s="237">
        <v>23020401</v>
      </c>
      <c s="237" t="s">
        <v>41</v>
      </c>
      <c s="256">
        <v>38442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1" spans="1:9" s="240" customFormat="1" ht="15">
      <c r="A881" s="255">
        <f>COUNTA($A$10:A880)</f>
        <v>871</v>
      </c>
      <c s="237">
        <v>23020403</v>
      </c>
      <c s="237" t="s">
        <v>42</v>
      </c>
      <c s="256">
        <v>38456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2" spans="1:9" s="240" customFormat="1" ht="15">
      <c r="A882" s="255">
        <f>COUNTA($A$10:A881)</f>
        <v>872</v>
      </c>
      <c s="237">
        <v>23020404</v>
      </c>
      <c s="237" t="s">
        <v>100</v>
      </c>
      <c s="256">
        <v>38582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3" spans="1:9" s="240" customFormat="1" ht="15">
      <c r="A883" s="255">
        <f>COUNTA($A$10:A882)</f>
        <v>873</v>
      </c>
      <c s="237">
        <v>23020405</v>
      </c>
      <c s="237" t="s">
        <v>43</v>
      </c>
      <c s="256">
        <v>38537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4" spans="1:9" s="240" customFormat="1" ht="15">
      <c r="A884" s="255">
        <f>COUNTA($A$10:A883)</f>
        <v>874</v>
      </c>
      <c s="237">
        <v>23020406</v>
      </c>
      <c s="237" t="s">
        <v>101</v>
      </c>
      <c s="256">
        <v>38499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5" spans="1:9" s="240" customFormat="1" ht="15">
      <c r="A885" s="255">
        <f>COUNTA($A$10:A884)</f>
        <v>875</v>
      </c>
      <c s="237">
        <v>23020407</v>
      </c>
      <c s="237" t="s">
        <v>44</v>
      </c>
      <c s="256">
        <v>38361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6" spans="1:9" s="240" customFormat="1" ht="15">
      <c r="A886" s="255">
        <f>COUNTA($A$10:A885)</f>
        <v>876</v>
      </c>
      <c s="237">
        <v>23020408</v>
      </c>
      <c s="237" t="s">
        <v>102</v>
      </c>
      <c s="256">
        <v>38610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7" spans="1:9" s="240" customFormat="1" ht="15">
      <c r="A887" s="255">
        <f>COUNTA($A$10:A886)</f>
        <v>877</v>
      </c>
      <c s="237">
        <v>23020409</v>
      </c>
      <c s="237" t="s">
        <v>45</v>
      </c>
      <c s="256">
        <v>38535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8" spans="1:9" s="240" customFormat="1" ht="15">
      <c r="A888" s="255">
        <f>COUNTA($A$10:A887)</f>
        <v>878</v>
      </c>
      <c s="237">
        <v>23020410</v>
      </c>
      <c s="237" t="s">
        <v>103</v>
      </c>
      <c s="256">
        <v>38384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89" spans="1:9" s="240" customFormat="1" ht="15">
      <c r="A889" s="255">
        <f>COUNTA($A$10:A888)</f>
        <v>879</v>
      </c>
      <c s="237">
        <v>23020411</v>
      </c>
      <c s="237" t="s">
        <v>46</v>
      </c>
      <c s="256">
        <v>38657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0" spans="1:9" s="240" customFormat="1" ht="15">
      <c r="A890" s="255">
        <f>COUNTA($A$10:A889)</f>
        <v>880</v>
      </c>
      <c s="237">
        <v>23020412</v>
      </c>
      <c s="237" t="s">
        <v>104</v>
      </c>
      <c s="256">
        <v>38545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1" spans="1:9" s="240" customFormat="1" ht="15">
      <c r="A891" s="255">
        <f>COUNTA($A$10:A890)</f>
        <v>881</v>
      </c>
      <c s="237">
        <v>23020413</v>
      </c>
      <c s="237" t="s">
        <v>47</v>
      </c>
      <c s="256">
        <v>38567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2" spans="1:9" s="240" customFormat="1" ht="15">
      <c r="A892" s="255">
        <f>COUNTA($A$10:A891)</f>
        <v>882</v>
      </c>
      <c s="237">
        <v>23020414</v>
      </c>
      <c s="237" t="s">
        <v>105</v>
      </c>
      <c s="256">
        <v>38556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3" spans="1:9" s="240" customFormat="1" ht="15">
      <c r="A893" s="255">
        <f>COUNTA($A$10:A892)</f>
        <v>883</v>
      </c>
      <c s="237">
        <v>23020415</v>
      </c>
      <c s="237" t="s">
        <v>48</v>
      </c>
      <c s="256">
        <v>38599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4" spans="1:9" s="240" customFormat="1" ht="15">
      <c r="A894" s="255">
        <f>COUNTA($A$10:A893)</f>
        <v>884</v>
      </c>
      <c s="237">
        <v>23020416</v>
      </c>
      <c s="237" t="s">
        <v>106</v>
      </c>
      <c s="256">
        <v>38709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5" spans="1:9" s="240" customFormat="1" ht="15">
      <c r="A895" s="255">
        <f>COUNTA($A$10:A894)</f>
        <v>885</v>
      </c>
      <c s="237">
        <v>23020417</v>
      </c>
      <c s="237" t="s">
        <v>49</v>
      </c>
      <c s="256">
        <v>38517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6" spans="1:9" s="240" customFormat="1" ht="15">
      <c r="A896" s="255">
        <f>COUNTA($A$10:A895)</f>
        <v>886</v>
      </c>
      <c s="237">
        <v>23020419</v>
      </c>
      <c s="237" t="s">
        <v>50</v>
      </c>
      <c s="256">
        <v>38426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7" spans="1:9" s="240" customFormat="1" ht="15">
      <c r="A897" s="255">
        <f>COUNTA($A$10:A896)</f>
        <v>887</v>
      </c>
      <c s="237">
        <v>23020421</v>
      </c>
      <c s="237" t="s">
        <v>51</v>
      </c>
      <c s="256">
        <v>38440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8" spans="1:9" s="240" customFormat="1" ht="15">
      <c r="A898" s="255">
        <f>COUNTA($A$10:A897)</f>
        <v>888</v>
      </c>
      <c s="237">
        <v>23020422</v>
      </c>
      <c s="237" t="s">
        <v>108</v>
      </c>
      <c s="256">
        <v>38520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899" spans="1:9" s="240" customFormat="1" ht="15">
      <c r="A899" s="255">
        <f>COUNTA($A$10:A898)</f>
        <v>889</v>
      </c>
      <c s="237">
        <v>23020423</v>
      </c>
      <c s="237" t="s">
        <v>52</v>
      </c>
      <c s="256">
        <v>38518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0" spans="1:9" s="240" customFormat="1" ht="15">
      <c r="A900" s="255">
        <f>COUNTA($A$10:A899)</f>
        <v>890</v>
      </c>
      <c s="237">
        <v>23020424</v>
      </c>
      <c s="237" t="s">
        <v>109</v>
      </c>
      <c s="256">
        <v>38445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1" spans="1:9" s="240" customFormat="1" ht="15">
      <c r="A901" s="255">
        <f>COUNTA($A$10:A900)</f>
        <v>891</v>
      </c>
      <c s="237">
        <v>23020425</v>
      </c>
      <c s="237" t="s">
        <v>55</v>
      </c>
      <c s="256">
        <v>38633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2" spans="1:9" s="240" customFormat="1" ht="15">
      <c r="A902" s="255">
        <f>COUNTA($A$10:A901)</f>
        <v>892</v>
      </c>
      <c s="237">
        <v>23020426</v>
      </c>
      <c s="237" t="s">
        <v>111</v>
      </c>
      <c s="256">
        <v>38427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3" spans="1:9" s="240" customFormat="1" ht="15">
      <c r="A903" s="255">
        <f>COUNTA($A$10:A902)</f>
        <v>893</v>
      </c>
      <c s="237">
        <v>23020427</v>
      </c>
      <c s="237" t="s">
        <v>56</v>
      </c>
      <c s="256">
        <v>38287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4" spans="1:9" s="240" customFormat="1" ht="15">
      <c r="A904" s="255">
        <f>COUNTA($A$10:A903)</f>
        <v>894</v>
      </c>
      <c s="237">
        <v>23020428</v>
      </c>
      <c s="237" t="s">
        <v>114</v>
      </c>
      <c s="256">
        <v>38376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5" spans="1:9" s="240" customFormat="1" ht="15">
      <c r="A905" s="255">
        <f>COUNTA($A$10:A904)</f>
        <v>895</v>
      </c>
      <c s="237">
        <v>23020429</v>
      </c>
      <c s="237" t="s">
        <v>59</v>
      </c>
      <c s="256">
        <v>38553</v>
      </c>
      <c s="237" t="s">
        <v>7165</v>
      </c>
      <c s="257" t="s">
        <v>4433</v>
      </c>
      <c s="237" t="s">
        <v>7400</v>
      </c>
      <c s="238">
        <v>5</v>
      </c>
      <c s="239">
        <f t="shared" si="13"/>
        <v>17000000</v>
      </c>
    </row>
    <row r="906" spans="1:9" s="240" customFormat="1" ht="15">
      <c r="A906" s="255">
        <f>COUNTA($A$10:A905)</f>
        <v>896</v>
      </c>
      <c s="237">
        <v>23020431</v>
      </c>
      <c s="237" t="s">
        <v>60</v>
      </c>
      <c s="256">
        <v>38688</v>
      </c>
      <c s="237" t="s">
        <v>7165</v>
      </c>
      <c s="257" t="s">
        <v>4433</v>
      </c>
      <c s="237" t="s">
        <v>7400</v>
      </c>
      <c s="238">
        <v>5</v>
      </c>
      <c s="239">
        <f t="shared" si="14" ref="I906:I969">H906*3400000</f>
        <v>17000000</v>
      </c>
    </row>
    <row r="907" spans="1:9" s="240" customFormat="1" ht="15">
      <c r="A907" s="255">
        <f>COUNTA($A$10:A906)</f>
        <v>897</v>
      </c>
      <c s="237">
        <v>23020432</v>
      </c>
      <c s="237" t="s">
        <v>115</v>
      </c>
      <c s="256">
        <v>38462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08" spans="1:9" s="240" customFormat="1" ht="15">
      <c r="A908" s="255">
        <f>COUNTA($A$10:A907)</f>
        <v>898</v>
      </c>
      <c s="237">
        <v>23020433</v>
      </c>
      <c s="237" t="s">
        <v>61</v>
      </c>
      <c s="256">
        <v>38371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09" spans="1:9" s="240" customFormat="1" ht="15">
      <c r="A909" s="255">
        <f>COUNTA($A$10:A908)</f>
        <v>899</v>
      </c>
      <c s="237">
        <v>23020434</v>
      </c>
      <c s="237" t="s">
        <v>116</v>
      </c>
      <c s="256">
        <v>38585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0" spans="1:9" s="240" customFormat="1" ht="15">
      <c r="A910" s="255">
        <f>COUNTA($A$10:A909)</f>
        <v>900</v>
      </c>
      <c s="237">
        <v>23020435</v>
      </c>
      <c s="237" t="s">
        <v>62</v>
      </c>
      <c s="256">
        <v>38499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1" spans="1:9" s="240" customFormat="1" ht="15">
      <c r="A911" s="255">
        <f>COUNTA($A$10:A910)</f>
        <v>901</v>
      </c>
      <c s="237">
        <v>23020437</v>
      </c>
      <c s="237" t="s">
        <v>53</v>
      </c>
      <c s="256">
        <v>38458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2" spans="1:9" s="240" customFormat="1" ht="15">
      <c r="A912" s="255">
        <f>COUNTA($A$10:A911)</f>
        <v>902</v>
      </c>
      <c s="237">
        <v>23020438</v>
      </c>
      <c s="237" t="s">
        <v>110</v>
      </c>
      <c s="256">
        <v>38657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3" spans="1:9" s="240" customFormat="1" ht="15">
      <c r="A913" s="255">
        <f>COUNTA($A$10:A912)</f>
        <v>903</v>
      </c>
      <c s="237">
        <v>23020439</v>
      </c>
      <c s="237" t="s">
        <v>54</v>
      </c>
      <c s="256">
        <v>38534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4" spans="1:9" s="240" customFormat="1" ht="15">
      <c r="A914" s="255">
        <f>COUNTA($A$10:A913)</f>
        <v>904</v>
      </c>
      <c s="237">
        <v>23020440</v>
      </c>
      <c s="237" t="s">
        <v>112</v>
      </c>
      <c s="256">
        <v>38429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5" spans="1:9" s="240" customFormat="1" ht="15">
      <c r="A915" s="255">
        <f>COUNTA($A$10:A914)</f>
        <v>905</v>
      </c>
      <c s="237">
        <v>23020441</v>
      </c>
      <c s="237" t="s">
        <v>57</v>
      </c>
      <c s="256">
        <v>38499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6" spans="1:9" s="240" customFormat="1" ht="15">
      <c r="A916" s="255">
        <f>COUNTA($A$10:A915)</f>
        <v>906</v>
      </c>
      <c s="237">
        <v>23020442</v>
      </c>
      <c s="237" t="s">
        <v>113</v>
      </c>
      <c s="256">
        <v>38364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7" spans="1:9" s="240" customFormat="1" ht="15">
      <c r="A917" s="255">
        <f>COUNTA($A$10:A916)</f>
        <v>907</v>
      </c>
      <c s="237">
        <v>23020443</v>
      </c>
      <c s="237" t="s">
        <v>58</v>
      </c>
      <c s="256">
        <v>38667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8" spans="1:9" s="240" customFormat="1" ht="15">
      <c r="A918" s="255">
        <f>COUNTA($A$10:A917)</f>
        <v>908</v>
      </c>
      <c s="237">
        <v>23020444</v>
      </c>
      <c s="237" t="s">
        <v>117</v>
      </c>
      <c s="256">
        <v>38677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19" spans="1:9" s="240" customFormat="1" ht="15">
      <c r="A919" s="255">
        <f>COUNTA($A$10:A918)</f>
        <v>909</v>
      </c>
      <c s="237">
        <v>23020445</v>
      </c>
      <c s="237" t="s">
        <v>63</v>
      </c>
      <c s="256">
        <v>38379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0" spans="1:9" s="240" customFormat="1" ht="15">
      <c r="A920" s="255">
        <f>COUNTA($A$10:A919)</f>
        <v>910</v>
      </c>
      <c s="237">
        <v>23020446</v>
      </c>
      <c s="237" t="s">
        <v>118</v>
      </c>
      <c s="256">
        <v>38579</v>
      </c>
      <c s="237" t="s">
        <v>7165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1" spans="1:9" s="240" customFormat="1" ht="15">
      <c r="A921" s="255">
        <f>COUNTA($A$10:A920)</f>
        <v>911</v>
      </c>
      <c s="237">
        <v>23020899</v>
      </c>
      <c s="237" t="s">
        <v>1507</v>
      </c>
      <c s="256">
        <v>38371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2" spans="1:9" s="240" customFormat="1" ht="15">
      <c r="A922" s="255">
        <f>COUNTA($A$10:A921)</f>
        <v>912</v>
      </c>
      <c s="237">
        <v>23020900</v>
      </c>
      <c s="237" t="s">
        <v>1509</v>
      </c>
      <c s="256">
        <v>38521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3" spans="1:9" s="240" customFormat="1" ht="15">
      <c r="A923" s="255">
        <f>COUNTA($A$10:A922)</f>
        <v>913</v>
      </c>
      <c s="237">
        <v>23020901</v>
      </c>
      <c s="237" t="s">
        <v>995</v>
      </c>
      <c s="256">
        <v>38543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4" spans="1:9" s="240" customFormat="1" ht="15">
      <c r="A924" s="255">
        <f>COUNTA($A$10:A923)</f>
        <v>914</v>
      </c>
      <c s="237">
        <v>23020903</v>
      </c>
      <c s="237" t="s">
        <v>1201</v>
      </c>
      <c s="256">
        <v>38542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5" spans="1:9" s="240" customFormat="1" ht="15">
      <c r="A925" s="255">
        <f>COUNTA($A$10:A924)</f>
        <v>915</v>
      </c>
      <c s="237">
        <v>23020904</v>
      </c>
      <c s="237" t="s">
        <v>1510</v>
      </c>
      <c s="256">
        <v>38503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6" spans="1:9" s="240" customFormat="1" ht="15">
      <c r="A926" s="255">
        <f>COUNTA($A$10:A925)</f>
        <v>916</v>
      </c>
      <c s="237">
        <v>23020905</v>
      </c>
      <c s="237" t="s">
        <v>1511</v>
      </c>
      <c s="256">
        <v>38538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7" spans="1:9" s="240" customFormat="1" ht="15">
      <c r="A927" s="255">
        <f>COUNTA($A$10:A926)</f>
        <v>917</v>
      </c>
      <c s="237">
        <v>23020906</v>
      </c>
      <c s="237" t="s">
        <v>1512</v>
      </c>
      <c s="256">
        <v>38678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8" spans="1:9" s="240" customFormat="1" ht="15">
      <c r="A928" s="255">
        <f>COUNTA($A$10:A927)</f>
        <v>918</v>
      </c>
      <c s="237">
        <v>23020908</v>
      </c>
      <c s="237" t="s">
        <v>165</v>
      </c>
      <c s="256">
        <v>38658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29" spans="1:9" s="240" customFormat="1" ht="15">
      <c r="A929" s="255">
        <f>COUNTA($A$10:A928)</f>
        <v>919</v>
      </c>
      <c s="237">
        <v>23020909</v>
      </c>
      <c s="237" t="s">
        <v>1513</v>
      </c>
      <c s="256">
        <v>38638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0" spans="1:9" s="240" customFormat="1" ht="15">
      <c r="A930" s="255">
        <f>COUNTA($A$10:A929)</f>
        <v>920</v>
      </c>
      <c s="237">
        <v>23020910</v>
      </c>
      <c s="237" t="s">
        <v>1514</v>
      </c>
      <c s="256">
        <v>38660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1" spans="1:9" s="240" customFormat="1" ht="15">
      <c r="A931" s="255">
        <f>COUNTA($A$10:A930)</f>
        <v>921</v>
      </c>
      <c s="237">
        <v>23020911</v>
      </c>
      <c s="237" t="s">
        <v>1515</v>
      </c>
      <c s="256">
        <v>38595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2" spans="1:9" s="240" customFormat="1" ht="15">
      <c r="A932" s="255">
        <f>COUNTA($A$10:A931)</f>
        <v>922</v>
      </c>
      <c s="237">
        <v>23020912</v>
      </c>
      <c s="237" t="s">
        <v>1516</v>
      </c>
      <c s="256">
        <v>38497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3" spans="1:9" s="240" customFormat="1" ht="15">
      <c r="A933" s="255">
        <f>COUNTA($A$10:A932)</f>
        <v>923</v>
      </c>
      <c s="237">
        <v>23020913</v>
      </c>
      <c s="237" t="s">
        <v>1517</v>
      </c>
      <c s="256">
        <v>38462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4" spans="1:9" s="240" customFormat="1" ht="15">
      <c r="A934" s="255">
        <f>COUNTA($A$10:A933)</f>
        <v>924</v>
      </c>
      <c s="237">
        <v>23020914</v>
      </c>
      <c s="237" t="s">
        <v>1518</v>
      </c>
      <c s="256">
        <v>38525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5" spans="1:9" s="240" customFormat="1" ht="15">
      <c r="A935" s="255">
        <f>COUNTA($A$10:A934)</f>
        <v>925</v>
      </c>
      <c s="237">
        <v>23020915</v>
      </c>
      <c s="237" t="s">
        <v>1519</v>
      </c>
      <c s="256">
        <v>38509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6" spans="1:9" s="240" customFormat="1" ht="15">
      <c r="A936" s="255">
        <f>COUNTA($A$10:A935)</f>
        <v>926</v>
      </c>
      <c s="237">
        <v>23020916</v>
      </c>
      <c s="237" t="s">
        <v>367</v>
      </c>
      <c s="256">
        <v>38407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7" spans="1:9" s="240" customFormat="1" ht="15">
      <c r="A937" s="255">
        <f>COUNTA($A$10:A936)</f>
        <v>927</v>
      </c>
      <c s="237">
        <v>23020917</v>
      </c>
      <c s="237" t="s">
        <v>1520</v>
      </c>
      <c s="256">
        <v>38615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8" spans="1:9" s="240" customFormat="1" ht="15">
      <c r="A938" s="255">
        <f>COUNTA($A$10:A937)</f>
        <v>928</v>
      </c>
      <c s="237">
        <v>23020918</v>
      </c>
      <c s="237" t="s">
        <v>1521</v>
      </c>
      <c s="256">
        <v>38572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39" spans="1:9" s="240" customFormat="1" ht="15">
      <c r="A939" s="255">
        <f>COUNTA($A$10:A938)</f>
        <v>929</v>
      </c>
      <c s="237">
        <v>23020919</v>
      </c>
      <c s="237" t="s">
        <v>1522</v>
      </c>
      <c s="256">
        <v>38385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0" spans="1:9" s="240" customFormat="1" ht="15">
      <c r="A940" s="255">
        <f>COUNTA($A$10:A939)</f>
        <v>930</v>
      </c>
      <c s="237">
        <v>23020920</v>
      </c>
      <c s="237" t="s">
        <v>875</v>
      </c>
      <c s="256">
        <v>38561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1" spans="1:9" s="240" customFormat="1" ht="15">
      <c r="A941" s="255">
        <f>COUNTA($A$10:A940)</f>
        <v>931</v>
      </c>
      <c s="237">
        <v>23020921</v>
      </c>
      <c s="237" t="s">
        <v>1523</v>
      </c>
      <c s="256">
        <v>38517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2" spans="1:9" s="240" customFormat="1" ht="15">
      <c r="A942" s="255">
        <f>COUNTA($A$10:A941)</f>
        <v>932</v>
      </c>
      <c s="237">
        <v>23020923</v>
      </c>
      <c s="237" t="s">
        <v>1524</v>
      </c>
      <c s="256">
        <v>38490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3" spans="1:9" s="240" customFormat="1" ht="15">
      <c r="A943" s="255">
        <f>COUNTA($A$10:A942)</f>
        <v>933</v>
      </c>
      <c s="237">
        <v>23020924</v>
      </c>
      <c s="237" t="s">
        <v>1525</v>
      </c>
      <c s="256">
        <v>38353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4" spans="1:9" s="240" customFormat="1" ht="15">
      <c r="A944" s="255">
        <f>COUNTA($A$10:A943)</f>
        <v>934</v>
      </c>
      <c s="237">
        <v>23020925</v>
      </c>
      <c s="237" t="s">
        <v>1526</v>
      </c>
      <c s="256">
        <v>38521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5" spans="1:9" s="240" customFormat="1" ht="15">
      <c r="A945" s="255">
        <f>COUNTA($A$10:A944)</f>
        <v>935</v>
      </c>
      <c s="237">
        <v>23020926</v>
      </c>
      <c s="237" t="s">
        <v>1165</v>
      </c>
      <c s="256">
        <v>38596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6" spans="1:9" s="240" customFormat="1" ht="15">
      <c r="A946" s="255">
        <f>COUNTA($A$10:A945)</f>
        <v>936</v>
      </c>
      <c s="237">
        <v>23020927</v>
      </c>
      <c s="237" t="s">
        <v>1527</v>
      </c>
      <c s="256">
        <v>38408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7" spans="1:9" s="240" customFormat="1" ht="15">
      <c r="A947" s="255">
        <f>COUNTA($A$10:A946)</f>
        <v>937</v>
      </c>
      <c s="237">
        <v>23020928</v>
      </c>
      <c s="237" t="s">
        <v>1528</v>
      </c>
      <c s="256">
        <v>38560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8" spans="1:9" s="240" customFormat="1" ht="15">
      <c r="A948" s="255">
        <f>COUNTA($A$10:A947)</f>
        <v>938</v>
      </c>
      <c s="237">
        <v>23020929</v>
      </c>
      <c s="237" t="s">
        <v>217</v>
      </c>
      <c s="256">
        <v>38474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49" spans="1:9" s="240" customFormat="1" ht="15">
      <c r="A949" s="255">
        <f>COUNTA($A$10:A948)</f>
        <v>939</v>
      </c>
      <c s="237">
        <v>23020930</v>
      </c>
      <c s="237" t="s">
        <v>217</v>
      </c>
      <c s="256">
        <v>38353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0" spans="1:9" s="240" customFormat="1" ht="15">
      <c r="A950" s="255">
        <f>COUNTA($A$10:A949)</f>
        <v>940</v>
      </c>
      <c s="237">
        <v>23020931</v>
      </c>
      <c s="237" t="s">
        <v>1529</v>
      </c>
      <c s="256">
        <v>38450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1" spans="1:9" s="240" customFormat="1" ht="15">
      <c r="A951" s="255">
        <f>COUNTA($A$10:A950)</f>
        <v>941</v>
      </c>
      <c s="237">
        <v>23020932</v>
      </c>
      <c s="237" t="s">
        <v>84</v>
      </c>
      <c s="256">
        <v>38386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2" spans="1:9" s="240" customFormat="1" ht="15">
      <c r="A952" s="255">
        <f>COUNTA($A$10:A951)</f>
        <v>942</v>
      </c>
      <c s="237">
        <v>23020933</v>
      </c>
      <c s="237" t="s">
        <v>757</v>
      </c>
      <c s="256">
        <v>38353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3" spans="1:9" s="240" customFormat="1" ht="15">
      <c r="A953" s="255">
        <f>COUNTA($A$10:A952)</f>
        <v>943</v>
      </c>
      <c s="237">
        <v>23020934</v>
      </c>
      <c s="237" t="s">
        <v>1530</v>
      </c>
      <c s="256">
        <v>38470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4" spans="1:9" s="240" customFormat="1" ht="15">
      <c r="A954" s="255">
        <f>COUNTA($A$10:A953)</f>
        <v>944</v>
      </c>
      <c s="237">
        <v>23020935</v>
      </c>
      <c s="237" t="s">
        <v>1531</v>
      </c>
      <c s="256">
        <v>38515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5" spans="1:9" s="240" customFormat="1" ht="15">
      <c r="A955" s="255">
        <f>COUNTA($A$10:A954)</f>
        <v>945</v>
      </c>
      <c s="237">
        <v>23020936</v>
      </c>
      <c s="237" t="s">
        <v>1532</v>
      </c>
      <c s="256">
        <v>38650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6" spans="1:9" s="240" customFormat="1" ht="15">
      <c r="A956" s="255">
        <f>COUNTA($A$10:A955)</f>
        <v>946</v>
      </c>
      <c s="237">
        <v>23020937</v>
      </c>
      <c s="237" t="s">
        <v>1533</v>
      </c>
      <c s="256">
        <v>38455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7" spans="1:9" s="240" customFormat="1" ht="15">
      <c r="A957" s="255">
        <f>COUNTA($A$10:A956)</f>
        <v>947</v>
      </c>
      <c s="237">
        <v>23020938</v>
      </c>
      <c s="237" t="s">
        <v>1350</v>
      </c>
      <c s="256">
        <v>37838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8" spans="1:9" s="240" customFormat="1" ht="15">
      <c r="A958" s="255">
        <f>COUNTA($A$10:A957)</f>
        <v>948</v>
      </c>
      <c s="237">
        <v>23020939</v>
      </c>
      <c s="237" t="s">
        <v>1534</v>
      </c>
      <c s="256">
        <v>38706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59" spans="1:9" s="240" customFormat="1" ht="15">
      <c r="A959" s="255">
        <f>COUNTA($A$10:A958)</f>
        <v>949</v>
      </c>
      <c s="237">
        <v>23020940</v>
      </c>
      <c s="237" t="s">
        <v>1535</v>
      </c>
      <c s="256">
        <v>38494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0" spans="1:9" s="240" customFormat="1" ht="15">
      <c r="A960" s="255">
        <f>COUNTA($A$10:A959)</f>
        <v>950</v>
      </c>
      <c s="237">
        <v>23020941</v>
      </c>
      <c s="237" t="s">
        <v>1539</v>
      </c>
      <c s="256">
        <v>38575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1" spans="1:9" s="240" customFormat="1" ht="15">
      <c r="A961" s="255">
        <f>COUNTA($A$10:A960)</f>
        <v>951</v>
      </c>
      <c s="237">
        <v>23020942</v>
      </c>
      <c s="237" t="s">
        <v>1536</v>
      </c>
      <c s="256">
        <v>38580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2" spans="1:9" s="240" customFormat="1" ht="15">
      <c r="A962" s="255">
        <f>COUNTA($A$10:A961)</f>
        <v>952</v>
      </c>
      <c s="237">
        <v>23020943</v>
      </c>
      <c s="237" t="s">
        <v>1537</v>
      </c>
      <c s="256">
        <v>38423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3" spans="1:9" s="240" customFormat="1" ht="15">
      <c r="A963" s="255">
        <f>COUNTA($A$10:A962)</f>
        <v>953</v>
      </c>
      <c s="237">
        <v>23020944</v>
      </c>
      <c s="237" t="s">
        <v>1538</v>
      </c>
      <c s="256">
        <v>38444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4" spans="1:9" s="240" customFormat="1" ht="15">
      <c r="A964" s="255">
        <f>COUNTA($A$10:A963)</f>
        <v>954</v>
      </c>
      <c s="237">
        <v>23020945</v>
      </c>
      <c s="237" t="s">
        <v>1540</v>
      </c>
      <c s="256">
        <v>38709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5" spans="1:9" s="240" customFormat="1" ht="15">
      <c r="A965" s="255">
        <f>COUNTA($A$10:A964)</f>
        <v>955</v>
      </c>
      <c s="237">
        <v>23020946</v>
      </c>
      <c s="237" t="s">
        <v>1541</v>
      </c>
      <c s="256">
        <v>38545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6" spans="1:9" s="240" customFormat="1" ht="15">
      <c r="A966" s="255">
        <f>COUNTA($A$10:A965)</f>
        <v>956</v>
      </c>
      <c s="237">
        <v>23020947</v>
      </c>
      <c s="237" t="s">
        <v>1542</v>
      </c>
      <c s="256">
        <v>38448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7" spans="1:9" s="240" customFormat="1" ht="15">
      <c r="A967" s="255">
        <f>COUNTA($A$10:A966)</f>
        <v>957</v>
      </c>
      <c s="237">
        <v>23020948</v>
      </c>
      <c s="237" t="s">
        <v>1543</v>
      </c>
      <c s="256">
        <v>38581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8" spans="1:9" s="240" customFormat="1" ht="15">
      <c r="A968" s="255">
        <f>COUNTA($A$10:A967)</f>
        <v>958</v>
      </c>
      <c s="237">
        <v>23020950</v>
      </c>
      <c s="237" t="s">
        <v>1545</v>
      </c>
      <c s="256">
        <v>38698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69" spans="1:9" s="240" customFormat="1" ht="15">
      <c r="A969" s="255">
        <f>COUNTA($A$10:A968)</f>
        <v>959</v>
      </c>
      <c s="237">
        <v>23020951</v>
      </c>
      <c s="237" t="s">
        <v>1546</v>
      </c>
      <c s="256">
        <v>38356</v>
      </c>
      <c s="237" t="s">
        <v>7168</v>
      </c>
      <c s="257" t="s">
        <v>4433</v>
      </c>
      <c s="237" t="s">
        <v>7400</v>
      </c>
      <c s="238">
        <v>5</v>
      </c>
      <c s="239">
        <f t="shared" si="14"/>
        <v>17000000</v>
      </c>
    </row>
    <row r="970" spans="1:9" s="240" customFormat="1" ht="15">
      <c r="A970" s="255">
        <f>COUNTA($A$10:A969)</f>
        <v>960</v>
      </c>
      <c s="237">
        <v>23020952</v>
      </c>
      <c s="237" t="s">
        <v>183</v>
      </c>
      <c s="256">
        <v>38524</v>
      </c>
      <c s="237" t="s">
        <v>7168</v>
      </c>
      <c s="257" t="s">
        <v>4433</v>
      </c>
      <c s="237" t="s">
        <v>7400</v>
      </c>
      <c s="238">
        <v>5</v>
      </c>
      <c s="239">
        <f t="shared" si="15" ref="I970:I1033">H970*3400000</f>
        <v>17000000</v>
      </c>
    </row>
    <row r="971" spans="1:9" s="240" customFormat="1" ht="15">
      <c r="A971" s="255">
        <f>COUNTA($A$10:A970)</f>
        <v>961</v>
      </c>
      <c s="237">
        <v>23020953</v>
      </c>
      <c s="237" t="s">
        <v>1547</v>
      </c>
      <c s="256">
        <v>38534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2" spans="1:9" s="240" customFormat="1" ht="15">
      <c r="A972" s="255">
        <f>COUNTA($A$10:A971)</f>
        <v>962</v>
      </c>
      <c s="237">
        <v>23020954</v>
      </c>
      <c s="237" t="s">
        <v>409</v>
      </c>
      <c s="256">
        <v>38521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3" spans="1:9" s="240" customFormat="1" ht="15">
      <c r="A973" s="255">
        <f>COUNTA($A$10:A972)</f>
        <v>963</v>
      </c>
      <c s="237">
        <v>23020955</v>
      </c>
      <c s="237" t="s">
        <v>1245</v>
      </c>
      <c s="256">
        <v>38478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4" spans="1:9" s="240" customFormat="1" ht="15">
      <c r="A974" s="255">
        <f>COUNTA($A$10:A973)</f>
        <v>964</v>
      </c>
      <c s="237">
        <v>23020956</v>
      </c>
      <c s="237" t="s">
        <v>1548</v>
      </c>
      <c s="256">
        <v>38699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5" spans="1:9" s="240" customFormat="1" ht="15">
      <c r="A975" s="255">
        <f>COUNTA($A$10:A974)</f>
        <v>965</v>
      </c>
      <c s="237">
        <v>23020957</v>
      </c>
      <c s="237" t="s">
        <v>1549</v>
      </c>
      <c s="256">
        <v>38635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6" spans="1:9" s="240" customFormat="1" ht="15">
      <c r="A976" s="255">
        <f>COUNTA($A$10:A975)</f>
        <v>966</v>
      </c>
      <c s="237">
        <v>23020958</v>
      </c>
      <c s="237" t="s">
        <v>1550</v>
      </c>
      <c s="256">
        <v>38560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7" spans="1:9" s="240" customFormat="1" ht="15">
      <c r="A977" s="255">
        <f>COUNTA($A$10:A976)</f>
        <v>967</v>
      </c>
      <c s="237">
        <v>23020959</v>
      </c>
      <c s="237" t="s">
        <v>906</v>
      </c>
      <c s="256">
        <v>38584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8" spans="1:9" s="240" customFormat="1" ht="15">
      <c r="A978" s="255">
        <f>COUNTA($A$10:A977)</f>
        <v>968</v>
      </c>
      <c s="237">
        <v>23020960</v>
      </c>
      <c s="237" t="s">
        <v>1551</v>
      </c>
      <c s="256">
        <v>38664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79" spans="1:9" s="240" customFormat="1" ht="15">
      <c r="A979" s="255">
        <f>COUNTA($A$10:A978)</f>
        <v>969</v>
      </c>
      <c s="237">
        <v>23020961</v>
      </c>
      <c s="237" t="s">
        <v>414</v>
      </c>
      <c s="256">
        <v>38429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0" spans="1:9" s="240" customFormat="1" ht="15">
      <c r="A980" s="255">
        <f>COUNTA($A$10:A979)</f>
        <v>970</v>
      </c>
      <c s="237">
        <v>23020962</v>
      </c>
      <c s="237" t="s">
        <v>1552</v>
      </c>
      <c s="256">
        <v>38603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1" spans="1:9" s="240" customFormat="1" ht="15">
      <c r="A981" s="255">
        <f>COUNTA($A$10:A980)</f>
        <v>971</v>
      </c>
      <c s="237">
        <v>23020963</v>
      </c>
      <c s="237" t="s">
        <v>49</v>
      </c>
      <c s="256">
        <v>38650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2" spans="1:9" s="240" customFormat="1" ht="15">
      <c r="A982" s="255">
        <f>COUNTA($A$10:A981)</f>
        <v>972</v>
      </c>
      <c s="237">
        <v>23020964</v>
      </c>
      <c s="237" t="s">
        <v>1553</v>
      </c>
      <c s="256">
        <v>38409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3" spans="1:9" s="240" customFormat="1" ht="15">
      <c r="A983" s="255">
        <f>COUNTA($A$10:A982)</f>
        <v>973</v>
      </c>
      <c s="237">
        <v>23020966</v>
      </c>
      <c s="237" t="s">
        <v>1554</v>
      </c>
      <c s="256">
        <v>38370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4" spans="1:9" s="240" customFormat="1" ht="15">
      <c r="A984" s="255">
        <f>COUNTA($A$10:A983)</f>
        <v>974</v>
      </c>
      <c s="237">
        <v>23020967</v>
      </c>
      <c s="237" t="s">
        <v>1555</v>
      </c>
      <c s="256">
        <v>38554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5" spans="1:9" s="240" customFormat="1" ht="15">
      <c r="A985" s="255">
        <f>COUNTA($A$10:A984)</f>
        <v>975</v>
      </c>
      <c s="237">
        <v>23020968</v>
      </c>
      <c s="237" t="s">
        <v>1560</v>
      </c>
      <c s="256">
        <v>38478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6" spans="1:9" s="240" customFormat="1" ht="15">
      <c r="A986" s="255">
        <f>COUNTA($A$10:A985)</f>
        <v>976</v>
      </c>
      <c s="237">
        <v>23020969</v>
      </c>
      <c s="237" t="s">
        <v>1561</v>
      </c>
      <c s="256">
        <v>38460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7" spans="1:9" s="240" customFormat="1" ht="15">
      <c r="A987" s="255">
        <f>COUNTA($A$10:A986)</f>
        <v>977</v>
      </c>
      <c s="237">
        <v>23020970</v>
      </c>
      <c s="237" t="s">
        <v>1563</v>
      </c>
      <c s="256">
        <v>38517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8" spans="1:9" s="240" customFormat="1" ht="15">
      <c r="A988" s="255">
        <f>COUNTA($A$10:A987)</f>
        <v>978</v>
      </c>
      <c s="237">
        <v>23020972</v>
      </c>
      <c s="237" t="s">
        <v>1564</v>
      </c>
      <c s="256">
        <v>38436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89" spans="1:9" s="240" customFormat="1" ht="15">
      <c r="A989" s="255">
        <f>COUNTA($A$10:A988)</f>
        <v>979</v>
      </c>
      <c s="237">
        <v>23020973</v>
      </c>
      <c s="237" t="s">
        <v>1565</v>
      </c>
      <c s="256">
        <v>38385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0" spans="1:9" s="240" customFormat="1" ht="15">
      <c r="A990" s="255">
        <f>COUNTA($A$10:A989)</f>
        <v>980</v>
      </c>
      <c s="237">
        <v>23020974</v>
      </c>
      <c s="237" t="s">
        <v>1556</v>
      </c>
      <c s="256">
        <v>38422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1" spans="1:9" s="240" customFormat="1" ht="15">
      <c r="A991" s="255">
        <f>COUNTA($A$10:A990)</f>
        <v>981</v>
      </c>
      <c s="237">
        <v>23020975</v>
      </c>
      <c s="237" t="s">
        <v>1557</v>
      </c>
      <c s="256">
        <v>38025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2" spans="1:9" s="240" customFormat="1" ht="15">
      <c r="A992" s="255">
        <f>COUNTA($A$10:A991)</f>
        <v>982</v>
      </c>
      <c s="237">
        <v>23020976</v>
      </c>
      <c s="237" t="s">
        <v>1558</v>
      </c>
      <c s="256">
        <v>38504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3" spans="1:9" s="240" customFormat="1" ht="15">
      <c r="A993" s="255">
        <f>COUNTA($A$10:A992)</f>
        <v>983</v>
      </c>
      <c s="237">
        <v>23020979</v>
      </c>
      <c s="237" t="s">
        <v>1559</v>
      </c>
      <c s="256">
        <v>38660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4" spans="1:9" s="240" customFormat="1" ht="15">
      <c r="A994" s="255">
        <f>COUNTA($A$10:A993)</f>
        <v>984</v>
      </c>
      <c s="237">
        <v>23020980</v>
      </c>
      <c s="237" t="s">
        <v>1562</v>
      </c>
      <c s="256">
        <v>38435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5" spans="1:9" s="240" customFormat="1" ht="15">
      <c r="A995" s="255">
        <f>COUNTA($A$10:A994)</f>
        <v>985</v>
      </c>
      <c s="237">
        <v>23020981</v>
      </c>
      <c s="237" t="s">
        <v>1566</v>
      </c>
      <c s="256">
        <v>38557</v>
      </c>
      <c s="237" t="s">
        <v>7168</v>
      </c>
      <c s="257" t="s">
        <v>4433</v>
      </c>
      <c s="237" t="s">
        <v>7400</v>
      </c>
      <c s="238">
        <v>5</v>
      </c>
      <c s="239">
        <f t="shared" si="15"/>
        <v>17000000</v>
      </c>
    </row>
    <row r="996" spans="1:9" s="240" customFormat="1" ht="15">
      <c r="A996" s="255">
        <f>COUNTA($A$10:A995)</f>
        <v>986</v>
      </c>
      <c s="237">
        <v>24022011</v>
      </c>
      <c s="237" t="s">
        <v>2643</v>
      </c>
      <c s="256">
        <v>38722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997" spans="1:9" s="240" customFormat="1" ht="15">
      <c r="A997" s="255">
        <f>COUNTA($A$10:A996)</f>
        <v>987</v>
      </c>
      <c s="237">
        <v>24022012</v>
      </c>
      <c s="237" t="s">
        <v>2645</v>
      </c>
      <c s="256">
        <v>38958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998" spans="1:9" s="240" customFormat="1" ht="15">
      <c r="A998" s="255">
        <f>COUNTA($A$10:A997)</f>
        <v>988</v>
      </c>
      <c s="237">
        <v>24022013</v>
      </c>
      <c s="237" t="s">
        <v>2646</v>
      </c>
      <c s="256">
        <v>38897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999" spans="1:9" s="240" customFormat="1" ht="15">
      <c r="A999" s="255">
        <f>COUNTA($A$10:A998)</f>
        <v>989</v>
      </c>
      <c s="237">
        <v>24022014</v>
      </c>
      <c s="237" t="s">
        <v>1872</v>
      </c>
      <c s="256">
        <v>38812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0" spans="1:9" s="240" customFormat="1" ht="15">
      <c r="A1000" s="255">
        <f>COUNTA($A$10:A999)</f>
        <v>990</v>
      </c>
      <c s="237">
        <v>24022016</v>
      </c>
      <c s="237" t="s">
        <v>2647</v>
      </c>
      <c s="256">
        <v>38534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1" spans="1:9" s="240" customFormat="1" ht="15">
      <c r="A1001" s="255">
        <f>COUNTA($A$10:A1000)</f>
        <v>991</v>
      </c>
      <c s="237">
        <v>24022017</v>
      </c>
      <c s="237" t="s">
        <v>2648</v>
      </c>
      <c s="256">
        <v>38769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2" spans="1:9" s="240" customFormat="1" ht="15">
      <c r="A1002" s="255">
        <f>COUNTA($A$10:A1001)</f>
        <v>992</v>
      </c>
      <c s="237">
        <v>24022018</v>
      </c>
      <c s="237" t="s">
        <v>2649</v>
      </c>
      <c s="256">
        <v>38780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3" spans="1:9" s="240" customFormat="1" ht="15">
      <c r="A1003" s="255">
        <f>COUNTA($A$10:A1002)</f>
        <v>993</v>
      </c>
      <c s="237">
        <v>24022019</v>
      </c>
      <c s="237" t="s">
        <v>2652</v>
      </c>
      <c s="256">
        <v>38413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4" spans="1:9" s="240" customFormat="1" ht="15">
      <c r="A1004" s="255">
        <f>COUNTA($A$10:A1003)</f>
        <v>994</v>
      </c>
      <c s="237">
        <v>24022022</v>
      </c>
      <c s="237" t="s">
        <v>2650</v>
      </c>
      <c s="256">
        <v>38766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5" spans="1:9" s="240" customFormat="1" ht="15">
      <c r="A1005" s="255">
        <f>COUNTA($A$10:A1004)</f>
        <v>995</v>
      </c>
      <c s="237">
        <v>24022023</v>
      </c>
      <c s="237" t="s">
        <v>2653</v>
      </c>
      <c s="256">
        <v>39015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6" spans="1:9" s="240" customFormat="1" ht="15">
      <c r="A1006" s="255">
        <f>COUNTA($A$10:A1005)</f>
        <v>996</v>
      </c>
      <c s="237">
        <v>24022024</v>
      </c>
      <c s="237" t="s">
        <v>584</v>
      </c>
      <c s="256">
        <v>38753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7" spans="1:9" s="240" customFormat="1" ht="15">
      <c r="A1007" s="255">
        <f>COUNTA($A$10:A1006)</f>
        <v>997</v>
      </c>
      <c s="237">
        <v>24022025</v>
      </c>
      <c s="237" t="s">
        <v>2457</v>
      </c>
      <c s="256">
        <v>38805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8" spans="1:9" s="240" customFormat="1" ht="15">
      <c r="A1008" s="255">
        <f>COUNTA($A$10:A1007)</f>
        <v>998</v>
      </c>
      <c s="237">
        <v>24022026</v>
      </c>
      <c s="237" t="s">
        <v>2325</v>
      </c>
      <c s="256">
        <v>38968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09" spans="1:9" s="240" customFormat="1" ht="15">
      <c r="A1009" s="255">
        <f>COUNTA($A$10:A1008)</f>
        <v>999</v>
      </c>
      <c s="237">
        <v>24022027</v>
      </c>
      <c s="237" t="s">
        <v>2651</v>
      </c>
      <c s="256">
        <v>38774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0" spans="1:9" s="240" customFormat="1" ht="15">
      <c r="A1010" s="255">
        <f>COUNTA($A$10:A1009)</f>
        <v>1000</v>
      </c>
      <c s="237">
        <v>24022028</v>
      </c>
      <c s="237" t="s">
        <v>1976</v>
      </c>
      <c s="256">
        <v>38828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1" spans="1:9" s="240" customFormat="1" ht="15">
      <c r="A1011" s="255">
        <f>COUNTA($A$10:A1010)</f>
        <v>1001</v>
      </c>
      <c s="237">
        <v>24022029</v>
      </c>
      <c s="237" t="s">
        <v>2654</v>
      </c>
      <c s="256">
        <v>38862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2" spans="1:9" s="240" customFormat="1" ht="15">
      <c r="A1012" s="255">
        <f>COUNTA($A$10:A1011)</f>
        <v>1002</v>
      </c>
      <c s="237">
        <v>24022030</v>
      </c>
      <c s="237" t="s">
        <v>2655</v>
      </c>
      <c s="256">
        <v>38854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3" spans="1:9" s="240" customFormat="1" ht="15">
      <c r="A1013" s="255">
        <f>COUNTA($A$10:A1012)</f>
        <v>1003</v>
      </c>
      <c s="237">
        <v>24022032</v>
      </c>
      <c s="237" t="s">
        <v>2503</v>
      </c>
      <c s="256">
        <v>38774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4" spans="1:9" s="240" customFormat="1" ht="15">
      <c r="A1014" s="255">
        <f>COUNTA($A$10:A1013)</f>
        <v>1004</v>
      </c>
      <c s="237">
        <v>24022036</v>
      </c>
      <c s="237" t="s">
        <v>2656</v>
      </c>
      <c s="256">
        <v>39069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5" spans="1:9" s="240" customFormat="1" ht="15">
      <c r="A1015" s="255">
        <f>COUNTA($A$10:A1014)</f>
        <v>1005</v>
      </c>
      <c s="237">
        <v>24022037</v>
      </c>
      <c s="237" t="s">
        <v>2659</v>
      </c>
      <c s="256">
        <v>39063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6" spans="1:9" s="240" customFormat="1" ht="15">
      <c r="A1016" s="255">
        <f>COUNTA($A$10:A1015)</f>
        <v>1006</v>
      </c>
      <c s="237">
        <v>24022038</v>
      </c>
      <c s="237" t="s">
        <v>2295</v>
      </c>
      <c s="256">
        <v>38774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7" spans="1:9" s="240" customFormat="1" ht="15">
      <c r="A1017" s="255">
        <f>COUNTA($A$10:A1016)</f>
        <v>1007</v>
      </c>
      <c s="237">
        <v>24022039</v>
      </c>
      <c s="237" t="s">
        <v>2657</v>
      </c>
      <c s="256">
        <v>38824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8" spans="1:9" s="240" customFormat="1" ht="15">
      <c r="A1018" s="255">
        <f>COUNTA($A$10:A1017)</f>
        <v>1008</v>
      </c>
      <c s="237">
        <v>24022040</v>
      </c>
      <c s="237" t="s">
        <v>33</v>
      </c>
      <c s="256">
        <v>39002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19" spans="1:9" s="240" customFormat="1" ht="15">
      <c r="A1019" s="255">
        <f>COUNTA($A$10:A1018)</f>
        <v>1009</v>
      </c>
      <c s="237">
        <v>24022041</v>
      </c>
      <c s="237" t="s">
        <v>2658</v>
      </c>
      <c s="256">
        <v>38737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0" spans="1:9" s="240" customFormat="1" ht="15">
      <c r="A1020" s="255">
        <f>COUNTA($A$10:A1019)</f>
        <v>1010</v>
      </c>
      <c s="237">
        <v>24022043</v>
      </c>
      <c s="237" t="s">
        <v>2660</v>
      </c>
      <c s="256">
        <v>38747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1" spans="1:9" s="240" customFormat="1" ht="15">
      <c r="A1021" s="255">
        <f>COUNTA($A$10:A1020)</f>
        <v>1011</v>
      </c>
      <c s="237">
        <v>24022044</v>
      </c>
      <c s="237" t="s">
        <v>2661</v>
      </c>
      <c s="256">
        <v>38455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2" spans="1:9" s="240" customFormat="1" ht="15">
      <c r="A1022" s="255">
        <f>COUNTA($A$10:A1021)</f>
        <v>1012</v>
      </c>
      <c s="237">
        <v>24022045</v>
      </c>
      <c s="237" t="s">
        <v>2662</v>
      </c>
      <c s="256">
        <v>38961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3" spans="1:9" s="240" customFormat="1" ht="15">
      <c r="A1023" s="255">
        <f>COUNTA($A$10:A1022)</f>
        <v>1013</v>
      </c>
      <c s="237">
        <v>24022046</v>
      </c>
      <c s="237" t="s">
        <v>899</v>
      </c>
      <c s="256">
        <v>39042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4" spans="1:9" s="240" customFormat="1" ht="15">
      <c r="A1024" s="255">
        <f>COUNTA($A$10:A1023)</f>
        <v>1014</v>
      </c>
      <c s="237">
        <v>24022047</v>
      </c>
      <c s="237" t="s">
        <v>2663</v>
      </c>
      <c s="256">
        <v>38874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5" spans="1:9" s="240" customFormat="1" ht="15">
      <c r="A1025" s="255">
        <f>COUNTA($A$10:A1024)</f>
        <v>1015</v>
      </c>
      <c s="237">
        <v>24022049</v>
      </c>
      <c s="237" t="s">
        <v>2664</v>
      </c>
      <c s="256">
        <v>38869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6" spans="1:9" s="240" customFormat="1" ht="15">
      <c r="A1026" s="255">
        <f>COUNTA($A$10:A1025)</f>
        <v>1016</v>
      </c>
      <c s="237">
        <v>24022052</v>
      </c>
      <c s="237" t="s">
        <v>2665</v>
      </c>
      <c s="256">
        <v>38871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7" spans="1:9" s="240" customFormat="1" ht="15">
      <c r="A1027" s="255">
        <f>COUNTA($A$10:A1026)</f>
        <v>1017</v>
      </c>
      <c s="237">
        <v>24022054</v>
      </c>
      <c s="237" t="s">
        <v>2666</v>
      </c>
      <c s="256">
        <v>38883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8" spans="1:9" s="240" customFormat="1" ht="15">
      <c r="A1028" s="255">
        <f>COUNTA($A$10:A1027)</f>
        <v>1018</v>
      </c>
      <c s="237">
        <v>24022055</v>
      </c>
      <c s="237" t="s">
        <v>2667</v>
      </c>
      <c s="256">
        <v>38829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29" spans="1:9" s="240" customFormat="1" ht="15">
      <c r="A1029" s="255">
        <f>COUNTA($A$10:A1028)</f>
        <v>1019</v>
      </c>
      <c s="237">
        <v>24022056</v>
      </c>
      <c s="237" t="s">
        <v>2668</v>
      </c>
      <c s="256">
        <v>38667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30" spans="1:9" s="240" customFormat="1" ht="15">
      <c r="A1030" s="255">
        <f>COUNTA($A$10:A1029)</f>
        <v>1020</v>
      </c>
      <c s="237">
        <v>24022058</v>
      </c>
      <c s="237" t="s">
        <v>2669</v>
      </c>
      <c s="256">
        <v>39041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31" spans="1:9" s="240" customFormat="1" ht="15">
      <c r="A1031" s="255">
        <f>COUNTA($A$10:A1030)</f>
        <v>1021</v>
      </c>
      <c s="237">
        <v>24022059</v>
      </c>
      <c s="237" t="s">
        <v>2670</v>
      </c>
      <c s="256">
        <v>38877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32" spans="1:9" s="240" customFormat="1" ht="15">
      <c r="A1032" s="255">
        <f>COUNTA($A$10:A1031)</f>
        <v>1022</v>
      </c>
      <c s="237">
        <v>24022060</v>
      </c>
      <c s="237" t="s">
        <v>2671</v>
      </c>
      <c s="256">
        <v>38769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33" spans="1:9" s="240" customFormat="1" ht="15">
      <c r="A1033" s="255">
        <f>COUNTA($A$10:A1032)</f>
        <v>1023</v>
      </c>
      <c s="237">
        <v>24022064</v>
      </c>
      <c s="237" t="s">
        <v>2672</v>
      </c>
      <c s="256">
        <v>38723</v>
      </c>
      <c s="237" t="s">
        <v>7173</v>
      </c>
      <c s="237" t="s">
        <v>4433</v>
      </c>
      <c s="237" t="s">
        <v>7400</v>
      </c>
      <c s="238">
        <v>5</v>
      </c>
      <c s="239">
        <f t="shared" si="15"/>
        <v>17000000</v>
      </c>
    </row>
    <row r="1034" spans="1:9" s="240" customFormat="1" ht="15">
      <c r="A1034" s="255">
        <f>COUNTA($A$10:A1033)</f>
        <v>1024</v>
      </c>
      <c s="237">
        <v>24022066</v>
      </c>
      <c s="237" t="s">
        <v>2673</v>
      </c>
      <c s="256">
        <v>38965</v>
      </c>
      <c s="237" t="s">
        <v>7173</v>
      </c>
      <c s="237" t="s">
        <v>4433</v>
      </c>
      <c s="237" t="s">
        <v>7400</v>
      </c>
      <c s="238">
        <v>5</v>
      </c>
      <c s="239">
        <f t="shared" si="16" ref="I1034:I1097">H1034*3400000</f>
        <v>17000000</v>
      </c>
    </row>
    <row r="1035" spans="1:9" s="240" customFormat="1" ht="15">
      <c r="A1035" s="255">
        <f>COUNTA($A$10:A1034)</f>
        <v>1025</v>
      </c>
      <c s="237">
        <v>24022067</v>
      </c>
      <c s="237" t="s">
        <v>2487</v>
      </c>
      <c s="256">
        <v>38825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36" spans="1:9" s="240" customFormat="1" ht="15">
      <c r="A1036" s="255">
        <f>COUNTA($A$10:A1035)</f>
        <v>1026</v>
      </c>
      <c s="237">
        <v>24022068</v>
      </c>
      <c s="237" t="s">
        <v>2674</v>
      </c>
      <c s="256">
        <v>38976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37" spans="1:9" s="240" customFormat="1" ht="15">
      <c r="A1037" s="255">
        <f>COUNTA($A$10:A1036)</f>
        <v>1027</v>
      </c>
      <c s="237">
        <v>24022069</v>
      </c>
      <c s="237" t="s">
        <v>731</v>
      </c>
      <c s="256">
        <v>38827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38" spans="1:9" s="240" customFormat="1" ht="15">
      <c r="A1038" s="255">
        <f>COUNTA($A$10:A1037)</f>
        <v>1028</v>
      </c>
      <c s="237">
        <v>24022070</v>
      </c>
      <c s="237" t="s">
        <v>2675</v>
      </c>
      <c s="256">
        <v>38791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39" spans="1:9" s="240" customFormat="1" ht="15">
      <c r="A1039" s="255">
        <f>COUNTA($A$10:A1038)</f>
        <v>1029</v>
      </c>
      <c s="237">
        <v>24022072</v>
      </c>
      <c s="237" t="s">
        <v>2676</v>
      </c>
      <c s="256">
        <v>38746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0" spans="1:9" s="240" customFormat="1" ht="15">
      <c r="A1040" s="255">
        <f>COUNTA($A$10:A1039)</f>
        <v>1030</v>
      </c>
      <c s="237">
        <v>24022073</v>
      </c>
      <c s="237" t="s">
        <v>990</v>
      </c>
      <c s="256">
        <v>38754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1" spans="1:9" s="240" customFormat="1" ht="15">
      <c r="A1041" s="255">
        <f>COUNTA($A$10:A1040)</f>
        <v>1031</v>
      </c>
      <c s="237">
        <v>24022074</v>
      </c>
      <c s="237" t="s">
        <v>2677</v>
      </c>
      <c s="256">
        <v>38886</v>
      </c>
      <c s="237" t="s">
        <v>7173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2" spans="1:9" s="240" customFormat="1" ht="15">
      <c r="A1042" s="255">
        <f>COUNTA($A$10:A1041)</f>
        <v>1032</v>
      </c>
      <c s="237">
        <v>24021200</v>
      </c>
      <c s="237" t="s">
        <v>3416</v>
      </c>
      <c s="256">
        <v>38748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3" spans="1:9" s="240" customFormat="1" ht="15">
      <c r="A1043" s="255">
        <f>COUNTA($A$10:A1042)</f>
        <v>1033</v>
      </c>
      <c s="237">
        <v>24022075</v>
      </c>
      <c s="237" t="s">
        <v>3383</v>
      </c>
      <c s="256">
        <v>38951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4" spans="1:9" s="240" customFormat="1" ht="15">
      <c r="A1044" s="255">
        <f>COUNTA($A$10:A1043)</f>
        <v>1034</v>
      </c>
      <c s="237">
        <v>24022076</v>
      </c>
      <c s="237" t="s">
        <v>3423</v>
      </c>
      <c s="256">
        <v>38801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5" spans="1:9" s="240" customFormat="1" ht="15">
      <c r="A1045" s="255">
        <f>COUNTA($A$10:A1044)</f>
        <v>1035</v>
      </c>
      <c s="237">
        <v>24022077</v>
      </c>
      <c s="237" t="s">
        <v>3462</v>
      </c>
      <c s="256">
        <v>38956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6" spans="1:9" s="240" customFormat="1" ht="15">
      <c r="A1046" s="255">
        <f>COUNTA($A$10:A1045)</f>
        <v>1036</v>
      </c>
      <c s="237">
        <v>24022078</v>
      </c>
      <c s="237" t="s">
        <v>617</v>
      </c>
      <c s="256">
        <v>39060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7" spans="1:9" s="240" customFormat="1" ht="15">
      <c r="A1047" s="255">
        <f>COUNTA($A$10:A1046)</f>
        <v>1037</v>
      </c>
      <c s="237">
        <v>24022079</v>
      </c>
      <c s="237" t="s">
        <v>3385</v>
      </c>
      <c s="256">
        <v>39036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8" spans="1:9" s="240" customFormat="1" ht="15">
      <c r="A1048" s="255">
        <f>COUNTA($A$10:A1047)</f>
        <v>1038</v>
      </c>
      <c s="237">
        <v>24022080</v>
      </c>
      <c s="237" t="s">
        <v>1630</v>
      </c>
      <c s="256">
        <v>38978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49" spans="1:9" s="240" customFormat="1" ht="15">
      <c r="A1049" s="255">
        <f>COUNTA($A$10:A1048)</f>
        <v>1039</v>
      </c>
      <c s="237">
        <v>24022081</v>
      </c>
      <c s="237" t="s">
        <v>3464</v>
      </c>
      <c s="256">
        <v>38912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0" spans="1:9" s="240" customFormat="1" ht="15">
      <c r="A1050" s="255">
        <f>COUNTA($A$10:A1049)</f>
        <v>1040</v>
      </c>
      <c s="237">
        <v>24022082</v>
      </c>
      <c s="237" t="s">
        <v>2248</v>
      </c>
      <c s="256">
        <v>38939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1" spans="1:9" s="240" customFormat="1" ht="15">
      <c r="A1051" s="255">
        <f>COUNTA($A$10:A1050)</f>
        <v>1041</v>
      </c>
      <c s="237">
        <v>24022083</v>
      </c>
      <c s="237" t="s">
        <v>804</v>
      </c>
      <c s="256">
        <v>38983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2" spans="1:9" s="240" customFormat="1" ht="15">
      <c r="A1052" s="255">
        <f>COUNTA($A$10:A1051)</f>
        <v>1042</v>
      </c>
      <c s="237">
        <v>24022084</v>
      </c>
      <c s="237" t="s">
        <v>3425</v>
      </c>
      <c s="256">
        <v>38970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3" spans="1:9" s="240" customFormat="1" ht="15">
      <c r="A1053" s="255">
        <f>COUNTA($A$10:A1052)</f>
        <v>1043</v>
      </c>
      <c s="237">
        <v>24022085</v>
      </c>
      <c s="237" t="s">
        <v>3465</v>
      </c>
      <c s="256">
        <v>38869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4" spans="1:9" s="240" customFormat="1" ht="15">
      <c r="A1054" s="255">
        <f>COUNTA($A$10:A1053)</f>
        <v>1044</v>
      </c>
      <c s="237">
        <v>24022086</v>
      </c>
      <c s="237" t="s">
        <v>3466</v>
      </c>
      <c s="256">
        <v>38984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5" spans="1:9" s="240" customFormat="1" ht="15">
      <c r="A1055" s="255">
        <f>COUNTA($A$10:A1054)</f>
        <v>1045</v>
      </c>
      <c s="237">
        <v>24022088</v>
      </c>
      <c s="237" t="s">
        <v>2582</v>
      </c>
      <c s="256">
        <v>38897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6" spans="1:9" s="240" customFormat="1" ht="15">
      <c r="A1056" s="255">
        <f>COUNTA($A$10:A1055)</f>
        <v>1046</v>
      </c>
      <c s="237">
        <v>24022090</v>
      </c>
      <c s="237" t="s">
        <v>3387</v>
      </c>
      <c s="256">
        <v>39054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7" spans="1:9" s="240" customFormat="1" ht="15">
      <c r="A1057" s="255">
        <f>COUNTA($A$10:A1056)</f>
        <v>1047</v>
      </c>
      <c s="237">
        <v>24022091</v>
      </c>
      <c s="237" t="s">
        <v>3392</v>
      </c>
      <c s="256">
        <v>38831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8" spans="1:9" s="240" customFormat="1" ht="15">
      <c r="A1058" s="255">
        <f>COUNTA($A$10:A1057)</f>
        <v>1048</v>
      </c>
      <c s="237">
        <v>24022092</v>
      </c>
      <c s="237" t="s">
        <v>254</v>
      </c>
      <c s="256">
        <v>38865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59" spans="1:9" s="240" customFormat="1" ht="15">
      <c r="A1059" s="255">
        <f>COUNTA($A$10:A1058)</f>
        <v>1049</v>
      </c>
      <c s="237">
        <v>24022093</v>
      </c>
      <c s="237" t="s">
        <v>3470</v>
      </c>
      <c s="256">
        <v>38859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0" spans="1:9" s="240" customFormat="1" ht="15">
      <c r="A1060" s="255">
        <f>COUNTA($A$10:A1059)</f>
        <v>1050</v>
      </c>
      <c s="237">
        <v>24022094</v>
      </c>
      <c s="237" t="s">
        <v>3390</v>
      </c>
      <c s="256">
        <v>38830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1" spans="1:9" s="240" customFormat="1" ht="15">
      <c r="A1061" s="255">
        <f>COUNTA($A$10:A1060)</f>
        <v>1051</v>
      </c>
      <c s="237">
        <v>24022095</v>
      </c>
      <c s="237" t="s">
        <v>3391</v>
      </c>
      <c s="256">
        <v>38794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2" spans="1:9" s="240" customFormat="1" ht="15">
      <c r="A1062" s="255">
        <f>COUNTA($A$10:A1061)</f>
        <v>1052</v>
      </c>
      <c s="237">
        <v>24022096</v>
      </c>
      <c s="237" t="s">
        <v>3429</v>
      </c>
      <c s="256">
        <v>39017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3" spans="1:9" s="240" customFormat="1" ht="15">
      <c r="A1063" s="255">
        <f>COUNTA($A$10:A1062)</f>
        <v>1053</v>
      </c>
      <c s="237">
        <v>24022097</v>
      </c>
      <c s="237" t="s">
        <v>3471</v>
      </c>
      <c s="256">
        <v>38939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4" spans="1:9" s="240" customFormat="1" ht="15">
      <c r="A1064" s="255">
        <f>COUNTA($A$10:A1063)</f>
        <v>1054</v>
      </c>
      <c s="237">
        <v>24022099</v>
      </c>
      <c s="237" t="s">
        <v>459</v>
      </c>
      <c s="256">
        <v>38967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5" spans="1:9" s="240" customFormat="1" ht="15">
      <c r="A1065" s="255">
        <f>COUNTA($A$10:A1064)</f>
        <v>1055</v>
      </c>
      <c s="237">
        <v>24022100</v>
      </c>
      <c s="237" t="s">
        <v>1006</v>
      </c>
      <c s="256">
        <v>38997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6" spans="1:9" s="240" customFormat="1" ht="15">
      <c r="A1066" s="255">
        <f>COUNTA($A$10:A1065)</f>
        <v>1056</v>
      </c>
      <c s="237">
        <v>24022101</v>
      </c>
      <c s="237" t="s">
        <v>3472</v>
      </c>
      <c s="256">
        <v>38935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7" spans="1:9" s="240" customFormat="1" ht="15">
      <c r="A1067" s="255">
        <f>COUNTA($A$10:A1066)</f>
        <v>1057</v>
      </c>
      <c s="237">
        <v>24022102</v>
      </c>
      <c s="237" t="s">
        <v>1222</v>
      </c>
      <c s="256">
        <v>38983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8" spans="1:9" s="240" customFormat="1" ht="15">
      <c r="A1068" s="255">
        <f>COUNTA($A$10:A1067)</f>
        <v>1058</v>
      </c>
      <c s="237">
        <v>24022103</v>
      </c>
      <c s="237" t="s">
        <v>3388</v>
      </c>
      <c s="256">
        <v>38969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69" spans="1:9" s="240" customFormat="1" ht="15">
      <c r="A1069" s="255">
        <f>COUNTA($A$10:A1068)</f>
        <v>1059</v>
      </c>
      <c s="237">
        <v>24022104</v>
      </c>
      <c s="237" t="s">
        <v>3426</v>
      </c>
      <c s="256">
        <v>39055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0" spans="1:9" s="240" customFormat="1" ht="15">
      <c r="A1070" s="255">
        <f>COUNTA($A$10:A1069)</f>
        <v>1060</v>
      </c>
      <c s="237">
        <v>24022105</v>
      </c>
      <c s="237" t="s">
        <v>367</v>
      </c>
      <c s="256">
        <v>38733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1" spans="1:9" s="240" customFormat="1" ht="15">
      <c r="A1071" s="255">
        <f>COUNTA($A$10:A1070)</f>
        <v>1061</v>
      </c>
      <c s="237">
        <v>24022106</v>
      </c>
      <c s="237" t="s">
        <v>3427</v>
      </c>
      <c s="256">
        <v>39010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2" spans="1:9" s="240" customFormat="1" ht="15">
      <c r="A1072" s="255">
        <f>COUNTA($A$10:A1071)</f>
        <v>1062</v>
      </c>
      <c s="237">
        <v>24022107</v>
      </c>
      <c s="237" t="s">
        <v>2583</v>
      </c>
      <c s="256">
        <v>38860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3" spans="1:9" s="240" customFormat="1" ht="15">
      <c r="A1073" s="255">
        <f>COUNTA($A$10:A1072)</f>
        <v>1063</v>
      </c>
      <c s="237">
        <v>24022108</v>
      </c>
      <c s="237" t="s">
        <v>3428</v>
      </c>
      <c s="256">
        <v>38985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4" spans="1:9" s="240" customFormat="1" ht="15">
      <c r="A1074" s="255">
        <f>COUNTA($A$10:A1073)</f>
        <v>1064</v>
      </c>
      <c s="237">
        <v>24022109</v>
      </c>
      <c s="237" t="s">
        <v>3469</v>
      </c>
      <c s="256">
        <v>38867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5" spans="1:9" s="240" customFormat="1" ht="15">
      <c r="A1075" s="255">
        <f>COUNTA($A$10:A1074)</f>
        <v>1065</v>
      </c>
      <c s="237">
        <v>24022110</v>
      </c>
      <c s="237" t="s">
        <v>3468</v>
      </c>
      <c s="256">
        <v>38836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6" spans="1:9" s="240" customFormat="1" ht="15">
      <c r="A1076" s="255">
        <f>COUNTA($A$10:A1075)</f>
        <v>1066</v>
      </c>
      <c s="237">
        <v>24022112</v>
      </c>
      <c s="237" t="s">
        <v>3430</v>
      </c>
      <c s="256">
        <v>38796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7" spans="1:9" s="240" customFormat="1" ht="15">
      <c r="A1077" s="255">
        <f>COUNTA($A$10:A1076)</f>
        <v>1067</v>
      </c>
      <c s="237">
        <v>24022113</v>
      </c>
      <c s="237" t="s">
        <v>3473</v>
      </c>
      <c s="256">
        <v>38999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8" spans="1:9" s="240" customFormat="1" ht="15">
      <c r="A1078" s="255">
        <f>COUNTA($A$10:A1077)</f>
        <v>1068</v>
      </c>
      <c s="237">
        <v>24022114</v>
      </c>
      <c s="237" t="s">
        <v>3393</v>
      </c>
      <c s="256">
        <v>38797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79" spans="1:9" s="240" customFormat="1" ht="15">
      <c r="A1079" s="255">
        <f>COUNTA($A$10:A1078)</f>
        <v>1069</v>
      </c>
      <c s="237">
        <v>24022115</v>
      </c>
      <c s="237" t="s">
        <v>3394</v>
      </c>
      <c s="256">
        <v>38878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0" spans="1:9" s="240" customFormat="1" ht="15">
      <c r="A1080" s="255">
        <f>COUNTA($A$10:A1079)</f>
        <v>1070</v>
      </c>
      <c s="237">
        <v>24022116</v>
      </c>
      <c s="237" t="s">
        <v>172</v>
      </c>
      <c s="256">
        <v>38925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1" spans="1:9" s="240" customFormat="1" ht="15">
      <c r="A1081" s="255">
        <f>COUNTA($A$10:A1080)</f>
        <v>1071</v>
      </c>
      <c s="237">
        <v>24022117</v>
      </c>
      <c s="237" t="s">
        <v>3474</v>
      </c>
      <c s="256">
        <v>38970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2" spans="1:9" s="240" customFormat="1" ht="15">
      <c r="A1082" s="255">
        <f>COUNTA($A$10:A1081)</f>
        <v>1072</v>
      </c>
      <c s="237">
        <v>24022118</v>
      </c>
      <c s="237" t="s">
        <v>3431</v>
      </c>
      <c s="256">
        <v>38916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3" spans="1:9" s="240" customFormat="1" ht="15">
      <c r="A1083" s="255">
        <f>COUNTA($A$10:A1082)</f>
        <v>1073</v>
      </c>
      <c s="237">
        <v>24022119</v>
      </c>
      <c s="237" t="s">
        <v>173</v>
      </c>
      <c s="256">
        <v>38760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4" spans="1:9" s="240" customFormat="1" ht="15">
      <c r="A1084" s="255">
        <f>COUNTA($A$10:A1083)</f>
        <v>1074</v>
      </c>
      <c s="237">
        <v>24022120</v>
      </c>
      <c s="237" t="s">
        <v>3432</v>
      </c>
      <c s="256">
        <v>39077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5" spans="1:9" s="240" customFormat="1" ht="15">
      <c r="A1085" s="255">
        <f>COUNTA($A$10:A1084)</f>
        <v>1075</v>
      </c>
      <c s="237">
        <v>24022121</v>
      </c>
      <c s="237" t="s">
        <v>3475</v>
      </c>
      <c s="256">
        <v>39047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6" spans="1:9" s="240" customFormat="1" ht="15">
      <c r="A1086" s="255">
        <f>COUNTA($A$10:A1085)</f>
        <v>1076</v>
      </c>
      <c s="237">
        <v>24022122</v>
      </c>
      <c s="237" t="s">
        <v>313</v>
      </c>
      <c s="256">
        <v>38817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7" spans="1:9" s="240" customFormat="1" ht="15">
      <c r="A1087" s="255">
        <f>COUNTA($A$10:A1086)</f>
        <v>1077</v>
      </c>
      <c s="237">
        <v>24022123</v>
      </c>
      <c s="237" t="s">
        <v>217</v>
      </c>
      <c s="256">
        <v>39002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8" spans="1:9" s="240" customFormat="1" ht="15">
      <c r="A1088" s="255">
        <f>COUNTA($A$10:A1087)</f>
        <v>1078</v>
      </c>
      <c s="237">
        <v>24022124</v>
      </c>
      <c s="237" t="s">
        <v>2080</v>
      </c>
      <c s="256">
        <v>38754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89" spans="1:9" s="240" customFormat="1" ht="15">
      <c r="A1089" s="255">
        <f>COUNTA($A$10:A1088)</f>
        <v>1079</v>
      </c>
      <c s="237">
        <v>24022125</v>
      </c>
      <c s="237" t="s">
        <v>3476</v>
      </c>
      <c s="256">
        <v>38902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0" spans="1:9" s="240" customFormat="1" ht="15">
      <c r="A1090" s="255">
        <f>COUNTA($A$10:A1089)</f>
        <v>1080</v>
      </c>
      <c s="237">
        <v>24022126</v>
      </c>
      <c s="237" t="s">
        <v>2333</v>
      </c>
      <c s="256">
        <v>38833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1" spans="1:9" s="240" customFormat="1" ht="15">
      <c r="A1091" s="255">
        <f>COUNTA($A$10:A1090)</f>
        <v>1081</v>
      </c>
      <c s="237">
        <v>24022127</v>
      </c>
      <c s="237" t="s">
        <v>3395</v>
      </c>
      <c s="256">
        <v>39025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2" spans="1:9" s="240" customFormat="1" ht="15">
      <c r="A1092" s="255">
        <f>COUNTA($A$10:A1091)</f>
        <v>1082</v>
      </c>
      <c s="237">
        <v>24022128</v>
      </c>
      <c s="237" t="s">
        <v>3433</v>
      </c>
      <c s="256">
        <v>38992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3" spans="1:9" s="240" customFormat="1" ht="15">
      <c r="A1093" s="255">
        <f>COUNTA($A$10:A1092)</f>
        <v>1083</v>
      </c>
      <c s="237">
        <v>24022129</v>
      </c>
      <c s="237" t="s">
        <v>3477</v>
      </c>
      <c s="256">
        <v>38846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4" spans="1:9" s="240" customFormat="1" ht="15">
      <c r="A1094" s="255">
        <f>COUNTA($A$10:A1093)</f>
        <v>1084</v>
      </c>
      <c s="237">
        <v>24022130</v>
      </c>
      <c s="237" t="s">
        <v>1644</v>
      </c>
      <c s="256">
        <v>38956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5" spans="1:9" s="240" customFormat="1" ht="15">
      <c r="A1095" s="255">
        <f>COUNTA($A$10:A1094)</f>
        <v>1085</v>
      </c>
      <c s="237">
        <v>24022131</v>
      </c>
      <c s="237" t="s">
        <v>3396</v>
      </c>
      <c s="256">
        <v>38961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6" spans="1:9" s="240" customFormat="1" ht="15">
      <c r="A1096" s="255">
        <f>COUNTA($A$10:A1095)</f>
        <v>1086</v>
      </c>
      <c s="237">
        <v>24022132</v>
      </c>
      <c s="237" t="s">
        <v>3434</v>
      </c>
      <c s="256">
        <v>38722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7" spans="1:9" s="240" customFormat="1" ht="15">
      <c r="A1097" s="255">
        <f>COUNTA($A$10:A1096)</f>
        <v>1087</v>
      </c>
      <c s="237">
        <v>24022133</v>
      </c>
      <c s="237" t="s">
        <v>3478</v>
      </c>
      <c s="256">
        <v>38826</v>
      </c>
      <c s="237" t="s">
        <v>7161</v>
      </c>
      <c s="237" t="s">
        <v>4433</v>
      </c>
      <c s="237" t="s">
        <v>7400</v>
      </c>
      <c s="238">
        <v>5</v>
      </c>
      <c s="239">
        <f t="shared" si="16"/>
        <v>17000000</v>
      </c>
    </row>
    <row r="1098" spans="1:9" s="240" customFormat="1" ht="15">
      <c r="A1098" s="255">
        <f>COUNTA($A$10:A1097)</f>
        <v>1088</v>
      </c>
      <c s="237">
        <v>24022134</v>
      </c>
      <c s="237" t="s">
        <v>1847</v>
      </c>
      <c s="256">
        <v>38924</v>
      </c>
      <c s="237" t="s">
        <v>7161</v>
      </c>
      <c s="237" t="s">
        <v>4433</v>
      </c>
      <c s="237" t="s">
        <v>7400</v>
      </c>
      <c s="238">
        <v>5</v>
      </c>
      <c s="239">
        <f t="shared" si="17" ref="I1098:I1161">H1098*3400000</f>
        <v>17000000</v>
      </c>
    </row>
    <row r="1099" spans="1:9" s="240" customFormat="1" ht="15">
      <c r="A1099" s="255">
        <f>COUNTA($A$10:A1098)</f>
        <v>1089</v>
      </c>
      <c s="237">
        <v>24022136</v>
      </c>
      <c s="237" t="s">
        <v>3435</v>
      </c>
      <c s="256">
        <v>38991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0" spans="1:9" s="240" customFormat="1" ht="15">
      <c r="A1100" s="255">
        <f>COUNTA($A$10:A1099)</f>
        <v>1090</v>
      </c>
      <c s="237">
        <v>24022137</v>
      </c>
      <c s="237" t="s">
        <v>2260</v>
      </c>
      <c s="256">
        <v>38776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1" spans="1:9" s="240" customFormat="1" ht="15">
      <c r="A1101" s="255">
        <f>COUNTA($A$10:A1100)</f>
        <v>1091</v>
      </c>
      <c s="237">
        <v>24022138</v>
      </c>
      <c s="237" t="s">
        <v>696</v>
      </c>
      <c s="256">
        <v>38992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2" spans="1:9" s="240" customFormat="1" ht="15">
      <c r="A1102" s="255">
        <f>COUNTA($A$10:A1101)</f>
        <v>1092</v>
      </c>
      <c s="237">
        <v>24022139</v>
      </c>
      <c s="237" t="s">
        <v>3399</v>
      </c>
      <c s="256">
        <v>39059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3" spans="1:9" s="240" customFormat="1" ht="15">
      <c r="A1103" s="255">
        <f>COUNTA($A$10:A1102)</f>
        <v>1093</v>
      </c>
      <c s="237">
        <v>24022140</v>
      </c>
      <c s="237" t="s">
        <v>3436</v>
      </c>
      <c s="256">
        <v>38828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4" spans="1:9" s="240" customFormat="1" ht="15">
      <c r="A1104" s="255">
        <f>COUNTA($A$10:A1103)</f>
        <v>1094</v>
      </c>
      <c s="237">
        <v>24022141</v>
      </c>
      <c s="237" t="s">
        <v>3479</v>
      </c>
      <c s="256">
        <v>38849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5" spans="1:9" s="240" customFormat="1" ht="15">
      <c r="A1105" s="255">
        <f>COUNTA($A$10:A1104)</f>
        <v>1095</v>
      </c>
      <c s="237">
        <v>24022142</v>
      </c>
      <c s="237" t="s">
        <v>87</v>
      </c>
      <c s="256">
        <v>39062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6" spans="1:9" s="240" customFormat="1" ht="15">
      <c r="A1106" s="255">
        <f>COUNTA($A$10:A1105)</f>
        <v>1096</v>
      </c>
      <c s="237">
        <v>24022143</v>
      </c>
      <c s="237" t="s">
        <v>1350</v>
      </c>
      <c s="256">
        <v>39030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7" spans="1:9" s="240" customFormat="1" ht="15">
      <c r="A1107" s="255">
        <f>COUNTA($A$10:A1106)</f>
        <v>1097</v>
      </c>
      <c s="237">
        <v>24022144</v>
      </c>
      <c s="237" t="s">
        <v>1350</v>
      </c>
      <c s="256">
        <v>38890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8" spans="1:9" s="240" customFormat="1" ht="15">
      <c r="A1108" s="255">
        <f>COUNTA($A$10:A1107)</f>
        <v>1098</v>
      </c>
      <c s="237">
        <v>24022145</v>
      </c>
      <c s="237" t="s">
        <v>3480</v>
      </c>
      <c s="256">
        <v>38790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09" spans="1:9" s="240" customFormat="1" ht="15">
      <c r="A1109" s="255">
        <f>COUNTA($A$10:A1108)</f>
        <v>1099</v>
      </c>
      <c s="237">
        <v>24022146</v>
      </c>
      <c s="237" t="s">
        <v>90</v>
      </c>
      <c s="256">
        <v>38965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0" spans="1:9" s="240" customFormat="1" ht="15">
      <c r="A1110" s="255">
        <f>COUNTA($A$10:A1109)</f>
        <v>1100</v>
      </c>
      <c s="237">
        <v>24022147</v>
      </c>
      <c s="237" t="s">
        <v>3398</v>
      </c>
      <c s="256">
        <v>38777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1" spans="1:9" s="240" customFormat="1" ht="15">
      <c r="A1111" s="255">
        <f>COUNTA($A$10:A1110)</f>
        <v>1101</v>
      </c>
      <c s="237">
        <v>24022148</v>
      </c>
      <c s="237" t="s">
        <v>3437</v>
      </c>
      <c s="256">
        <v>38932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2" spans="1:9" s="240" customFormat="1" ht="15">
      <c r="A1112" s="255">
        <f>COUNTA($A$10:A1111)</f>
        <v>1102</v>
      </c>
      <c s="237">
        <v>24022149</v>
      </c>
      <c s="237" t="s">
        <v>1700</v>
      </c>
      <c s="256">
        <v>38966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3" spans="1:9" s="240" customFormat="1" ht="15">
      <c r="A1113" s="255">
        <f>COUNTA($A$10:A1112)</f>
        <v>1103</v>
      </c>
      <c s="237">
        <v>24022150</v>
      </c>
      <c s="237" t="s">
        <v>3400</v>
      </c>
      <c s="256">
        <v>38931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4" spans="1:9" s="240" customFormat="1" ht="15">
      <c r="A1114" s="255">
        <f>COUNTA($A$10:A1113)</f>
        <v>1104</v>
      </c>
      <c s="237">
        <v>24022151</v>
      </c>
      <c s="237" t="s">
        <v>222</v>
      </c>
      <c s="256">
        <v>38742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5" spans="1:9" s="240" customFormat="1" ht="15">
      <c r="A1115" s="255">
        <f>COUNTA($A$10:A1114)</f>
        <v>1105</v>
      </c>
      <c s="237">
        <v>24022153</v>
      </c>
      <c s="237" t="s">
        <v>3481</v>
      </c>
      <c s="256">
        <v>39060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6" spans="1:9" s="240" customFormat="1" ht="15">
      <c r="A1116" s="255">
        <f>COUNTA($A$10:A1115)</f>
        <v>1106</v>
      </c>
      <c s="237">
        <v>24022154</v>
      </c>
      <c s="237" t="s">
        <v>3438</v>
      </c>
      <c s="256">
        <v>38374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7" spans="1:9" s="240" customFormat="1" ht="15">
      <c r="A1117" s="255">
        <f>COUNTA($A$10:A1116)</f>
        <v>1107</v>
      </c>
      <c s="237">
        <v>24022155</v>
      </c>
      <c s="237" t="s">
        <v>1855</v>
      </c>
      <c s="256">
        <v>38825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8" spans="1:9" s="240" customFormat="1" ht="15">
      <c r="A1118" s="255">
        <f>COUNTA($A$10:A1117)</f>
        <v>1108</v>
      </c>
      <c s="237">
        <v>24022156</v>
      </c>
      <c s="237" t="s">
        <v>3439</v>
      </c>
      <c s="256">
        <v>38978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19" spans="1:9" s="240" customFormat="1" ht="15">
      <c r="A1119" s="255">
        <f>COUNTA($A$10:A1118)</f>
        <v>1109</v>
      </c>
      <c s="237">
        <v>24022157</v>
      </c>
      <c s="237" t="s">
        <v>3482</v>
      </c>
      <c s="256">
        <v>38925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0" spans="1:9" s="240" customFormat="1" ht="15">
      <c r="A1120" s="255">
        <f>COUNTA($A$10:A1119)</f>
        <v>1110</v>
      </c>
      <c s="237">
        <v>24022158</v>
      </c>
      <c s="237" t="s">
        <v>3483</v>
      </c>
      <c s="256">
        <v>38783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1" spans="1:9" s="240" customFormat="1" ht="15">
      <c r="A1121" s="255">
        <f>COUNTA($A$10:A1120)</f>
        <v>1111</v>
      </c>
      <c s="237">
        <v>24022159</v>
      </c>
      <c s="237" t="s">
        <v>3401</v>
      </c>
      <c s="256">
        <v>39034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2" spans="1:9" s="240" customFormat="1" ht="15">
      <c r="A1122" s="255">
        <f>COUNTA($A$10:A1121)</f>
        <v>1112</v>
      </c>
      <c s="237">
        <v>24022160</v>
      </c>
      <c s="237" t="s">
        <v>3440</v>
      </c>
      <c s="256">
        <v>38721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3" spans="1:9" s="240" customFormat="1" ht="15">
      <c r="A1123" s="255">
        <f>COUNTA($A$10:A1122)</f>
        <v>1113</v>
      </c>
      <c s="237">
        <v>24022161</v>
      </c>
      <c s="237" t="s">
        <v>3484</v>
      </c>
      <c s="256">
        <v>38937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4" spans="1:9" s="240" customFormat="1" ht="15">
      <c r="A1124" s="255">
        <f>COUNTA($A$10:A1123)</f>
        <v>1114</v>
      </c>
      <c s="237">
        <v>24022162</v>
      </c>
      <c s="237" t="s">
        <v>3402</v>
      </c>
      <c s="256">
        <v>39080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5" spans="1:9" s="240" customFormat="1" ht="15">
      <c r="A1125" s="255">
        <f>COUNTA($A$10:A1124)</f>
        <v>1115</v>
      </c>
      <c s="237">
        <v>24022163</v>
      </c>
      <c s="237" t="s">
        <v>3403</v>
      </c>
      <c s="256">
        <v>39018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6" spans="1:9" s="240" customFormat="1" ht="15">
      <c r="A1126" s="255">
        <f>COUNTA($A$10:A1125)</f>
        <v>1116</v>
      </c>
      <c s="237">
        <v>24022164</v>
      </c>
      <c s="237" t="s">
        <v>3441</v>
      </c>
      <c s="256">
        <v>38876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7" spans="1:9" s="240" customFormat="1" ht="15">
      <c r="A1127" s="255">
        <f>COUNTA($A$10:A1126)</f>
        <v>1117</v>
      </c>
      <c s="237">
        <v>24022165</v>
      </c>
      <c s="237" t="s">
        <v>899</v>
      </c>
      <c s="256">
        <v>38835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8" spans="1:9" s="240" customFormat="1" ht="15">
      <c r="A1128" s="255">
        <f>COUNTA($A$10:A1127)</f>
        <v>1118</v>
      </c>
      <c s="237">
        <v>24022167</v>
      </c>
      <c s="237" t="s">
        <v>273</v>
      </c>
      <c s="256">
        <v>39080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29" spans="1:9" s="240" customFormat="1" ht="15">
      <c r="A1129" s="255">
        <f>COUNTA($A$10:A1128)</f>
        <v>1119</v>
      </c>
      <c s="237">
        <v>24022168</v>
      </c>
      <c s="237" t="s">
        <v>2517</v>
      </c>
      <c s="256">
        <v>38778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0" spans="1:9" s="240" customFormat="1" ht="15">
      <c r="A1130" s="255">
        <f>COUNTA($A$10:A1129)</f>
        <v>1120</v>
      </c>
      <c s="237">
        <v>24022169</v>
      </c>
      <c s="237" t="s">
        <v>3485</v>
      </c>
      <c s="256">
        <v>38985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1" spans="1:9" s="240" customFormat="1" ht="15">
      <c r="A1131" s="255">
        <f>COUNTA($A$10:A1130)</f>
        <v>1121</v>
      </c>
      <c s="237">
        <v>24022170</v>
      </c>
      <c s="237" t="s">
        <v>3486</v>
      </c>
      <c s="256">
        <v>38905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2" spans="1:9" s="240" customFormat="1" ht="15">
      <c r="A1132" s="255">
        <f>COUNTA($A$10:A1131)</f>
        <v>1122</v>
      </c>
      <c s="237">
        <v>24022171</v>
      </c>
      <c s="237" t="s">
        <v>3404</v>
      </c>
      <c s="256">
        <v>39075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3" spans="1:9" s="240" customFormat="1" ht="15">
      <c r="A1133" s="255">
        <f>COUNTA($A$10:A1132)</f>
        <v>1123</v>
      </c>
      <c s="237">
        <v>24022172</v>
      </c>
      <c s="237" t="s">
        <v>3442</v>
      </c>
      <c s="256">
        <v>38899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4" spans="1:9" s="240" customFormat="1" ht="15">
      <c r="A1134" s="255">
        <f>COUNTA($A$10:A1133)</f>
        <v>1124</v>
      </c>
      <c s="237">
        <v>24022173</v>
      </c>
      <c s="237" t="s">
        <v>3487</v>
      </c>
      <c s="256">
        <v>38861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5" spans="1:9" s="240" customFormat="1" ht="15">
      <c r="A1135" s="255">
        <f>COUNTA($A$10:A1134)</f>
        <v>1125</v>
      </c>
      <c s="237">
        <v>24022174</v>
      </c>
      <c s="237" t="s">
        <v>3405</v>
      </c>
      <c s="256">
        <v>38798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6" spans="1:9" s="240" customFormat="1" ht="15">
      <c r="A1136" s="255">
        <f>COUNTA($A$10:A1135)</f>
        <v>1126</v>
      </c>
      <c s="237">
        <v>24022175</v>
      </c>
      <c s="237" t="s">
        <v>3406</v>
      </c>
      <c s="256">
        <v>39067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7" spans="1:9" s="240" customFormat="1" ht="15">
      <c r="A1137" s="255">
        <f>COUNTA($A$10:A1136)</f>
        <v>1127</v>
      </c>
      <c s="237">
        <v>24022176</v>
      </c>
      <c s="237" t="s">
        <v>3443</v>
      </c>
      <c s="256">
        <v>38827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8" spans="1:9" s="240" customFormat="1" ht="15">
      <c r="A1138" s="255">
        <f>COUNTA($A$10:A1137)</f>
        <v>1128</v>
      </c>
      <c s="237">
        <v>24022177</v>
      </c>
      <c s="237" t="s">
        <v>1246</v>
      </c>
      <c s="256">
        <v>38725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39" spans="1:9" s="240" customFormat="1" ht="15">
      <c r="A1139" s="255">
        <f>COUNTA($A$10:A1138)</f>
        <v>1129</v>
      </c>
      <c s="237">
        <v>24022178</v>
      </c>
      <c s="237" t="s">
        <v>3444</v>
      </c>
      <c s="256">
        <v>38821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0" spans="1:9" s="240" customFormat="1" ht="15">
      <c r="A1140" s="255">
        <f>COUNTA($A$10:A1139)</f>
        <v>1130</v>
      </c>
      <c s="237">
        <v>24022179</v>
      </c>
      <c s="237" t="s">
        <v>3407</v>
      </c>
      <c s="256">
        <v>38929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1" spans="1:9" s="240" customFormat="1" ht="15">
      <c r="A1141" s="255">
        <f>COUNTA($A$10:A1140)</f>
        <v>1131</v>
      </c>
      <c s="237">
        <v>24022180</v>
      </c>
      <c s="237" t="s">
        <v>3445</v>
      </c>
      <c s="256">
        <v>39036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2" spans="1:9" s="240" customFormat="1" ht="15">
      <c r="A1142" s="255">
        <f>COUNTA($A$10:A1141)</f>
        <v>1132</v>
      </c>
      <c s="237">
        <v>24022181</v>
      </c>
      <c s="237" t="s">
        <v>3488</v>
      </c>
      <c s="256">
        <v>38776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3" spans="1:9" s="240" customFormat="1" ht="15">
      <c r="A1143" s="255">
        <f>COUNTA($A$10:A1142)</f>
        <v>1133</v>
      </c>
      <c s="237">
        <v>24022182</v>
      </c>
      <c s="237" t="s">
        <v>3489</v>
      </c>
      <c s="256">
        <v>38890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4" spans="1:9" s="240" customFormat="1" ht="15">
      <c r="A1144" s="255">
        <f>COUNTA($A$10:A1143)</f>
        <v>1134</v>
      </c>
      <c s="237">
        <v>24022183</v>
      </c>
      <c s="237" t="s">
        <v>3408</v>
      </c>
      <c s="256">
        <v>39039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5" spans="1:9" s="240" customFormat="1" ht="15">
      <c r="A1145" s="255">
        <f>COUNTA($A$10:A1144)</f>
        <v>1135</v>
      </c>
      <c s="237">
        <v>24022184</v>
      </c>
      <c s="237" t="s">
        <v>3446</v>
      </c>
      <c s="256">
        <v>38368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6" spans="1:9" s="240" customFormat="1" ht="15">
      <c r="A1146" s="255">
        <f>COUNTA($A$10:A1145)</f>
        <v>1136</v>
      </c>
      <c s="237">
        <v>24022185</v>
      </c>
      <c s="237" t="s">
        <v>3490</v>
      </c>
      <c s="256">
        <v>38816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7" spans="1:9" s="240" customFormat="1" ht="15">
      <c r="A1147" s="255">
        <f>COUNTA($A$10:A1146)</f>
        <v>1137</v>
      </c>
      <c s="237">
        <v>24022186</v>
      </c>
      <c s="237" t="s">
        <v>3409</v>
      </c>
      <c s="256">
        <v>39070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8" spans="1:9" s="240" customFormat="1" ht="15">
      <c r="A1148" s="255">
        <f>COUNTA($A$10:A1147)</f>
        <v>1138</v>
      </c>
      <c s="237">
        <v>24022187</v>
      </c>
      <c s="237" t="s">
        <v>3410</v>
      </c>
      <c s="256">
        <v>38765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49" spans="1:9" s="240" customFormat="1" ht="15">
      <c r="A1149" s="255">
        <f>COUNTA($A$10:A1148)</f>
        <v>1139</v>
      </c>
      <c s="237">
        <v>24022188</v>
      </c>
      <c s="237" t="s">
        <v>3447</v>
      </c>
      <c s="256">
        <v>38896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0" spans="1:9" s="240" customFormat="1" ht="15">
      <c r="A1150" s="255">
        <f>COUNTA($A$10:A1149)</f>
        <v>1140</v>
      </c>
      <c s="237">
        <v>24022189</v>
      </c>
      <c s="237" t="s">
        <v>3491</v>
      </c>
      <c s="256">
        <v>39054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1" spans="1:9" s="240" customFormat="1" ht="15">
      <c r="A1151" s="255">
        <f>COUNTA($A$10:A1150)</f>
        <v>1141</v>
      </c>
      <c s="237">
        <v>24022190</v>
      </c>
      <c s="237" t="s">
        <v>3448</v>
      </c>
      <c s="256">
        <v>38737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2" spans="1:9" s="240" customFormat="1" ht="15">
      <c r="A1152" s="255">
        <f>COUNTA($A$10:A1151)</f>
        <v>1142</v>
      </c>
      <c s="237">
        <v>24022191</v>
      </c>
      <c s="237" t="s">
        <v>3412</v>
      </c>
      <c s="256">
        <v>38922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3" spans="1:9" s="240" customFormat="1" ht="15">
      <c r="A1153" s="255">
        <f>COUNTA($A$10:A1152)</f>
        <v>1143</v>
      </c>
      <c s="237">
        <v>24022192</v>
      </c>
      <c s="237" t="s">
        <v>3449</v>
      </c>
      <c s="256">
        <v>38865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4" spans="1:9" s="240" customFormat="1" ht="15">
      <c r="A1154" s="255">
        <f>COUNTA($A$10:A1153)</f>
        <v>1144</v>
      </c>
      <c s="237">
        <v>24022193</v>
      </c>
      <c s="237" t="s">
        <v>3492</v>
      </c>
      <c s="256">
        <v>38791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5" spans="1:9" s="240" customFormat="1" ht="15">
      <c r="A1155" s="255">
        <f>COUNTA($A$10:A1154)</f>
        <v>1145</v>
      </c>
      <c s="237">
        <v>24022194</v>
      </c>
      <c s="237" t="s">
        <v>232</v>
      </c>
      <c s="256">
        <v>38777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6" spans="1:9" s="240" customFormat="1" ht="15">
      <c r="A1156" s="255">
        <f>COUNTA($A$10:A1155)</f>
        <v>1146</v>
      </c>
      <c s="237">
        <v>24022196</v>
      </c>
      <c s="237" t="s">
        <v>3450</v>
      </c>
      <c s="256">
        <v>39012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7" spans="1:9" s="240" customFormat="1" ht="15">
      <c r="A1157" s="255">
        <f>COUNTA($A$10:A1156)</f>
        <v>1147</v>
      </c>
      <c s="237">
        <v>24022197</v>
      </c>
      <c s="237" t="s">
        <v>3493</v>
      </c>
      <c s="256">
        <v>38836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8" spans="1:9" s="240" customFormat="1" ht="15">
      <c r="A1158" s="255">
        <f>COUNTA($A$10:A1157)</f>
        <v>1148</v>
      </c>
      <c s="237">
        <v>24022198</v>
      </c>
      <c s="237" t="s">
        <v>3494</v>
      </c>
      <c s="256">
        <v>38913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59" spans="1:9" s="240" customFormat="1" ht="15">
      <c r="A1159" s="255">
        <f>COUNTA($A$10:A1158)</f>
        <v>1149</v>
      </c>
      <c s="237">
        <v>24022199</v>
      </c>
      <c s="237" t="s">
        <v>3413</v>
      </c>
      <c s="256">
        <v>39022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60" spans="1:9" s="240" customFormat="1" ht="15">
      <c r="A1160" s="255">
        <f>COUNTA($A$10:A1159)</f>
        <v>1150</v>
      </c>
      <c s="237">
        <v>24022200</v>
      </c>
      <c s="237" t="s">
        <v>3451</v>
      </c>
      <c s="256">
        <v>38855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61" spans="1:9" s="240" customFormat="1" ht="15">
      <c r="A1161" s="255">
        <f>COUNTA($A$10:A1160)</f>
        <v>1151</v>
      </c>
      <c s="237">
        <v>24022202</v>
      </c>
      <c s="237" t="s">
        <v>3495</v>
      </c>
      <c s="256">
        <v>38948</v>
      </c>
      <c s="237" t="s">
        <v>7161</v>
      </c>
      <c s="237" t="s">
        <v>4433</v>
      </c>
      <c s="237" t="s">
        <v>7400</v>
      </c>
      <c s="238">
        <v>5</v>
      </c>
      <c s="239">
        <f t="shared" si="17"/>
        <v>17000000</v>
      </c>
    </row>
    <row r="1162" spans="1:9" s="240" customFormat="1" ht="15">
      <c r="A1162" s="255">
        <f>COUNTA($A$10:A1161)</f>
        <v>1152</v>
      </c>
      <c s="237">
        <v>24022203</v>
      </c>
      <c s="237" t="s">
        <v>3414</v>
      </c>
      <c s="256">
        <v>38755</v>
      </c>
      <c s="237" t="s">
        <v>7161</v>
      </c>
      <c s="237" t="s">
        <v>4433</v>
      </c>
      <c s="237" t="s">
        <v>7400</v>
      </c>
      <c s="238">
        <v>5</v>
      </c>
      <c s="239">
        <f t="shared" si="18" ref="I1162:I1225">H1162*3400000</f>
        <v>17000000</v>
      </c>
    </row>
    <row r="1163" spans="1:9" s="240" customFormat="1" ht="15">
      <c r="A1163" s="255">
        <f>COUNTA($A$10:A1162)</f>
        <v>1153</v>
      </c>
      <c s="237">
        <v>24022204</v>
      </c>
      <c s="237" t="s">
        <v>3452</v>
      </c>
      <c s="256">
        <v>39047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4" spans="1:9" s="240" customFormat="1" ht="15">
      <c r="A1164" s="255">
        <f>COUNTA($A$10:A1163)</f>
        <v>1154</v>
      </c>
      <c s="237">
        <v>24022205</v>
      </c>
      <c s="237" t="s">
        <v>3496</v>
      </c>
      <c s="256">
        <v>38752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5" spans="1:9" s="240" customFormat="1" ht="15">
      <c r="A1165" s="255">
        <f>COUNTA($A$10:A1164)</f>
        <v>1155</v>
      </c>
      <c s="237">
        <v>24022206</v>
      </c>
      <c s="237" t="s">
        <v>3497</v>
      </c>
      <c s="256">
        <v>38914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6" spans="1:9" s="240" customFormat="1" ht="15">
      <c r="A1166" s="255">
        <f>COUNTA($A$10:A1165)</f>
        <v>1156</v>
      </c>
      <c s="237">
        <v>24022207</v>
      </c>
      <c s="237" t="s">
        <v>3415</v>
      </c>
      <c s="256">
        <v>38829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7" spans="1:9" s="240" customFormat="1" ht="15">
      <c r="A1167" s="255">
        <f>COUNTA($A$10:A1166)</f>
        <v>1157</v>
      </c>
      <c s="237">
        <v>24022208</v>
      </c>
      <c s="237" t="s">
        <v>3453</v>
      </c>
      <c s="256">
        <v>38802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8" spans="1:9" s="240" customFormat="1" ht="15">
      <c r="A1168" s="255">
        <f>COUNTA($A$10:A1167)</f>
        <v>1158</v>
      </c>
      <c s="237">
        <v>24022209</v>
      </c>
      <c s="237" t="s">
        <v>3498</v>
      </c>
      <c s="256">
        <v>38833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69" spans="1:9" s="240" customFormat="1" ht="15">
      <c r="A1169" s="255">
        <f>COUNTA($A$10:A1168)</f>
        <v>1159</v>
      </c>
      <c s="237">
        <v>24022210</v>
      </c>
      <c s="237" t="s">
        <v>3454</v>
      </c>
      <c s="256">
        <v>38767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0" spans="1:9" s="240" customFormat="1" ht="15">
      <c r="A1170" s="255">
        <f>COUNTA($A$10:A1169)</f>
        <v>1160</v>
      </c>
      <c s="237">
        <v>24022211</v>
      </c>
      <c s="237" t="s">
        <v>3417</v>
      </c>
      <c s="256">
        <v>38796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1" spans="1:9" s="240" customFormat="1" ht="15">
      <c r="A1171" s="255">
        <f>COUNTA($A$10:A1170)</f>
        <v>1161</v>
      </c>
      <c s="237">
        <v>24022212</v>
      </c>
      <c s="237" t="s">
        <v>1386</v>
      </c>
      <c s="256">
        <v>38964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2" spans="1:9" s="240" customFormat="1" ht="15">
      <c r="A1172" s="255">
        <f>COUNTA($A$10:A1171)</f>
        <v>1162</v>
      </c>
      <c s="237">
        <v>24022213</v>
      </c>
      <c s="237" t="s">
        <v>3499</v>
      </c>
      <c s="256">
        <v>39072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3" spans="1:9" s="240" customFormat="1" ht="15">
      <c r="A1173" s="255">
        <f>COUNTA($A$10:A1172)</f>
        <v>1163</v>
      </c>
      <c s="237">
        <v>24022214</v>
      </c>
      <c s="237" t="s">
        <v>3500</v>
      </c>
      <c s="256">
        <v>38458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4" spans="1:9" s="240" customFormat="1" ht="15">
      <c r="A1174" s="255">
        <f>COUNTA($A$10:A1173)</f>
        <v>1164</v>
      </c>
      <c s="237">
        <v>24022215</v>
      </c>
      <c s="237" t="s">
        <v>3418</v>
      </c>
      <c s="256">
        <v>38751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5" spans="1:9" s="240" customFormat="1" ht="15">
      <c r="A1175" s="255">
        <f>COUNTA($A$10:A1174)</f>
        <v>1165</v>
      </c>
      <c s="237">
        <v>24022216</v>
      </c>
      <c s="237" t="s">
        <v>3455</v>
      </c>
      <c s="256">
        <v>38931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6" spans="1:9" s="240" customFormat="1" ht="15">
      <c r="A1176" s="255">
        <f>COUNTA($A$10:A1175)</f>
        <v>1166</v>
      </c>
      <c s="237">
        <v>24022217</v>
      </c>
      <c s="237" t="s">
        <v>726</v>
      </c>
      <c s="256">
        <v>38798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7" spans="1:9" s="240" customFormat="1" ht="15">
      <c r="A1177" s="255">
        <f>COUNTA($A$10:A1176)</f>
        <v>1167</v>
      </c>
      <c s="237">
        <v>24022218</v>
      </c>
      <c s="237" t="s">
        <v>3501</v>
      </c>
      <c s="256">
        <v>38748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8" spans="1:9" s="240" customFormat="1" ht="15">
      <c r="A1178" s="255">
        <f>COUNTA($A$10:A1177)</f>
        <v>1168</v>
      </c>
      <c s="237">
        <v>24022220</v>
      </c>
      <c s="237" t="s">
        <v>3456</v>
      </c>
      <c s="256">
        <v>38745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79" spans="1:9" s="240" customFormat="1" ht="15">
      <c r="A1179" s="255">
        <f>COUNTA($A$10:A1178)</f>
        <v>1169</v>
      </c>
      <c s="237">
        <v>24022221</v>
      </c>
      <c s="237" t="s">
        <v>1388</v>
      </c>
      <c s="256">
        <v>39069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0" spans="1:9" s="240" customFormat="1" ht="15">
      <c r="A1180" s="255">
        <f>COUNTA($A$10:A1179)</f>
        <v>1170</v>
      </c>
      <c s="237">
        <v>24022222</v>
      </c>
      <c s="237" t="s">
        <v>3457</v>
      </c>
      <c s="256">
        <v>38910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1" spans="1:9" s="240" customFormat="1" ht="15">
      <c r="A1181" s="255">
        <f>COUNTA($A$10:A1180)</f>
        <v>1171</v>
      </c>
      <c s="237">
        <v>24022223</v>
      </c>
      <c s="237" t="s">
        <v>3419</v>
      </c>
      <c s="256">
        <v>38961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2" spans="1:9" s="240" customFormat="1" ht="15">
      <c r="A1182" s="255">
        <f>COUNTA($A$10:A1181)</f>
        <v>1172</v>
      </c>
      <c s="237">
        <v>24022224</v>
      </c>
      <c s="237" t="s">
        <v>3458</v>
      </c>
      <c s="256">
        <v>39036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3" spans="1:9" s="240" customFormat="1" ht="15">
      <c r="A1183" s="255">
        <f>COUNTA($A$10:A1182)</f>
        <v>1173</v>
      </c>
      <c s="237">
        <v>24022225</v>
      </c>
      <c s="237" t="s">
        <v>3502</v>
      </c>
      <c s="256">
        <v>38988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4" spans="1:9" s="240" customFormat="1" ht="15">
      <c r="A1184" s="255">
        <f>COUNTA($A$10:A1183)</f>
        <v>1174</v>
      </c>
      <c s="237">
        <v>24022226</v>
      </c>
      <c s="237" t="s">
        <v>3503</v>
      </c>
      <c s="256">
        <v>38806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5" spans="1:9" s="240" customFormat="1" ht="15">
      <c r="A1185" s="255">
        <f>COUNTA($A$10:A1184)</f>
        <v>1175</v>
      </c>
      <c s="237">
        <v>24022227</v>
      </c>
      <c s="237" t="s">
        <v>3420</v>
      </c>
      <c s="256">
        <v>38928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6" spans="1:9" s="240" customFormat="1" ht="15">
      <c r="A1186" s="255">
        <f>COUNTA($A$10:A1185)</f>
        <v>1176</v>
      </c>
      <c s="237">
        <v>24022228</v>
      </c>
      <c s="237" t="s">
        <v>860</v>
      </c>
      <c s="256">
        <v>38846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7" spans="1:9" s="240" customFormat="1" ht="15">
      <c r="A1187" s="255">
        <f>COUNTA($A$10:A1186)</f>
        <v>1177</v>
      </c>
      <c s="237">
        <v>24022229</v>
      </c>
      <c s="237" t="s">
        <v>3504</v>
      </c>
      <c s="256">
        <v>38752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8" spans="1:9" s="240" customFormat="1" ht="15">
      <c r="A1188" s="255">
        <f>COUNTA($A$10:A1187)</f>
        <v>1178</v>
      </c>
      <c s="237">
        <v>24022230</v>
      </c>
      <c s="237" t="s">
        <v>3505</v>
      </c>
      <c s="256">
        <v>38865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89" spans="1:9" s="240" customFormat="1" ht="15">
      <c r="A1189" s="255">
        <f>COUNTA($A$10:A1188)</f>
        <v>1179</v>
      </c>
      <c s="237">
        <v>24022231</v>
      </c>
      <c s="237" t="s">
        <v>2929</v>
      </c>
      <c s="256">
        <v>39018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0" spans="1:9" s="240" customFormat="1" ht="15">
      <c r="A1190" s="255">
        <f>COUNTA($A$10:A1189)</f>
        <v>1180</v>
      </c>
      <c s="237">
        <v>24022232</v>
      </c>
      <c s="237" t="s">
        <v>156</v>
      </c>
      <c s="256">
        <v>38918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1" spans="1:9" s="240" customFormat="1" ht="15">
      <c r="A1191" s="255">
        <f>COUNTA($A$10:A1190)</f>
        <v>1181</v>
      </c>
      <c s="237">
        <v>24022233</v>
      </c>
      <c s="237" t="s">
        <v>3506</v>
      </c>
      <c s="256">
        <v>38923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2" spans="1:9" s="240" customFormat="1" ht="15">
      <c r="A1192" s="255">
        <f>COUNTA($A$10:A1191)</f>
        <v>1182</v>
      </c>
      <c s="237">
        <v>24022234</v>
      </c>
      <c s="237" t="s">
        <v>2608</v>
      </c>
      <c s="256">
        <v>38952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3" spans="1:9" s="240" customFormat="1" ht="15">
      <c r="A1193" s="255">
        <f>COUNTA($A$10:A1192)</f>
        <v>1183</v>
      </c>
      <c s="237">
        <v>24022235</v>
      </c>
      <c s="237" t="s">
        <v>3421</v>
      </c>
      <c s="256">
        <v>38805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4" spans="1:9" s="240" customFormat="1" ht="15">
      <c r="A1194" s="255">
        <f>COUNTA($A$10:A1193)</f>
        <v>1184</v>
      </c>
      <c s="237">
        <v>24022236</v>
      </c>
      <c s="237" t="s">
        <v>3459</v>
      </c>
      <c s="256">
        <v>38852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5" spans="1:9" s="240" customFormat="1" ht="15">
      <c r="A1195" s="255">
        <f>COUNTA($A$10:A1194)</f>
        <v>1185</v>
      </c>
      <c s="237">
        <v>24022237</v>
      </c>
      <c s="237" t="s">
        <v>1626</v>
      </c>
      <c s="256">
        <v>38727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6" spans="1:9" s="240" customFormat="1" ht="15">
      <c r="A1196" s="255">
        <f>COUNTA($A$10:A1195)</f>
        <v>1186</v>
      </c>
      <c s="237">
        <v>24022238</v>
      </c>
      <c s="237" t="s">
        <v>3507</v>
      </c>
      <c s="256">
        <v>38860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7" spans="1:9" s="240" customFormat="1" ht="15">
      <c r="A1197" s="255">
        <f>COUNTA($A$10:A1196)</f>
        <v>1187</v>
      </c>
      <c s="237">
        <v>24022240</v>
      </c>
      <c s="237" t="s">
        <v>3460</v>
      </c>
      <c s="256">
        <v>38908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8" spans="1:9" s="240" customFormat="1" ht="15">
      <c r="A1198" s="255">
        <f>COUNTA($A$10:A1197)</f>
        <v>1188</v>
      </c>
      <c s="237">
        <v>24022241</v>
      </c>
      <c s="237" t="s">
        <v>3508</v>
      </c>
      <c s="256">
        <v>38956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199" spans="1:9" s="240" customFormat="1" ht="15">
      <c r="A1199" s="255">
        <f>COUNTA($A$10:A1198)</f>
        <v>1189</v>
      </c>
      <c s="237">
        <v>24022242</v>
      </c>
      <c s="237" t="s">
        <v>991</v>
      </c>
      <c s="256">
        <v>38802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0" spans="1:9" s="240" customFormat="1" ht="15">
      <c r="A1200" s="255">
        <f>COUNTA($A$10:A1199)</f>
        <v>1190</v>
      </c>
      <c s="237">
        <v>24022243</v>
      </c>
      <c s="237" t="s">
        <v>3422</v>
      </c>
      <c s="256">
        <v>38995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1" spans="1:9" s="240" customFormat="1" ht="15">
      <c r="A1201" s="255">
        <f>COUNTA($A$10:A1200)</f>
        <v>1191</v>
      </c>
      <c s="237">
        <v>24022244</v>
      </c>
      <c s="237" t="s">
        <v>3461</v>
      </c>
      <c s="256">
        <v>38940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2" spans="1:9" s="240" customFormat="1" ht="15">
      <c r="A1202" s="255">
        <f>COUNTA($A$10:A1201)</f>
        <v>1192</v>
      </c>
      <c s="237">
        <v>24023101</v>
      </c>
      <c s="237" t="s">
        <v>518</v>
      </c>
      <c s="256">
        <v>39055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3" spans="1:9" s="240" customFormat="1" ht="15">
      <c r="A1203" s="255">
        <f>COUNTA($A$10:A1202)</f>
        <v>1193</v>
      </c>
      <c s="237">
        <v>24023102</v>
      </c>
      <c s="237" t="s">
        <v>3411</v>
      </c>
      <c s="256">
        <v>39011</v>
      </c>
      <c s="237" t="s">
        <v>7161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4" spans="1:9" s="240" customFormat="1" ht="15">
      <c r="A1204" s="255">
        <f>COUNTA($A$10:A1203)</f>
        <v>1194</v>
      </c>
      <c s="237">
        <v>24022934</v>
      </c>
      <c s="237" t="s">
        <v>1967</v>
      </c>
      <c s="256">
        <v>39025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5" spans="1:9" s="240" customFormat="1" ht="15">
      <c r="A1205" s="255">
        <f>COUNTA($A$10:A1204)</f>
        <v>1195</v>
      </c>
      <c s="237">
        <v>24022935</v>
      </c>
      <c s="237" t="s">
        <v>1923</v>
      </c>
      <c s="256">
        <v>38988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6" spans="1:9" s="240" customFormat="1" ht="15">
      <c r="A1206" s="255">
        <f>COUNTA($A$10:A1205)</f>
        <v>1196</v>
      </c>
      <c s="237">
        <v>24022936</v>
      </c>
      <c s="237" t="s">
        <v>2017</v>
      </c>
      <c s="256">
        <v>38797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7" spans="1:9" s="240" customFormat="1" ht="15">
      <c r="A1207" s="255">
        <f>COUNTA($A$10:A1206)</f>
        <v>1197</v>
      </c>
      <c s="237">
        <v>24022937</v>
      </c>
      <c s="237" t="s">
        <v>1925</v>
      </c>
      <c s="256">
        <v>39030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8" spans="1:9" s="240" customFormat="1" ht="15">
      <c r="A1208" s="255">
        <f>COUNTA($A$10:A1207)</f>
        <v>1198</v>
      </c>
      <c s="237">
        <v>24022938</v>
      </c>
      <c s="237" t="s">
        <v>1969</v>
      </c>
      <c s="256">
        <v>38776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09" spans="1:9" s="240" customFormat="1" ht="15">
      <c r="A1209" s="255">
        <f>COUNTA($A$10:A1208)</f>
        <v>1199</v>
      </c>
      <c s="237">
        <v>24022939</v>
      </c>
      <c s="237" t="s">
        <v>444</v>
      </c>
      <c s="256">
        <v>38864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0" spans="1:9" s="240" customFormat="1" ht="15">
      <c r="A1210" s="255">
        <f>COUNTA($A$10:A1209)</f>
        <v>1200</v>
      </c>
      <c s="237">
        <v>24022940</v>
      </c>
      <c s="237" t="s">
        <v>2019</v>
      </c>
      <c s="256">
        <v>38908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1" spans="1:9" s="240" customFormat="1" ht="15">
      <c r="A1211" s="255">
        <f>COUNTA($A$10:A1210)</f>
        <v>1201</v>
      </c>
      <c s="237">
        <v>24022941</v>
      </c>
      <c s="237" t="s">
        <v>1730</v>
      </c>
      <c s="256">
        <v>38779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2" spans="1:9" s="240" customFormat="1" ht="15">
      <c r="A1212" s="255">
        <f>COUNTA($A$10:A1211)</f>
        <v>1202</v>
      </c>
      <c s="237">
        <v>24022942</v>
      </c>
      <c s="237" t="s">
        <v>1970</v>
      </c>
      <c s="256">
        <v>39040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3" spans="1:9" s="240" customFormat="1" ht="15">
      <c r="A1213" s="255">
        <f>COUNTA($A$10:A1212)</f>
        <v>1203</v>
      </c>
      <c s="237">
        <v>24022943</v>
      </c>
      <c s="237" t="s">
        <v>2020</v>
      </c>
      <c s="256">
        <v>38968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4" spans="1:9" s="240" customFormat="1" ht="15">
      <c r="A1214" s="255">
        <f>COUNTA($A$10:A1213)</f>
        <v>1204</v>
      </c>
      <c s="237">
        <v>24022947</v>
      </c>
      <c s="237" t="s">
        <v>1926</v>
      </c>
      <c s="256">
        <v>38907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5" spans="1:9" s="240" customFormat="1" ht="15">
      <c r="A1215" s="255">
        <f>COUNTA($A$10:A1214)</f>
        <v>1205</v>
      </c>
      <c s="237">
        <v>24022948</v>
      </c>
      <c s="237" t="s">
        <v>2022</v>
      </c>
      <c s="256">
        <v>38778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6" spans="1:9" s="240" customFormat="1" ht="15">
      <c r="A1216" s="255">
        <f>COUNTA($A$10:A1215)</f>
        <v>1206</v>
      </c>
      <c s="237">
        <v>24022949</v>
      </c>
      <c s="237" t="s">
        <v>1927</v>
      </c>
      <c s="256">
        <v>38919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7" spans="1:9" s="240" customFormat="1" ht="15">
      <c r="A1217" s="255">
        <f>COUNTA($A$10:A1216)</f>
        <v>1207</v>
      </c>
      <c s="237">
        <v>24022950</v>
      </c>
      <c s="237" t="s">
        <v>1971</v>
      </c>
      <c s="256">
        <v>39037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8" spans="1:9" s="240" customFormat="1" ht="15">
      <c r="A1218" s="255">
        <f>COUNTA($A$10:A1217)</f>
        <v>1208</v>
      </c>
      <c s="237">
        <v>24022951</v>
      </c>
      <c s="237" t="s">
        <v>1972</v>
      </c>
      <c s="256">
        <v>38658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19" spans="1:9" s="240" customFormat="1" ht="15">
      <c r="A1219" s="255">
        <f>COUNTA($A$10:A1218)</f>
        <v>1209</v>
      </c>
      <c s="237">
        <v>24022952</v>
      </c>
      <c s="237" t="s">
        <v>2023</v>
      </c>
      <c s="256">
        <v>38972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0" spans="1:9" s="240" customFormat="1" ht="15">
      <c r="A1220" s="255">
        <f>COUNTA($A$10:A1219)</f>
        <v>1210</v>
      </c>
      <c s="237">
        <v>24022953</v>
      </c>
      <c s="237" t="s">
        <v>1928</v>
      </c>
      <c s="256">
        <v>39057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1" spans="1:9" s="240" customFormat="1" ht="15">
      <c r="A1221" s="255">
        <f>COUNTA($A$10:A1220)</f>
        <v>1211</v>
      </c>
      <c s="237">
        <v>24022954</v>
      </c>
      <c s="237" t="s">
        <v>1973</v>
      </c>
      <c s="256">
        <v>39006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2" spans="1:9" s="240" customFormat="1" ht="15">
      <c r="A1222" s="255">
        <f>COUNTA($A$10:A1221)</f>
        <v>1212</v>
      </c>
      <c s="237">
        <v>24022955</v>
      </c>
      <c s="237" t="s">
        <v>2026</v>
      </c>
      <c s="256">
        <v>38923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3" spans="1:9" s="240" customFormat="1" ht="15">
      <c r="A1223" s="255">
        <f>COUNTA($A$10:A1222)</f>
        <v>1213</v>
      </c>
      <c s="237">
        <v>24022956</v>
      </c>
      <c s="237" t="s">
        <v>2028</v>
      </c>
      <c s="256">
        <v>38949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4" spans="1:9" s="240" customFormat="1" ht="15">
      <c r="A1224" s="255">
        <f>COUNTA($A$10:A1223)</f>
        <v>1214</v>
      </c>
      <c s="237">
        <v>24022957</v>
      </c>
      <c s="237" t="s">
        <v>1934</v>
      </c>
      <c s="256">
        <v>38898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5" spans="1:9" s="240" customFormat="1" ht="15">
      <c r="A1225" s="255">
        <f>COUNTA($A$10:A1224)</f>
        <v>1215</v>
      </c>
      <c s="237">
        <v>24022958</v>
      </c>
      <c s="237" t="s">
        <v>1977</v>
      </c>
      <c s="256">
        <v>38747</v>
      </c>
      <c s="237" t="s">
        <v>7196</v>
      </c>
      <c s="237" t="s">
        <v>4433</v>
      </c>
      <c s="237" t="s">
        <v>7400</v>
      </c>
      <c s="238">
        <v>5</v>
      </c>
      <c s="239">
        <f t="shared" si="18"/>
        <v>17000000</v>
      </c>
    </row>
    <row r="1226" spans="1:9" s="240" customFormat="1" ht="15">
      <c r="A1226" s="255">
        <f>COUNTA($A$10:A1225)</f>
        <v>1216</v>
      </c>
      <c s="237">
        <v>24022959</v>
      </c>
      <c s="237" t="s">
        <v>1932</v>
      </c>
      <c s="256">
        <v>38937</v>
      </c>
      <c s="237" t="s">
        <v>7196</v>
      </c>
      <c s="237" t="s">
        <v>4433</v>
      </c>
      <c s="237" t="s">
        <v>7400</v>
      </c>
      <c s="238">
        <v>5</v>
      </c>
      <c s="239">
        <f t="shared" si="19" ref="I1226:I1289">H1226*3400000</f>
        <v>17000000</v>
      </c>
    </row>
    <row r="1227" spans="1:9" s="240" customFormat="1" ht="15">
      <c r="A1227" s="255">
        <f>COUNTA($A$10:A1226)</f>
        <v>1217</v>
      </c>
      <c s="237">
        <v>24022960</v>
      </c>
      <c s="237" t="s">
        <v>2027</v>
      </c>
      <c s="256">
        <v>38762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28" spans="1:9" s="240" customFormat="1" ht="15">
      <c r="A1228" s="255">
        <f>COUNTA($A$10:A1227)</f>
        <v>1218</v>
      </c>
      <c s="237">
        <v>24022962</v>
      </c>
      <c s="237" t="s">
        <v>1978</v>
      </c>
      <c s="256">
        <v>38795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29" spans="1:9" s="240" customFormat="1" ht="15">
      <c r="A1229" s="255">
        <f>COUNTA($A$10:A1228)</f>
        <v>1219</v>
      </c>
      <c s="237">
        <v>24022963</v>
      </c>
      <c s="237" t="s">
        <v>1979</v>
      </c>
      <c s="256">
        <v>38970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0" spans="1:9" s="240" customFormat="1" ht="15">
      <c r="A1230" s="255">
        <f>COUNTA($A$10:A1229)</f>
        <v>1220</v>
      </c>
      <c s="237">
        <v>24022964</v>
      </c>
      <c s="237" t="s">
        <v>2029</v>
      </c>
      <c s="256">
        <v>38903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1" spans="1:9" s="240" customFormat="1" ht="15">
      <c r="A1231" s="255">
        <f>COUNTA($A$10:A1230)</f>
        <v>1221</v>
      </c>
      <c s="237">
        <v>24022965</v>
      </c>
      <c s="237" t="s">
        <v>1935</v>
      </c>
      <c s="256">
        <v>38995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2" spans="1:9" s="240" customFormat="1" ht="15">
      <c r="A1232" s="255">
        <f>COUNTA($A$10:A1231)</f>
        <v>1222</v>
      </c>
      <c s="237">
        <v>24022966</v>
      </c>
      <c s="237" t="s">
        <v>1883</v>
      </c>
      <c s="256">
        <v>38967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3" spans="1:9" s="240" customFormat="1" ht="15">
      <c r="A1233" s="255">
        <f>COUNTA($A$10:A1232)</f>
        <v>1223</v>
      </c>
      <c s="237">
        <v>24022967</v>
      </c>
      <c s="237" t="s">
        <v>1883</v>
      </c>
      <c s="256">
        <v>38752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4" spans="1:9" s="240" customFormat="1" ht="15">
      <c r="A1234" s="255">
        <f>COUNTA($A$10:A1233)</f>
        <v>1224</v>
      </c>
      <c s="237">
        <v>24022968</v>
      </c>
      <c s="237" t="s">
        <v>1006</v>
      </c>
      <c s="256">
        <v>38729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5" spans="1:9" s="240" customFormat="1" ht="15">
      <c r="A1235" s="255">
        <f>COUNTA($A$10:A1234)</f>
        <v>1225</v>
      </c>
      <c s="237">
        <v>24022969</v>
      </c>
      <c s="237" t="s">
        <v>1929</v>
      </c>
      <c s="256">
        <v>39008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6" spans="1:9" s="240" customFormat="1" ht="15">
      <c r="A1236" s="255">
        <f>COUNTA($A$10:A1235)</f>
        <v>1226</v>
      </c>
      <c s="237">
        <v>24022970</v>
      </c>
      <c s="237" t="s">
        <v>1974</v>
      </c>
      <c s="256">
        <v>38991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7" spans="1:9" s="240" customFormat="1" ht="15">
      <c r="A1237" s="255">
        <f>COUNTA($A$10:A1236)</f>
        <v>1227</v>
      </c>
      <c s="237">
        <v>24022971</v>
      </c>
      <c s="237" t="s">
        <v>2024</v>
      </c>
      <c s="256">
        <v>38839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8" spans="1:9" s="240" customFormat="1" ht="15">
      <c r="A1238" s="255">
        <f>COUNTA($A$10:A1237)</f>
        <v>1228</v>
      </c>
      <c s="237">
        <v>24022972</v>
      </c>
      <c s="237" t="s">
        <v>744</v>
      </c>
      <c s="256">
        <v>38774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39" spans="1:9" s="240" customFormat="1" ht="15">
      <c r="A1239" s="255">
        <f>COUNTA($A$10:A1238)</f>
        <v>1229</v>
      </c>
      <c s="237">
        <v>24022973</v>
      </c>
      <c s="237" t="s">
        <v>1931</v>
      </c>
      <c s="256">
        <v>39060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0" spans="1:9" s="240" customFormat="1" ht="15">
      <c r="A1240" s="255">
        <f>COUNTA($A$10:A1239)</f>
        <v>1230</v>
      </c>
      <c s="237">
        <v>24022974</v>
      </c>
      <c s="237" t="s">
        <v>1975</v>
      </c>
      <c s="256">
        <v>38898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1" spans="1:9" s="240" customFormat="1" ht="15">
      <c r="A1241" s="255">
        <f>COUNTA($A$10:A1240)</f>
        <v>1231</v>
      </c>
      <c s="237">
        <v>24022975</v>
      </c>
      <c s="237" t="s">
        <v>1976</v>
      </c>
      <c s="256">
        <v>38916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2" spans="1:9" s="240" customFormat="1" ht="15">
      <c r="A1242" s="255">
        <f>COUNTA($A$10:A1241)</f>
        <v>1232</v>
      </c>
      <c s="237">
        <v>24022976</v>
      </c>
      <c s="237" t="s">
        <v>2025</v>
      </c>
      <c s="256">
        <v>38833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3" spans="1:9" s="240" customFormat="1" ht="15">
      <c r="A1243" s="255">
        <f>COUNTA($A$10:A1242)</f>
        <v>1233</v>
      </c>
      <c s="237">
        <v>24022977</v>
      </c>
      <c s="237" t="s">
        <v>1930</v>
      </c>
      <c s="256">
        <v>38950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4" spans="1:9" s="240" customFormat="1" ht="15">
      <c r="A1244" s="255">
        <f>COUNTA($A$10:A1243)</f>
        <v>1234</v>
      </c>
      <c s="237">
        <v>24022978</v>
      </c>
      <c s="237" t="s">
        <v>75</v>
      </c>
      <c s="256">
        <v>39062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5" spans="1:9" s="240" customFormat="1" ht="15">
      <c r="A1245" s="255">
        <f>COUNTA($A$10:A1244)</f>
        <v>1235</v>
      </c>
      <c s="237">
        <v>24022979</v>
      </c>
      <c s="237" t="s">
        <v>1521</v>
      </c>
      <c s="256">
        <v>38965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6" spans="1:9" s="240" customFormat="1" ht="15">
      <c r="A1246" s="255">
        <f>COUNTA($A$10:A1245)</f>
        <v>1236</v>
      </c>
      <c s="237">
        <v>24022980</v>
      </c>
      <c s="237" t="s">
        <v>2030</v>
      </c>
      <c s="256">
        <v>38855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7" spans="1:9" s="240" customFormat="1" ht="15">
      <c r="A1247" s="255">
        <f>COUNTA($A$10:A1246)</f>
        <v>1237</v>
      </c>
      <c s="237">
        <v>24022981</v>
      </c>
      <c s="237" t="s">
        <v>1936</v>
      </c>
      <c s="256">
        <v>39013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8" spans="1:9" s="240" customFormat="1" ht="15">
      <c r="A1248" s="255">
        <f>COUNTA($A$10:A1247)</f>
        <v>1238</v>
      </c>
      <c s="237">
        <v>24022982</v>
      </c>
      <c s="237" t="s">
        <v>1980</v>
      </c>
      <c s="256">
        <v>38983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49" spans="1:9" s="240" customFormat="1" ht="15">
      <c r="A1249" s="255">
        <f>COUNTA($A$10:A1248)</f>
        <v>1239</v>
      </c>
      <c s="237">
        <v>24022983</v>
      </c>
      <c s="237" t="s">
        <v>1938</v>
      </c>
      <c s="256">
        <v>38942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0" spans="1:9" s="240" customFormat="1" ht="15">
      <c r="A1250" s="255">
        <f>COUNTA($A$10:A1249)</f>
        <v>1240</v>
      </c>
      <c s="237">
        <v>24022984</v>
      </c>
      <c s="237" t="s">
        <v>2031</v>
      </c>
      <c s="256">
        <v>38958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1" spans="1:9" s="240" customFormat="1" ht="15">
      <c r="A1251" s="255">
        <f>COUNTA($A$10:A1250)</f>
        <v>1241</v>
      </c>
      <c s="237">
        <v>24022985</v>
      </c>
      <c s="237" t="s">
        <v>1937</v>
      </c>
      <c s="256">
        <v>38735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2" spans="1:9" s="240" customFormat="1" ht="15">
      <c r="A1252" s="255">
        <f>COUNTA($A$10:A1251)</f>
        <v>1242</v>
      </c>
      <c s="237">
        <v>24022986</v>
      </c>
      <c s="237" t="s">
        <v>1982</v>
      </c>
      <c s="256">
        <v>38887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3" spans="1:9" s="240" customFormat="1" ht="15">
      <c r="A1253" s="255">
        <f>COUNTA($A$10:A1252)</f>
        <v>1243</v>
      </c>
      <c s="237">
        <v>24022987</v>
      </c>
      <c s="237" t="s">
        <v>1981</v>
      </c>
      <c s="256">
        <v>39016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4" spans="1:9" s="240" customFormat="1" ht="15">
      <c r="A1254" s="255">
        <f>COUNTA($A$10:A1253)</f>
        <v>1244</v>
      </c>
      <c s="237">
        <v>24022988</v>
      </c>
      <c s="237" t="s">
        <v>2032</v>
      </c>
      <c s="256">
        <v>39015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5" spans="1:9" s="240" customFormat="1" ht="15">
      <c r="A1255" s="255">
        <f>COUNTA($A$10:A1254)</f>
        <v>1245</v>
      </c>
      <c s="237">
        <v>24022989</v>
      </c>
      <c s="237" t="s">
        <v>1939</v>
      </c>
      <c s="256">
        <v>39011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6" spans="1:9" s="240" customFormat="1" ht="15">
      <c r="A1256" s="255">
        <f>COUNTA($A$10:A1255)</f>
        <v>1246</v>
      </c>
      <c s="237">
        <v>24022990</v>
      </c>
      <c s="237" t="s">
        <v>217</v>
      </c>
      <c s="256">
        <v>39016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7" spans="1:9" s="240" customFormat="1" ht="15">
      <c r="A1257" s="255">
        <f>COUNTA($A$10:A1256)</f>
        <v>1247</v>
      </c>
      <c s="237">
        <v>24022991</v>
      </c>
      <c s="237" t="s">
        <v>384</v>
      </c>
      <c s="256">
        <v>38494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8" spans="1:9" s="240" customFormat="1" ht="15">
      <c r="A1258" s="255">
        <f>COUNTA($A$10:A1257)</f>
        <v>1248</v>
      </c>
      <c s="237">
        <v>24022992</v>
      </c>
      <c s="237" t="s">
        <v>2033</v>
      </c>
      <c s="256">
        <v>38925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59" spans="1:9" s="240" customFormat="1" ht="15">
      <c r="A1259" s="255">
        <f>COUNTA($A$10:A1258)</f>
        <v>1249</v>
      </c>
      <c s="237">
        <v>24022993</v>
      </c>
      <c s="237" t="s">
        <v>1940</v>
      </c>
      <c s="256">
        <v>39018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0" spans="1:9" s="240" customFormat="1" ht="15">
      <c r="A1260" s="255">
        <f>COUNTA($A$10:A1259)</f>
        <v>1250</v>
      </c>
      <c s="237">
        <v>24022994</v>
      </c>
      <c s="237" t="s">
        <v>1983</v>
      </c>
      <c s="256">
        <v>38981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1" spans="1:9" s="240" customFormat="1" ht="15">
      <c r="A1261" s="255">
        <f>COUNTA($A$10:A1260)</f>
        <v>1251</v>
      </c>
      <c s="237">
        <v>24022995</v>
      </c>
      <c s="237" t="s">
        <v>1941</v>
      </c>
      <c s="256">
        <v>38830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2" spans="1:9" s="240" customFormat="1" ht="15">
      <c r="A1262" s="255">
        <f>COUNTA($A$10:A1261)</f>
        <v>1252</v>
      </c>
      <c s="237">
        <v>24022996</v>
      </c>
      <c s="237" t="s">
        <v>2034</v>
      </c>
      <c s="256">
        <v>38768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3" spans="1:9" s="240" customFormat="1" ht="15">
      <c r="A1263" s="255">
        <f>COUNTA($A$10:A1262)</f>
        <v>1253</v>
      </c>
      <c s="237">
        <v>24022997</v>
      </c>
      <c s="237" t="s">
        <v>544</v>
      </c>
      <c s="256">
        <v>38745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4" spans="1:9" s="240" customFormat="1" ht="15">
      <c r="A1264" s="255">
        <f>COUNTA($A$10:A1263)</f>
        <v>1254</v>
      </c>
      <c s="237">
        <v>24022998</v>
      </c>
      <c s="237" t="s">
        <v>1984</v>
      </c>
      <c s="256">
        <v>38745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5" spans="1:9" s="240" customFormat="1" ht="15">
      <c r="A1265" s="255">
        <f>COUNTA($A$10:A1264)</f>
        <v>1255</v>
      </c>
      <c s="237">
        <v>24022999</v>
      </c>
      <c s="237" t="s">
        <v>1985</v>
      </c>
      <c s="256">
        <v>38816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6" spans="1:9" s="240" customFormat="1" ht="15">
      <c r="A1266" s="255">
        <f>COUNTA($A$10:A1265)</f>
        <v>1256</v>
      </c>
      <c s="237">
        <v>24023000</v>
      </c>
      <c s="237" t="s">
        <v>2035</v>
      </c>
      <c s="256">
        <v>38989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7" spans="1:9" s="240" customFormat="1" ht="15">
      <c r="A1267" s="255">
        <f>COUNTA($A$10:A1266)</f>
        <v>1257</v>
      </c>
      <c s="237">
        <v>24023001</v>
      </c>
      <c s="237" t="s">
        <v>1942</v>
      </c>
      <c s="256">
        <v>38357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8" spans="1:9" s="240" customFormat="1" ht="15">
      <c r="A1268" s="255">
        <f>COUNTA($A$10:A1267)</f>
        <v>1258</v>
      </c>
      <c s="237">
        <v>24023002</v>
      </c>
      <c s="237" t="s">
        <v>1753</v>
      </c>
      <c s="256">
        <v>38830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69" spans="1:9" s="240" customFormat="1" ht="15">
      <c r="A1269" s="255">
        <f>COUNTA($A$10:A1268)</f>
        <v>1259</v>
      </c>
      <c s="237">
        <v>24023003</v>
      </c>
      <c s="237" t="s">
        <v>2036</v>
      </c>
      <c s="256">
        <v>39008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0" spans="1:9" s="240" customFormat="1" ht="15">
      <c r="A1270" s="255">
        <f>COUNTA($A$10:A1269)</f>
        <v>1260</v>
      </c>
      <c s="237">
        <v>24023004</v>
      </c>
      <c s="237" t="s">
        <v>2037</v>
      </c>
      <c s="256">
        <v>38762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1" spans="1:9" s="240" customFormat="1" ht="15">
      <c r="A1271" s="255">
        <f>COUNTA($A$10:A1270)</f>
        <v>1261</v>
      </c>
      <c s="237">
        <v>24023005</v>
      </c>
      <c s="237" t="s">
        <v>88</v>
      </c>
      <c s="256">
        <v>38885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2" spans="1:9" s="240" customFormat="1" ht="15">
      <c r="A1272" s="255">
        <f>COUNTA($A$10:A1271)</f>
        <v>1262</v>
      </c>
      <c s="237">
        <v>24023006</v>
      </c>
      <c s="237" t="s">
        <v>1986</v>
      </c>
      <c s="256">
        <v>38809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3" spans="1:9" s="240" customFormat="1" ht="15">
      <c r="A1273" s="255">
        <f>COUNTA($A$10:A1272)</f>
        <v>1263</v>
      </c>
      <c s="237">
        <v>24023007</v>
      </c>
      <c s="237" t="s">
        <v>1943</v>
      </c>
      <c s="256">
        <v>39004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4" spans="1:9" s="240" customFormat="1" ht="15">
      <c r="A1274" s="255">
        <f>COUNTA($A$10:A1273)</f>
        <v>1264</v>
      </c>
      <c s="237">
        <v>24023008</v>
      </c>
      <c s="237" t="s">
        <v>2038</v>
      </c>
      <c s="256">
        <v>39042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5" spans="1:9" s="240" customFormat="1" ht="15">
      <c r="A1275" s="255">
        <f>COUNTA($A$10:A1274)</f>
        <v>1265</v>
      </c>
      <c s="237">
        <v>24023009</v>
      </c>
      <c s="237" t="s">
        <v>1944</v>
      </c>
      <c s="256">
        <v>38888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6" spans="1:9" s="240" customFormat="1" ht="15">
      <c r="A1276" s="255">
        <f>COUNTA($A$10:A1275)</f>
        <v>1266</v>
      </c>
      <c s="237">
        <v>24023010</v>
      </c>
      <c s="237" t="s">
        <v>1987</v>
      </c>
      <c s="256">
        <v>38800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7" spans="1:9" s="240" customFormat="1" ht="15">
      <c r="A1277" s="255">
        <f>COUNTA($A$10:A1276)</f>
        <v>1267</v>
      </c>
      <c s="237">
        <v>24023011</v>
      </c>
      <c s="237" t="s">
        <v>1988</v>
      </c>
      <c s="256">
        <v>38994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8" spans="1:9" s="240" customFormat="1" ht="15">
      <c r="A1278" s="255">
        <f>COUNTA($A$10:A1277)</f>
        <v>1268</v>
      </c>
      <c s="237">
        <v>24023012</v>
      </c>
      <c s="237" t="s">
        <v>2039</v>
      </c>
      <c s="256">
        <v>39038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79" spans="1:9" s="240" customFormat="1" ht="15">
      <c r="A1279" s="255">
        <f>COUNTA($A$10:A1278)</f>
        <v>1269</v>
      </c>
      <c s="237">
        <v>24023013</v>
      </c>
      <c s="237" t="s">
        <v>1945</v>
      </c>
      <c s="256">
        <v>38730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0" spans="1:9" s="240" customFormat="1" ht="15">
      <c r="A1280" s="255">
        <f>COUNTA($A$10:A1279)</f>
        <v>1270</v>
      </c>
      <c s="237">
        <v>24023014</v>
      </c>
      <c s="237" t="s">
        <v>1989</v>
      </c>
      <c s="256">
        <v>38981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1" spans="1:9" s="240" customFormat="1" ht="15">
      <c r="A1281" s="255">
        <f>COUNTA($A$10:A1280)</f>
        <v>1271</v>
      </c>
      <c s="237">
        <v>24023015</v>
      </c>
      <c s="237" t="s">
        <v>1855</v>
      </c>
      <c s="256">
        <v>38993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2" spans="1:9" s="240" customFormat="1" ht="15">
      <c r="A1282" s="255">
        <f>COUNTA($A$10:A1281)</f>
        <v>1272</v>
      </c>
      <c s="237">
        <v>24023016</v>
      </c>
      <c s="237" t="s">
        <v>2040</v>
      </c>
      <c s="256">
        <v>39060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3" spans="1:9" s="240" customFormat="1" ht="15">
      <c r="A1283" s="255">
        <f>COUNTA($A$10:A1282)</f>
        <v>1273</v>
      </c>
      <c s="237">
        <v>24023017</v>
      </c>
      <c s="237" t="s">
        <v>1946</v>
      </c>
      <c s="256">
        <v>38985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4" spans="1:9" s="240" customFormat="1" ht="15">
      <c r="A1284" s="255">
        <f>COUNTA($A$10:A1283)</f>
        <v>1274</v>
      </c>
      <c s="237">
        <v>24023018</v>
      </c>
      <c s="237" t="s">
        <v>1990</v>
      </c>
      <c s="256">
        <v>39012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5" spans="1:9" s="240" customFormat="1" ht="15">
      <c r="A1285" s="255">
        <f>COUNTA($A$10:A1284)</f>
        <v>1275</v>
      </c>
      <c s="237">
        <v>24023019</v>
      </c>
      <c s="237" t="s">
        <v>1947</v>
      </c>
      <c s="256">
        <v>38732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6" spans="1:9" s="240" customFormat="1" ht="15">
      <c r="A1286" s="255">
        <f>COUNTA($A$10:A1285)</f>
        <v>1276</v>
      </c>
      <c s="237">
        <v>24023020</v>
      </c>
      <c s="237" t="s">
        <v>2041</v>
      </c>
      <c s="256">
        <v>38957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7" spans="1:9" s="240" customFormat="1" ht="15">
      <c r="A1287" s="255">
        <f>COUNTA($A$10:A1286)</f>
        <v>1277</v>
      </c>
      <c s="237">
        <v>24023021</v>
      </c>
      <c s="237" t="s">
        <v>1948</v>
      </c>
      <c s="256">
        <v>38947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8" spans="1:9" s="240" customFormat="1" ht="15">
      <c r="A1288" s="255">
        <f>COUNTA($A$10:A1287)</f>
        <v>1278</v>
      </c>
      <c s="237">
        <v>24023022</v>
      </c>
      <c s="237" t="s">
        <v>1991</v>
      </c>
      <c s="256">
        <v>38432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89" spans="1:9" s="240" customFormat="1" ht="15">
      <c r="A1289" s="255">
        <f>COUNTA($A$10:A1288)</f>
        <v>1279</v>
      </c>
      <c s="237">
        <v>24023023</v>
      </c>
      <c s="237" t="s">
        <v>1992</v>
      </c>
      <c s="256">
        <v>38998</v>
      </c>
      <c s="237" t="s">
        <v>7196</v>
      </c>
      <c s="237" t="s">
        <v>4433</v>
      </c>
      <c s="237" t="s">
        <v>7400</v>
      </c>
      <c s="238">
        <v>5</v>
      </c>
      <c s="239">
        <f t="shared" si="19"/>
        <v>17000000</v>
      </c>
    </row>
    <row r="1290" spans="1:9" s="240" customFormat="1" ht="15">
      <c r="A1290" s="255">
        <f>COUNTA($A$10:A1289)</f>
        <v>1280</v>
      </c>
      <c s="237">
        <v>24023024</v>
      </c>
      <c s="237" t="s">
        <v>2042</v>
      </c>
      <c s="256">
        <v>38892</v>
      </c>
      <c s="237" t="s">
        <v>7196</v>
      </c>
      <c s="237" t="s">
        <v>4433</v>
      </c>
      <c s="237" t="s">
        <v>7400</v>
      </c>
      <c s="238">
        <v>5</v>
      </c>
      <c s="239">
        <f t="shared" si="20" ref="I1290:I1353">H1290*3400000</f>
        <v>17000000</v>
      </c>
    </row>
    <row r="1291" spans="1:9" s="240" customFormat="1" ht="15">
      <c r="A1291" s="255">
        <f>COUNTA($A$10:A1290)</f>
        <v>1281</v>
      </c>
      <c s="237">
        <v>24023025</v>
      </c>
      <c s="237" t="s">
        <v>1949</v>
      </c>
      <c s="256">
        <v>38912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2" spans="1:9" s="240" customFormat="1" ht="15">
      <c r="A1292" s="255">
        <f>COUNTA($A$10:A1291)</f>
        <v>1282</v>
      </c>
      <c s="237">
        <v>24023026</v>
      </c>
      <c s="237" t="s">
        <v>1993</v>
      </c>
      <c s="256">
        <v>38962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3" spans="1:9" s="240" customFormat="1" ht="15">
      <c r="A1293" s="255">
        <f>COUNTA($A$10:A1292)</f>
        <v>1283</v>
      </c>
      <c s="237">
        <v>24023027</v>
      </c>
      <c s="237" t="s">
        <v>2043</v>
      </c>
      <c s="256">
        <v>39030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4" spans="1:9" s="240" customFormat="1" ht="15">
      <c r="A1294" s="255">
        <f>COUNTA($A$10:A1293)</f>
        <v>1284</v>
      </c>
      <c s="237">
        <v>24023028</v>
      </c>
      <c s="237" t="s">
        <v>2044</v>
      </c>
      <c s="256">
        <v>38915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5" spans="1:9" s="240" customFormat="1" ht="15">
      <c r="A1295" s="255">
        <f>COUNTA($A$10:A1294)</f>
        <v>1285</v>
      </c>
      <c s="237">
        <v>24023030</v>
      </c>
      <c s="237" t="s">
        <v>1994</v>
      </c>
      <c s="256">
        <v>38974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6" spans="1:9" s="240" customFormat="1" ht="15">
      <c r="A1296" s="255">
        <f>COUNTA($A$10:A1295)</f>
        <v>1286</v>
      </c>
      <c s="237">
        <v>24023031</v>
      </c>
      <c s="237" t="s">
        <v>183</v>
      </c>
      <c s="256">
        <v>38953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7" spans="1:9" s="240" customFormat="1" ht="15">
      <c r="A1297" s="255">
        <f>COUNTA($A$10:A1296)</f>
        <v>1287</v>
      </c>
      <c s="237">
        <v>24023032</v>
      </c>
      <c s="237" t="s">
        <v>405</v>
      </c>
      <c s="256">
        <v>39053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8" spans="1:9" s="240" customFormat="1" ht="15">
      <c r="A1298" s="255">
        <f>COUNTA($A$10:A1297)</f>
        <v>1288</v>
      </c>
      <c s="237">
        <v>24023033</v>
      </c>
      <c s="237" t="s">
        <v>1950</v>
      </c>
      <c s="256">
        <v>38929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299" spans="1:9" s="240" customFormat="1" ht="15">
      <c r="A1299" s="255">
        <f>COUNTA($A$10:A1298)</f>
        <v>1289</v>
      </c>
      <c s="237">
        <v>24023034</v>
      </c>
      <c s="237" t="s">
        <v>1995</v>
      </c>
      <c s="256">
        <v>38899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0" spans="1:9" s="240" customFormat="1" ht="15">
      <c r="A1300" s="255">
        <f>COUNTA($A$10:A1299)</f>
        <v>1290</v>
      </c>
      <c s="237">
        <v>24023035</v>
      </c>
      <c s="237" t="s">
        <v>1996</v>
      </c>
      <c s="256">
        <v>38983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1" spans="1:9" s="240" customFormat="1" ht="15">
      <c r="A1301" s="255">
        <f>COUNTA($A$10:A1300)</f>
        <v>1291</v>
      </c>
      <c s="237">
        <v>24023036</v>
      </c>
      <c s="237" t="s">
        <v>2045</v>
      </c>
      <c s="256">
        <v>38737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2" spans="1:9" s="240" customFormat="1" ht="15">
      <c r="A1302" s="255">
        <f>COUNTA($A$10:A1301)</f>
        <v>1292</v>
      </c>
      <c s="237">
        <v>24023037</v>
      </c>
      <c s="237" t="s">
        <v>1951</v>
      </c>
      <c s="256">
        <v>39054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3" spans="1:9" s="240" customFormat="1" ht="15">
      <c r="A1303" s="255">
        <f>COUNTA($A$10:A1302)</f>
        <v>1293</v>
      </c>
      <c s="237">
        <v>24023038</v>
      </c>
      <c s="237" t="s">
        <v>1997</v>
      </c>
      <c s="256">
        <v>38870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4" spans="1:9" s="240" customFormat="1" ht="15">
      <c r="A1304" s="255">
        <f>COUNTA($A$10:A1303)</f>
        <v>1294</v>
      </c>
      <c s="237">
        <v>24023039</v>
      </c>
      <c s="237" t="s">
        <v>1245</v>
      </c>
      <c s="256">
        <v>38987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5" spans="1:9" s="240" customFormat="1" ht="15">
      <c r="A1305" s="255">
        <f>COUNTA($A$10:A1304)</f>
        <v>1295</v>
      </c>
      <c s="237">
        <v>24023040</v>
      </c>
      <c s="237" t="s">
        <v>2046</v>
      </c>
      <c s="256">
        <v>38880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6" spans="1:9" s="240" customFormat="1" ht="15">
      <c r="A1306" s="255">
        <f>COUNTA($A$10:A1305)</f>
        <v>1296</v>
      </c>
      <c s="237">
        <v>24023041</v>
      </c>
      <c s="237" t="s">
        <v>1952</v>
      </c>
      <c s="256">
        <v>38998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7" spans="1:9" s="240" customFormat="1" ht="15">
      <c r="A1307" s="255">
        <f>COUNTA($A$10:A1306)</f>
        <v>1297</v>
      </c>
      <c s="237">
        <v>24023042</v>
      </c>
      <c s="237" t="s">
        <v>1998</v>
      </c>
      <c s="256">
        <v>38831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8" spans="1:9" s="240" customFormat="1" ht="15">
      <c r="A1308" s="255">
        <f>COUNTA($A$10:A1307)</f>
        <v>1298</v>
      </c>
      <c s="237">
        <v>24023043</v>
      </c>
      <c s="237" t="s">
        <v>1953</v>
      </c>
      <c s="256">
        <v>38754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09" spans="1:9" s="240" customFormat="1" ht="15">
      <c r="A1309" s="255">
        <f>COUNTA($A$10:A1308)</f>
        <v>1299</v>
      </c>
      <c s="237">
        <v>24023044</v>
      </c>
      <c s="237" t="s">
        <v>2047</v>
      </c>
      <c s="256">
        <v>38787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0" spans="1:9" s="240" customFormat="1" ht="15">
      <c r="A1310" s="255">
        <f>COUNTA($A$10:A1309)</f>
        <v>1300</v>
      </c>
      <c s="237">
        <v>24023046</v>
      </c>
      <c s="237" t="s">
        <v>1999</v>
      </c>
      <c s="256">
        <v>38808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1" spans="1:9" s="240" customFormat="1" ht="15">
      <c r="A1311" s="255">
        <f>COUNTA($A$10:A1310)</f>
        <v>1301</v>
      </c>
      <c s="237">
        <v>24023047</v>
      </c>
      <c s="237" t="s">
        <v>2000</v>
      </c>
      <c s="256">
        <v>38985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2" spans="1:9" s="240" customFormat="1" ht="15">
      <c r="A1312" s="255">
        <f>COUNTA($A$10:A1311)</f>
        <v>1302</v>
      </c>
      <c s="237">
        <v>24023048</v>
      </c>
      <c s="237" t="s">
        <v>2048</v>
      </c>
      <c s="256">
        <v>38680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3" spans="1:9" s="240" customFormat="1" ht="15">
      <c r="A1313" s="255">
        <f>COUNTA($A$10:A1312)</f>
        <v>1303</v>
      </c>
      <c s="237">
        <v>24023049</v>
      </c>
      <c s="237" t="s">
        <v>1954</v>
      </c>
      <c s="256">
        <v>38962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4" spans="1:9" s="240" customFormat="1" ht="15">
      <c r="A1314" s="255">
        <f>COUNTA($A$10:A1313)</f>
        <v>1304</v>
      </c>
      <c s="237">
        <v>24023050</v>
      </c>
      <c s="237" t="s">
        <v>2001</v>
      </c>
      <c s="256">
        <v>38940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5" spans="1:9" s="240" customFormat="1" ht="15">
      <c r="A1315" s="255">
        <f>COUNTA($A$10:A1314)</f>
        <v>1305</v>
      </c>
      <c s="237">
        <v>24023051</v>
      </c>
      <c s="237" t="s">
        <v>1307</v>
      </c>
      <c s="256">
        <v>38850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6" spans="1:9" s="240" customFormat="1" ht="15">
      <c r="A1316" s="255">
        <f>COUNTA($A$10:A1315)</f>
        <v>1306</v>
      </c>
      <c s="237">
        <v>24023052</v>
      </c>
      <c s="237" t="s">
        <v>2049</v>
      </c>
      <c s="256">
        <v>38841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7" spans="1:9" s="240" customFormat="1" ht="15">
      <c r="A1317" s="255">
        <f>COUNTA($A$10:A1316)</f>
        <v>1307</v>
      </c>
      <c s="237">
        <v>24023053</v>
      </c>
      <c s="237" t="s">
        <v>1955</v>
      </c>
      <c s="256">
        <v>38784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8" spans="1:9" s="240" customFormat="1" ht="15">
      <c r="A1318" s="255">
        <f>COUNTA($A$10:A1317)</f>
        <v>1308</v>
      </c>
      <c s="237">
        <v>24023054</v>
      </c>
      <c s="237" t="s">
        <v>2002</v>
      </c>
      <c s="256">
        <v>38995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19" spans="1:9" s="240" customFormat="1" ht="15">
      <c r="A1319" s="255">
        <f>COUNTA($A$10:A1318)</f>
        <v>1309</v>
      </c>
      <c s="237">
        <v>24023055</v>
      </c>
      <c s="237" t="s">
        <v>1956</v>
      </c>
      <c s="256">
        <v>39010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0" spans="1:9" s="240" customFormat="1" ht="15">
      <c r="A1320" s="255">
        <f>COUNTA($A$10:A1319)</f>
        <v>1310</v>
      </c>
      <c s="237">
        <v>24023056</v>
      </c>
      <c s="237" t="s">
        <v>2050</v>
      </c>
      <c s="256">
        <v>39057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1" spans="1:9" s="240" customFormat="1" ht="15">
      <c r="A1321" s="255">
        <f>COUNTA($A$10:A1320)</f>
        <v>1311</v>
      </c>
      <c s="237">
        <v>24023057</v>
      </c>
      <c s="237" t="s">
        <v>1957</v>
      </c>
      <c s="256">
        <v>38917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2" spans="1:9" s="240" customFormat="1" ht="15">
      <c r="A1322" s="255">
        <f>COUNTA($A$10:A1321)</f>
        <v>1312</v>
      </c>
      <c s="237">
        <v>24023058</v>
      </c>
      <c s="237" t="s">
        <v>2003</v>
      </c>
      <c s="256">
        <v>38731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3" spans="1:9" s="240" customFormat="1" ht="15">
      <c r="A1323" s="255">
        <f>COUNTA($A$10:A1322)</f>
        <v>1313</v>
      </c>
      <c s="237">
        <v>24023059</v>
      </c>
      <c s="237" t="s">
        <v>2004</v>
      </c>
      <c s="256">
        <v>38803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4" spans="1:9" s="240" customFormat="1" ht="15">
      <c r="A1324" s="255">
        <f>COUNTA($A$10:A1323)</f>
        <v>1314</v>
      </c>
      <c s="237">
        <v>24023060</v>
      </c>
      <c s="237" t="s">
        <v>2051</v>
      </c>
      <c s="256">
        <v>38832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5" spans="1:9" s="240" customFormat="1" ht="15">
      <c r="A1325" s="255">
        <f>COUNTA($A$10:A1324)</f>
        <v>1315</v>
      </c>
      <c s="237">
        <v>24023061</v>
      </c>
      <c s="237" t="s">
        <v>1958</v>
      </c>
      <c s="256">
        <v>39055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6" spans="1:9" s="240" customFormat="1" ht="15">
      <c r="A1326" s="255">
        <f>COUNTA($A$10:A1325)</f>
        <v>1316</v>
      </c>
      <c s="237">
        <v>24023062</v>
      </c>
      <c s="237" t="s">
        <v>2005</v>
      </c>
      <c s="256">
        <v>38726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7" spans="1:9" s="240" customFormat="1" ht="15">
      <c r="A1327" s="255">
        <f>COUNTA($A$10:A1326)</f>
        <v>1317</v>
      </c>
      <c s="237">
        <v>24023063</v>
      </c>
      <c s="237" t="s">
        <v>4426</v>
      </c>
      <c s="256">
        <v>38980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8" spans="1:9" s="240" customFormat="1" ht="15">
      <c r="A1328" s="255">
        <f>COUNTA($A$10:A1327)</f>
        <v>1318</v>
      </c>
      <c s="237">
        <v>24023064</v>
      </c>
      <c s="237" t="s">
        <v>2052</v>
      </c>
      <c s="256">
        <v>38857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29" spans="1:9" s="240" customFormat="1" ht="15">
      <c r="A1329" s="255">
        <f>COUNTA($A$10:A1328)</f>
        <v>1319</v>
      </c>
      <c s="237">
        <v>24023066</v>
      </c>
      <c s="237" t="s">
        <v>2006</v>
      </c>
      <c s="256">
        <v>38749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0" spans="1:9" s="240" customFormat="1" ht="15">
      <c r="A1330" s="255">
        <f>COUNTA($A$10:A1329)</f>
        <v>1320</v>
      </c>
      <c s="237">
        <v>24023067</v>
      </c>
      <c s="237" t="s">
        <v>1959</v>
      </c>
      <c s="256">
        <v>38770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1" spans="1:9" s="240" customFormat="1" ht="15">
      <c r="A1331" s="255">
        <f>COUNTA($A$10:A1330)</f>
        <v>1321</v>
      </c>
      <c s="237">
        <v>24023068</v>
      </c>
      <c s="237" t="s">
        <v>983</v>
      </c>
      <c s="256">
        <v>38757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2" spans="1:9" s="240" customFormat="1" ht="15">
      <c r="A1332" s="255">
        <f>COUNTA($A$10:A1331)</f>
        <v>1322</v>
      </c>
      <c s="237">
        <v>24023069</v>
      </c>
      <c s="237" t="s">
        <v>1960</v>
      </c>
      <c s="256">
        <v>38894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3" spans="1:9" s="240" customFormat="1" ht="15">
      <c r="A1333" s="255">
        <f>COUNTA($A$10:A1332)</f>
        <v>1323</v>
      </c>
      <c s="237">
        <v>24023071</v>
      </c>
      <c s="237" t="s">
        <v>2008</v>
      </c>
      <c s="256">
        <v>39033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4" spans="1:9" s="240" customFormat="1" ht="15">
      <c r="A1334" s="255">
        <f>COUNTA($A$10:A1333)</f>
        <v>1324</v>
      </c>
      <c s="237">
        <v>24023072</v>
      </c>
      <c s="237" t="s">
        <v>2053</v>
      </c>
      <c s="256">
        <v>39077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5" spans="1:9" s="240" customFormat="1" ht="15">
      <c r="A1335" s="255">
        <f>COUNTA($A$10:A1334)</f>
        <v>1325</v>
      </c>
      <c s="237">
        <v>24023074</v>
      </c>
      <c s="237" t="s">
        <v>2010</v>
      </c>
      <c s="256">
        <v>38996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6" spans="1:9" s="240" customFormat="1" ht="15">
      <c r="A1336" s="255">
        <f>COUNTA($A$10:A1335)</f>
        <v>1326</v>
      </c>
      <c s="237">
        <v>24023075</v>
      </c>
      <c s="237" t="s">
        <v>1962</v>
      </c>
      <c s="256">
        <v>38763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7" spans="1:9" s="240" customFormat="1" ht="15">
      <c r="A1337" s="255">
        <f>COUNTA($A$10:A1336)</f>
        <v>1327</v>
      </c>
      <c s="237">
        <v>24023076</v>
      </c>
      <c s="237" t="s">
        <v>2055</v>
      </c>
      <c s="256">
        <v>38727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8" spans="1:9" s="240" customFormat="1" ht="15">
      <c r="A1338" s="255">
        <f>COUNTA($A$10:A1337)</f>
        <v>1328</v>
      </c>
      <c s="237">
        <v>24023077</v>
      </c>
      <c s="237" t="s">
        <v>1961</v>
      </c>
      <c s="256">
        <v>38806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39" spans="1:9" s="240" customFormat="1" ht="15">
      <c r="A1339" s="255">
        <f>COUNTA($A$10:A1338)</f>
        <v>1329</v>
      </c>
      <c s="237">
        <v>24023078</v>
      </c>
      <c s="237" t="s">
        <v>2009</v>
      </c>
      <c s="256">
        <v>38772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0" spans="1:9" s="240" customFormat="1" ht="15">
      <c r="A1340" s="255">
        <f>COUNTA($A$10:A1339)</f>
        <v>1330</v>
      </c>
      <c s="237">
        <v>24023079</v>
      </c>
      <c s="237" t="s">
        <v>2054</v>
      </c>
      <c s="256">
        <v>38985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1" spans="1:9" s="240" customFormat="1" ht="15">
      <c r="A1341" s="255">
        <f>COUNTA($A$10:A1340)</f>
        <v>1331</v>
      </c>
      <c s="237">
        <v>24023080</v>
      </c>
      <c s="237" t="s">
        <v>2056</v>
      </c>
      <c s="256">
        <v>39004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2" spans="1:9" s="240" customFormat="1" ht="15">
      <c r="A1342" s="255">
        <f>COUNTA($A$10:A1341)</f>
        <v>1332</v>
      </c>
      <c s="237">
        <v>24023081</v>
      </c>
      <c s="237" t="s">
        <v>1963</v>
      </c>
      <c s="256">
        <v>38940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3" spans="1:9" s="240" customFormat="1" ht="15">
      <c r="A1343" s="255">
        <f>COUNTA($A$10:A1342)</f>
        <v>1333</v>
      </c>
      <c s="237">
        <v>24023082</v>
      </c>
      <c s="237" t="s">
        <v>2011</v>
      </c>
      <c s="256">
        <v>38942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4" spans="1:9" s="240" customFormat="1" ht="15">
      <c r="A1344" s="255">
        <f>COUNTA($A$10:A1343)</f>
        <v>1334</v>
      </c>
      <c s="237">
        <v>24023083</v>
      </c>
      <c s="237" t="s">
        <v>2012</v>
      </c>
      <c s="256">
        <v>39058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5" spans="1:9" s="240" customFormat="1" ht="15">
      <c r="A1345" s="255">
        <f>COUNTA($A$10:A1344)</f>
        <v>1335</v>
      </c>
      <c s="237">
        <v>24023084</v>
      </c>
      <c s="237" t="s">
        <v>2057</v>
      </c>
      <c s="256">
        <v>38856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6" spans="1:9" s="240" customFormat="1" ht="15">
      <c r="A1346" s="255">
        <f>COUNTA($A$10:A1345)</f>
        <v>1336</v>
      </c>
      <c s="237">
        <v>24023085</v>
      </c>
      <c s="237" t="s">
        <v>1964</v>
      </c>
      <c s="256">
        <v>38740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7" spans="1:9" s="240" customFormat="1" ht="15">
      <c r="A1347" s="255">
        <f>COUNTA($A$10:A1346)</f>
        <v>1337</v>
      </c>
      <c s="237">
        <v>24023086</v>
      </c>
      <c s="237" t="s">
        <v>2013</v>
      </c>
      <c s="256">
        <v>39034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8" spans="1:9" s="240" customFormat="1" ht="15">
      <c r="A1348" s="255">
        <f>COUNTA($A$10:A1347)</f>
        <v>1338</v>
      </c>
      <c s="237">
        <v>24023087</v>
      </c>
      <c s="237" t="s">
        <v>2058</v>
      </c>
      <c s="256">
        <v>38778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49" spans="1:9" s="240" customFormat="1" ht="15">
      <c r="A1349" s="255">
        <f>COUNTA($A$10:A1348)</f>
        <v>1339</v>
      </c>
      <c s="237">
        <v>24023088</v>
      </c>
      <c s="237" t="s">
        <v>2059</v>
      </c>
      <c s="256">
        <v>38777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50" spans="1:9" s="240" customFormat="1" ht="15">
      <c r="A1350" s="255">
        <f>COUNTA($A$10:A1349)</f>
        <v>1340</v>
      </c>
      <c s="237">
        <v>24023089</v>
      </c>
      <c s="237" t="s">
        <v>1965</v>
      </c>
      <c s="256">
        <v>38897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51" spans="1:9" s="240" customFormat="1" ht="15">
      <c r="A1351" s="255">
        <f>COUNTA($A$10:A1350)</f>
        <v>1341</v>
      </c>
      <c s="237">
        <v>24023090</v>
      </c>
      <c s="237" t="s">
        <v>2014</v>
      </c>
      <c s="256">
        <v>39003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52" spans="1:9" s="240" customFormat="1" ht="15">
      <c r="A1352" s="255">
        <f>COUNTA($A$10:A1351)</f>
        <v>1342</v>
      </c>
      <c s="237">
        <v>24023091</v>
      </c>
      <c s="237" t="s">
        <v>2015</v>
      </c>
      <c s="256">
        <v>39015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53" spans="1:9" s="240" customFormat="1" ht="15">
      <c r="A1353" s="255">
        <f>COUNTA($A$10:A1352)</f>
        <v>1343</v>
      </c>
      <c s="237">
        <v>24023092</v>
      </c>
      <c s="237" t="s">
        <v>2060</v>
      </c>
      <c s="256">
        <v>38804</v>
      </c>
      <c s="237" t="s">
        <v>7196</v>
      </c>
      <c s="237" t="s">
        <v>4433</v>
      </c>
      <c s="237" t="s">
        <v>7400</v>
      </c>
      <c s="238">
        <v>5</v>
      </c>
      <c s="239">
        <f t="shared" si="20"/>
        <v>17000000</v>
      </c>
    </row>
    <row r="1354" spans="1:9" s="240" customFormat="1" ht="15">
      <c r="A1354" s="255">
        <f>COUNTA($A$10:A1353)</f>
        <v>1344</v>
      </c>
      <c s="237">
        <v>24023095</v>
      </c>
      <c s="237" t="s">
        <v>1627</v>
      </c>
      <c s="256">
        <v>38934</v>
      </c>
      <c s="237" t="s">
        <v>7196</v>
      </c>
      <c s="237" t="s">
        <v>4433</v>
      </c>
      <c s="237" t="s">
        <v>7400</v>
      </c>
      <c s="238">
        <v>5</v>
      </c>
      <c s="239">
        <f t="shared" si="21" ref="I1354:I1417">H1354*3400000</f>
        <v>17000000</v>
      </c>
    </row>
    <row r="1355" spans="1:9" s="240" customFormat="1" ht="15">
      <c r="A1355" s="255">
        <f>COUNTA($A$10:A1354)</f>
        <v>1345</v>
      </c>
      <c s="237">
        <v>24023096</v>
      </c>
      <c s="237" t="s">
        <v>2061</v>
      </c>
      <c s="256">
        <v>38792</v>
      </c>
      <c s="237" t="s">
        <v>7196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56" spans="1:9" s="240" customFormat="1" ht="15">
      <c r="A1356" s="255">
        <f>COUNTA($A$10:A1355)</f>
        <v>1346</v>
      </c>
      <c s="237">
        <v>24023097</v>
      </c>
      <c s="237" t="s">
        <v>1966</v>
      </c>
      <c s="256">
        <v>38707</v>
      </c>
      <c s="237" t="s">
        <v>7196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57" spans="1:9" s="240" customFormat="1" ht="15">
      <c r="A1357" s="255">
        <f>COUNTA($A$10:A1356)</f>
        <v>1347</v>
      </c>
      <c s="237">
        <v>24023098</v>
      </c>
      <c s="237" t="s">
        <v>2016</v>
      </c>
      <c s="256">
        <v>38719</v>
      </c>
      <c s="237" t="s">
        <v>7196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58" spans="1:9" s="240" customFormat="1" ht="15">
      <c r="A1358" s="255">
        <f>COUNTA($A$10:A1357)</f>
        <v>1348</v>
      </c>
      <c s="237">
        <v>24022246</v>
      </c>
      <c s="237" t="s">
        <v>1679</v>
      </c>
      <c s="256">
        <v>38891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59" spans="1:9" s="240" customFormat="1" ht="15">
      <c r="A1359" s="255">
        <f>COUNTA($A$10:A1358)</f>
        <v>1349</v>
      </c>
      <c s="237">
        <v>24022247</v>
      </c>
      <c s="237" t="s">
        <v>1727</v>
      </c>
      <c s="256">
        <v>39062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0" spans="1:9" s="240" customFormat="1" ht="15">
      <c r="A1360" s="255">
        <f>COUNTA($A$10:A1359)</f>
        <v>1350</v>
      </c>
      <c s="237">
        <v>24022248</v>
      </c>
      <c s="237" t="s">
        <v>1781</v>
      </c>
      <c s="256">
        <v>38735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1" spans="1:9" s="240" customFormat="1" ht="15">
      <c r="A1361" s="255">
        <f>COUNTA($A$10:A1360)</f>
        <v>1351</v>
      </c>
      <c s="237">
        <v>24022249</v>
      </c>
      <c s="237" t="s">
        <v>1325</v>
      </c>
      <c s="256">
        <v>38928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2" spans="1:9" s="240" customFormat="1" ht="15">
      <c r="A1362" s="255">
        <f>COUNTA($A$10:A1361)</f>
        <v>1352</v>
      </c>
      <c s="237">
        <v>24022250</v>
      </c>
      <c s="237" t="s">
        <v>674</v>
      </c>
      <c s="256">
        <v>38922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3" spans="1:9" s="240" customFormat="1" ht="15">
      <c r="A1363" s="255">
        <f>COUNTA($A$10:A1362)</f>
        <v>1353</v>
      </c>
      <c s="237">
        <v>24022251</v>
      </c>
      <c s="237" t="s">
        <v>674</v>
      </c>
      <c s="256">
        <v>38792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4" spans="1:9" s="240" customFormat="1" ht="15">
      <c r="A1364" s="255">
        <f>COUNTA($A$10:A1363)</f>
        <v>1354</v>
      </c>
      <c s="237">
        <v>24022252</v>
      </c>
      <c s="237" t="s">
        <v>1681</v>
      </c>
      <c s="256">
        <v>38844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5" spans="1:9" s="240" customFormat="1" ht="15">
      <c r="A1365" s="255">
        <f>COUNTA($A$10:A1364)</f>
        <v>1355</v>
      </c>
      <c s="237">
        <v>24022253</v>
      </c>
      <c s="237" t="s">
        <v>1729</v>
      </c>
      <c s="256">
        <v>38823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6" spans="1:9" s="240" customFormat="1" ht="15">
      <c r="A1366" s="255">
        <f>COUNTA($A$10:A1365)</f>
        <v>1356</v>
      </c>
      <c s="237">
        <v>24022254</v>
      </c>
      <c s="237" t="s">
        <v>1783</v>
      </c>
      <c s="256">
        <v>38736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7" spans="1:9" s="240" customFormat="1" ht="15">
      <c r="A1367" s="255">
        <f>COUNTA($A$10:A1366)</f>
        <v>1357</v>
      </c>
      <c s="237">
        <v>24022255</v>
      </c>
      <c s="237" t="s">
        <v>866</v>
      </c>
      <c s="256">
        <v>38718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8" spans="1:9" s="240" customFormat="1" ht="15">
      <c r="A1368" s="255">
        <f>COUNTA($A$10:A1367)</f>
        <v>1358</v>
      </c>
      <c s="237">
        <v>24022256</v>
      </c>
      <c s="237" t="s">
        <v>1730</v>
      </c>
      <c s="256">
        <v>38828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69" spans="1:9" s="240" customFormat="1" ht="15">
      <c r="A1369" s="255">
        <f>COUNTA($A$10:A1368)</f>
        <v>1359</v>
      </c>
      <c s="237">
        <v>24022257</v>
      </c>
      <c s="237" t="s">
        <v>1630</v>
      </c>
      <c s="256">
        <v>38984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0" spans="1:9" s="240" customFormat="1" ht="15">
      <c r="A1370" s="255">
        <f>COUNTA($A$10:A1369)</f>
        <v>1360</v>
      </c>
      <c s="237">
        <v>24022258</v>
      </c>
      <c s="237" t="s">
        <v>1682</v>
      </c>
      <c s="256">
        <v>38502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1" spans="1:9" s="240" customFormat="1" ht="15">
      <c r="A1371" s="255">
        <f>COUNTA($A$10:A1370)</f>
        <v>1361</v>
      </c>
      <c s="237">
        <v>24022259</v>
      </c>
      <c s="237" t="s">
        <v>1731</v>
      </c>
      <c s="256">
        <v>39051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2" spans="1:9" s="240" customFormat="1" ht="15">
      <c r="A1372" s="255">
        <f>COUNTA($A$10:A1371)</f>
        <v>1362</v>
      </c>
      <c s="237">
        <v>24022260</v>
      </c>
      <c s="237" t="s">
        <v>1784</v>
      </c>
      <c s="256">
        <v>38391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3" spans="1:9" s="240" customFormat="1" ht="15">
      <c r="A1373" s="255">
        <f>COUNTA($A$10:A1372)</f>
        <v>1363</v>
      </c>
      <c s="237">
        <v>24022261</v>
      </c>
      <c s="237" t="s">
        <v>1785</v>
      </c>
      <c s="256">
        <v>38773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4" spans="1:9" s="240" customFormat="1" ht="15">
      <c r="A1374" s="255">
        <f>COUNTA($A$10:A1373)</f>
        <v>1364</v>
      </c>
      <c s="237">
        <v>24022262</v>
      </c>
      <c s="237" t="s">
        <v>868</v>
      </c>
      <c s="256">
        <v>38759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5" spans="1:9" s="240" customFormat="1" ht="15">
      <c r="A1375" s="255">
        <f>COUNTA($A$10:A1374)</f>
        <v>1365</v>
      </c>
      <c s="237">
        <v>24022263</v>
      </c>
      <c s="237" t="s">
        <v>1631</v>
      </c>
      <c s="256">
        <v>38994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6" spans="1:9" s="240" customFormat="1" ht="15">
      <c r="A1376" s="255">
        <f>COUNTA($A$10:A1375)</f>
        <v>1366</v>
      </c>
      <c s="237">
        <v>24022264</v>
      </c>
      <c s="237" t="s">
        <v>1683</v>
      </c>
      <c s="256">
        <v>39027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7" spans="1:9" s="240" customFormat="1" ht="15">
      <c r="A1377" s="255">
        <f>COUNTA($A$10:A1376)</f>
        <v>1367</v>
      </c>
      <c s="237">
        <v>24022265</v>
      </c>
      <c s="237" t="s">
        <v>1732</v>
      </c>
      <c s="256">
        <v>38896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8" spans="1:9" s="240" customFormat="1" ht="15">
      <c r="A1378" s="255">
        <f>COUNTA($A$10:A1377)</f>
        <v>1368</v>
      </c>
      <c s="237">
        <v>24022266</v>
      </c>
      <c s="237" t="s">
        <v>1205</v>
      </c>
      <c s="256">
        <v>39034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79" spans="1:9" s="240" customFormat="1" ht="15">
      <c r="A1379" s="255">
        <f>COUNTA($A$10:A1378)</f>
        <v>1369</v>
      </c>
      <c s="237">
        <v>24022267</v>
      </c>
      <c s="237" t="s">
        <v>1632</v>
      </c>
      <c s="256">
        <v>39015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0" spans="1:9" s="240" customFormat="1" ht="15">
      <c r="A1380" s="255">
        <f>COUNTA($A$10:A1379)</f>
        <v>1370</v>
      </c>
      <c s="237">
        <v>24022269</v>
      </c>
      <c s="237" t="s">
        <v>1633</v>
      </c>
      <c s="256">
        <v>39017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1" spans="1:9" s="240" customFormat="1" ht="15">
      <c r="A1381" s="255">
        <f>COUNTA($A$10:A1380)</f>
        <v>1371</v>
      </c>
      <c s="237">
        <v>24022270</v>
      </c>
      <c s="237" t="s">
        <v>1684</v>
      </c>
      <c s="256">
        <v>38781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2" spans="1:9" s="240" customFormat="1" ht="15">
      <c r="A1382" s="255">
        <f>COUNTA($A$10:A1381)</f>
        <v>1372</v>
      </c>
      <c s="237">
        <v>24022271</v>
      </c>
      <c s="237" t="s">
        <v>1733</v>
      </c>
      <c s="256">
        <v>38851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3" spans="1:9" s="240" customFormat="1" ht="15">
      <c r="A1383" s="255">
        <f>COUNTA($A$10:A1382)</f>
        <v>1373</v>
      </c>
      <c s="237">
        <v>24022272</v>
      </c>
      <c s="237" t="s">
        <v>1786</v>
      </c>
      <c s="256">
        <v>38799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4" spans="1:9" s="240" customFormat="1" ht="15">
      <c r="A1384" s="255">
        <f>COUNTA($A$10:A1383)</f>
        <v>1374</v>
      </c>
      <c s="237">
        <v>24022273</v>
      </c>
      <c s="237" t="s">
        <v>1787</v>
      </c>
      <c s="256">
        <v>39079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5" spans="1:9" s="240" customFormat="1" ht="15">
      <c r="A1385" s="255">
        <f>COUNTA($A$10:A1384)</f>
        <v>1375</v>
      </c>
      <c s="237">
        <v>24022274</v>
      </c>
      <c s="237" t="s">
        <v>1734</v>
      </c>
      <c s="256">
        <v>39079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6" spans="1:9" s="240" customFormat="1" ht="15">
      <c r="A1386" s="255">
        <f>COUNTA($A$10:A1385)</f>
        <v>1376</v>
      </c>
      <c s="237">
        <v>24022275</v>
      </c>
      <c s="237" t="s">
        <v>1634</v>
      </c>
      <c s="256">
        <v>38934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7" spans="1:9" s="240" customFormat="1" ht="15">
      <c r="A1387" s="255">
        <f>COUNTA($A$10:A1386)</f>
        <v>1377</v>
      </c>
      <c s="237">
        <v>24022276</v>
      </c>
      <c s="237" t="s">
        <v>1685</v>
      </c>
      <c s="256">
        <v>38991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8" spans="1:9" s="240" customFormat="1" ht="15">
      <c r="A1388" s="255">
        <f>COUNTA($A$10:A1387)</f>
        <v>1378</v>
      </c>
      <c s="237">
        <v>24022277</v>
      </c>
      <c s="237" t="s">
        <v>1735</v>
      </c>
      <c s="256">
        <v>38978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89" spans="1:9" s="240" customFormat="1" ht="15">
      <c r="A1389" s="255">
        <f>COUNTA($A$10:A1388)</f>
        <v>1379</v>
      </c>
      <c s="237">
        <v>24022278</v>
      </c>
      <c s="237" t="s">
        <v>1788</v>
      </c>
      <c s="256">
        <v>38994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0" spans="1:9" s="240" customFormat="1" ht="15">
      <c r="A1390" s="255">
        <f>COUNTA($A$10:A1389)</f>
        <v>1380</v>
      </c>
      <c s="237">
        <v>24022280</v>
      </c>
      <c s="237" t="s">
        <v>1739</v>
      </c>
      <c s="256">
        <v>39014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1" spans="1:9" s="240" customFormat="1" ht="15">
      <c r="A1391" s="255">
        <f>COUNTA($A$10:A1390)</f>
        <v>1381</v>
      </c>
      <c s="237">
        <v>24022281</v>
      </c>
      <c s="237" t="s">
        <v>1637</v>
      </c>
      <c s="256">
        <v>38778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2" spans="1:9" s="240" customFormat="1" ht="15">
      <c r="A1392" s="255">
        <f>COUNTA($A$10:A1391)</f>
        <v>1382</v>
      </c>
      <c s="237">
        <v>24022282</v>
      </c>
      <c s="237" t="s">
        <v>1637</v>
      </c>
      <c s="256">
        <v>38979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3" spans="1:9" s="240" customFormat="1" ht="15">
      <c r="A1393" s="255">
        <f>COUNTA($A$10:A1392)</f>
        <v>1383</v>
      </c>
      <c s="237">
        <v>24022283</v>
      </c>
      <c s="237" t="s">
        <v>1740</v>
      </c>
      <c s="256">
        <v>38831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4" spans="1:9" s="240" customFormat="1" ht="15">
      <c r="A1394" s="255">
        <f>COUNTA($A$10:A1393)</f>
        <v>1384</v>
      </c>
      <c s="237">
        <v>24022285</v>
      </c>
      <c s="237" t="s">
        <v>1791</v>
      </c>
      <c s="256">
        <v>38990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5" spans="1:9" s="240" customFormat="1" ht="15">
      <c r="A1395" s="255">
        <f>COUNTA($A$10:A1394)</f>
        <v>1385</v>
      </c>
      <c s="237">
        <v>24022286</v>
      </c>
      <c s="237" t="s">
        <v>1095</v>
      </c>
      <c s="256">
        <v>38578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6" spans="1:9" s="240" customFormat="1" ht="15">
      <c r="A1396" s="255">
        <f>COUNTA($A$10:A1395)</f>
        <v>1386</v>
      </c>
      <c s="237">
        <v>24022287</v>
      </c>
      <c s="237" t="s">
        <v>1636</v>
      </c>
      <c s="256">
        <v>38826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7" spans="1:9" s="240" customFormat="1" ht="15">
      <c r="A1397" s="255">
        <f>COUNTA($A$10:A1396)</f>
        <v>1387</v>
      </c>
      <c s="237">
        <v>24022288</v>
      </c>
      <c s="237" t="s">
        <v>1689</v>
      </c>
      <c s="256">
        <v>38719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8" spans="1:9" s="240" customFormat="1" ht="15">
      <c r="A1398" s="255">
        <f>COUNTA($A$10:A1397)</f>
        <v>1388</v>
      </c>
      <c s="237">
        <v>24022289</v>
      </c>
      <c s="237" t="s">
        <v>1741</v>
      </c>
      <c s="256">
        <v>38795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399" spans="1:9" s="240" customFormat="1" ht="15">
      <c r="A1399" s="255">
        <f>COUNTA($A$10:A1398)</f>
        <v>1389</v>
      </c>
      <c s="237">
        <v>24022290</v>
      </c>
      <c s="237" t="s">
        <v>1792</v>
      </c>
      <c s="256">
        <v>38719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0" spans="1:9" s="240" customFormat="1" ht="15">
      <c r="A1400" s="255">
        <f>COUNTA($A$10:A1399)</f>
        <v>1390</v>
      </c>
      <c s="237">
        <v>24022291</v>
      </c>
      <c s="237" t="s">
        <v>753</v>
      </c>
      <c s="256">
        <v>39015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1" spans="1:9" s="240" customFormat="1" ht="15">
      <c r="A1401" s="255">
        <f>COUNTA($A$10:A1400)</f>
        <v>1391</v>
      </c>
      <c s="237">
        <v>24022292</v>
      </c>
      <c s="237" t="s">
        <v>753</v>
      </c>
      <c s="256">
        <v>38967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2" spans="1:9" s="240" customFormat="1" ht="15">
      <c r="A1402" s="255">
        <f>COUNTA($A$10:A1401)</f>
        <v>1392</v>
      </c>
      <c s="237">
        <v>24022293</v>
      </c>
      <c s="237" t="s">
        <v>136</v>
      </c>
      <c s="256">
        <v>38971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3" spans="1:9" s="240" customFormat="1" ht="15">
      <c r="A1403" s="255">
        <f>COUNTA($A$10:A1402)</f>
        <v>1393</v>
      </c>
      <c s="237">
        <v>24022294</v>
      </c>
      <c s="237" t="s">
        <v>1006</v>
      </c>
      <c s="256">
        <v>38770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4" spans="1:9" s="240" customFormat="1" ht="15">
      <c r="A1404" s="255">
        <f>COUNTA($A$10:A1403)</f>
        <v>1394</v>
      </c>
      <c s="237">
        <v>24022295</v>
      </c>
      <c s="237" t="s">
        <v>1742</v>
      </c>
      <c s="256">
        <v>38820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5" spans="1:9" s="240" customFormat="1" ht="15">
      <c r="A1405" s="255">
        <f>COUNTA($A$10:A1404)</f>
        <v>1395</v>
      </c>
      <c s="237">
        <v>24022296</v>
      </c>
      <c s="237" t="s">
        <v>1793</v>
      </c>
      <c s="256">
        <v>38756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6" spans="1:9" s="240" customFormat="1" ht="15">
      <c r="A1406" s="255">
        <f>COUNTA($A$10:A1405)</f>
        <v>1396</v>
      </c>
      <c s="237">
        <v>24022297</v>
      </c>
      <c s="237" t="s">
        <v>1794</v>
      </c>
      <c s="256">
        <v>38944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7" spans="1:9" s="240" customFormat="1" ht="15">
      <c r="A1407" s="255">
        <f>COUNTA($A$10:A1406)</f>
        <v>1397</v>
      </c>
      <c s="237">
        <v>24022298</v>
      </c>
      <c s="237" t="s">
        <v>1743</v>
      </c>
      <c s="256">
        <v>39020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8" spans="1:9" s="240" customFormat="1" ht="15">
      <c r="A1408" s="255">
        <f>COUNTA($A$10:A1407)</f>
        <v>1398</v>
      </c>
      <c s="237">
        <v>24022299</v>
      </c>
      <c s="237" t="s">
        <v>305</v>
      </c>
      <c s="256">
        <v>39034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09" spans="1:9" s="240" customFormat="1" ht="15">
      <c r="A1409" s="255">
        <f>COUNTA($A$10:A1408)</f>
        <v>1399</v>
      </c>
      <c s="237">
        <v>24022300</v>
      </c>
      <c s="237" t="s">
        <v>1686</v>
      </c>
      <c s="256">
        <v>38882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0" spans="1:9" s="240" customFormat="1" ht="15">
      <c r="A1410" s="255">
        <f>COUNTA($A$10:A1409)</f>
        <v>1400</v>
      </c>
      <c s="237">
        <v>24022301</v>
      </c>
      <c s="237" t="s">
        <v>623</v>
      </c>
      <c s="256">
        <v>38800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1" spans="1:9" s="240" customFormat="1" ht="15">
      <c r="A1411" s="255">
        <f>COUNTA($A$10:A1410)</f>
        <v>1401</v>
      </c>
      <c s="237">
        <v>24022302</v>
      </c>
      <c s="237" t="s">
        <v>1789</v>
      </c>
      <c s="256">
        <v>38912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2" spans="1:9" s="240" customFormat="1" ht="15">
      <c r="A1412" s="255">
        <f>COUNTA($A$10:A1411)</f>
        <v>1402</v>
      </c>
      <c s="237">
        <v>24022303</v>
      </c>
      <c s="237" t="s">
        <v>1790</v>
      </c>
      <c s="256">
        <v>38807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3" spans="1:9" s="240" customFormat="1" ht="15">
      <c r="A1413" s="255">
        <f>COUNTA($A$10:A1412)</f>
        <v>1403</v>
      </c>
      <c s="237">
        <v>24022304</v>
      </c>
      <c s="237" t="s">
        <v>1737</v>
      </c>
      <c s="256">
        <v>39044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4" spans="1:9" s="240" customFormat="1" ht="15">
      <c r="A1414" s="255">
        <f>COUNTA($A$10:A1413)</f>
        <v>1404</v>
      </c>
      <c s="237">
        <v>24022306</v>
      </c>
      <c s="237" t="s">
        <v>535</v>
      </c>
      <c s="256">
        <v>39027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5" spans="1:9" s="240" customFormat="1" ht="15">
      <c r="A1415" s="255">
        <f>COUNTA($A$10:A1414)</f>
        <v>1405</v>
      </c>
      <c s="237">
        <v>24022307</v>
      </c>
      <c s="237" t="s">
        <v>1738</v>
      </c>
      <c s="256">
        <v>38847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6" spans="1:9" s="240" customFormat="1" ht="15">
      <c r="A1416" s="255">
        <f>COUNTA($A$10:A1415)</f>
        <v>1406</v>
      </c>
      <c s="237">
        <v>24022308</v>
      </c>
      <c s="237" t="s">
        <v>456</v>
      </c>
      <c s="256">
        <v>38725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7" spans="1:9" s="240" customFormat="1" ht="15">
      <c r="A1417" s="255">
        <f>COUNTA($A$10:A1416)</f>
        <v>1407</v>
      </c>
      <c s="237">
        <v>24022309</v>
      </c>
      <c s="237" t="s">
        <v>1411</v>
      </c>
      <c s="256">
        <v>38931</v>
      </c>
      <c s="237" t="s">
        <v>7165</v>
      </c>
      <c s="237" t="s">
        <v>4433</v>
      </c>
      <c s="237" t="s">
        <v>7400</v>
      </c>
      <c s="238">
        <v>5</v>
      </c>
      <c s="239">
        <f t="shared" si="21"/>
        <v>17000000</v>
      </c>
    </row>
    <row r="1418" spans="1:9" s="240" customFormat="1" ht="15">
      <c r="A1418" s="255">
        <f>COUNTA($A$10:A1417)</f>
        <v>1408</v>
      </c>
      <c s="237">
        <v>24022310</v>
      </c>
      <c s="237" t="s">
        <v>1687</v>
      </c>
      <c s="256">
        <v>38783</v>
      </c>
      <c s="237" t="s">
        <v>7165</v>
      </c>
      <c s="237" t="s">
        <v>4433</v>
      </c>
      <c s="237" t="s">
        <v>7400</v>
      </c>
      <c s="238">
        <v>5</v>
      </c>
      <c s="239">
        <f t="shared" si="22" ref="I1418:I1481">H1418*3400000</f>
        <v>17000000</v>
      </c>
    </row>
    <row r="1419" spans="1:9" s="240" customFormat="1" ht="15">
      <c r="A1419" s="255">
        <f>COUNTA($A$10:A1418)</f>
        <v>1409</v>
      </c>
      <c s="237">
        <v>24022311</v>
      </c>
      <c s="237" t="s">
        <v>1635</v>
      </c>
      <c s="256">
        <v>38732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0" spans="1:9" s="240" customFormat="1" ht="15">
      <c r="A1420" s="255">
        <f>COUNTA($A$10:A1419)</f>
        <v>1410</v>
      </c>
      <c s="237">
        <v>24022312</v>
      </c>
      <c s="237" t="s">
        <v>1688</v>
      </c>
      <c s="256">
        <v>39063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1" spans="1:9" s="240" customFormat="1" ht="15">
      <c r="A1421" s="255">
        <f>COUNTA($A$10:A1420)</f>
        <v>1411</v>
      </c>
      <c s="237">
        <v>24022313</v>
      </c>
      <c s="237" t="s">
        <v>1736</v>
      </c>
      <c s="256">
        <v>38780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2" spans="1:9" s="240" customFormat="1" ht="15">
      <c r="A1422" s="255">
        <f>COUNTA($A$10:A1421)</f>
        <v>1412</v>
      </c>
      <c s="237">
        <v>24022314</v>
      </c>
      <c s="237" t="s">
        <v>1795</v>
      </c>
      <c s="256">
        <v>39041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3" spans="1:9" s="240" customFormat="1" ht="15">
      <c r="A1423" s="255">
        <f>COUNTA($A$10:A1422)</f>
        <v>1413</v>
      </c>
      <c s="237">
        <v>24022315</v>
      </c>
      <c s="237" t="s">
        <v>1638</v>
      </c>
      <c s="256">
        <v>38819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4" spans="1:9" s="240" customFormat="1" ht="15">
      <c r="A1424" s="255">
        <f>COUNTA($A$10:A1423)</f>
        <v>1414</v>
      </c>
      <c s="237">
        <v>24022316</v>
      </c>
      <c s="237" t="s">
        <v>1690</v>
      </c>
      <c s="256">
        <v>38870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5" spans="1:9" s="240" customFormat="1" ht="15">
      <c r="A1425" s="255">
        <f>COUNTA($A$10:A1424)</f>
        <v>1415</v>
      </c>
      <c s="237">
        <v>24022317</v>
      </c>
      <c s="237" t="s">
        <v>1639</v>
      </c>
      <c s="256">
        <v>38906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6" spans="1:9" s="240" customFormat="1" ht="15">
      <c r="A1426" s="255">
        <f>COUNTA($A$10:A1425)</f>
        <v>1416</v>
      </c>
      <c s="237">
        <v>24022318</v>
      </c>
      <c s="237" t="s">
        <v>1691</v>
      </c>
      <c s="256">
        <v>38913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7" spans="1:9" s="240" customFormat="1" ht="15">
      <c r="A1427" s="255">
        <f>COUNTA($A$10:A1426)</f>
        <v>1417</v>
      </c>
      <c s="237">
        <v>24022319</v>
      </c>
      <c s="237" t="s">
        <v>1744</v>
      </c>
      <c s="256">
        <v>38895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8" spans="1:9" s="240" customFormat="1" ht="15">
      <c r="A1428" s="255">
        <f>COUNTA($A$10:A1427)</f>
        <v>1418</v>
      </c>
      <c s="237">
        <v>24022320</v>
      </c>
      <c s="237" t="s">
        <v>1796</v>
      </c>
      <c s="256">
        <v>38908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29" spans="1:9" s="240" customFormat="1" ht="15">
      <c r="A1429" s="255">
        <f>COUNTA($A$10:A1428)</f>
        <v>1419</v>
      </c>
      <c s="237">
        <v>24022321</v>
      </c>
      <c s="237" t="s">
        <v>1797</v>
      </c>
      <c s="256">
        <v>38963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0" spans="1:9" s="240" customFormat="1" ht="15">
      <c r="A1430" s="255">
        <f>COUNTA($A$10:A1429)</f>
        <v>1420</v>
      </c>
      <c s="237">
        <v>24022322</v>
      </c>
      <c s="237" t="s">
        <v>1745</v>
      </c>
      <c s="256">
        <v>39053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1" spans="1:9" s="240" customFormat="1" ht="15">
      <c r="A1431" s="255">
        <f>COUNTA($A$10:A1430)</f>
        <v>1421</v>
      </c>
      <c s="237">
        <v>24022323</v>
      </c>
      <c s="237" t="s">
        <v>1640</v>
      </c>
      <c s="256">
        <v>38866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2" spans="1:9" s="240" customFormat="1" ht="15">
      <c r="A1432" s="255">
        <f>COUNTA($A$10:A1431)</f>
        <v>1422</v>
      </c>
      <c s="237">
        <v>24022325</v>
      </c>
      <c s="237" t="s">
        <v>1746</v>
      </c>
      <c s="256">
        <v>38957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3" spans="1:9" s="240" customFormat="1" ht="15">
      <c r="A1433" s="255">
        <f>COUNTA($A$10:A1432)</f>
        <v>1423</v>
      </c>
      <c s="237">
        <v>24022327</v>
      </c>
      <c s="237" t="s">
        <v>1641</v>
      </c>
      <c s="256">
        <v>38976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4" spans="1:9" s="240" customFormat="1" ht="15">
      <c r="A1434" s="255">
        <f>COUNTA($A$10:A1433)</f>
        <v>1424</v>
      </c>
      <c s="237">
        <v>24022328</v>
      </c>
      <c s="237" t="s">
        <v>1692</v>
      </c>
      <c s="256">
        <v>39068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5" spans="1:9" s="240" customFormat="1" ht="15">
      <c r="A1435" s="255">
        <f>COUNTA($A$10:A1434)</f>
        <v>1425</v>
      </c>
      <c s="237">
        <v>24022329</v>
      </c>
      <c s="237" t="s">
        <v>1642</v>
      </c>
      <c s="256">
        <v>38853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6" spans="1:9" s="240" customFormat="1" ht="15">
      <c r="A1436" s="255">
        <f>COUNTA($A$10:A1435)</f>
        <v>1426</v>
      </c>
      <c s="237">
        <v>24022330</v>
      </c>
      <c s="237" t="s">
        <v>1693</v>
      </c>
      <c s="256">
        <v>39062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7" spans="1:9" s="240" customFormat="1" ht="15">
      <c r="A1437" s="255">
        <f>COUNTA($A$10:A1436)</f>
        <v>1427</v>
      </c>
      <c s="237">
        <v>24022331</v>
      </c>
      <c s="237" t="s">
        <v>1747</v>
      </c>
      <c s="256">
        <v>38801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8" spans="1:9" s="240" customFormat="1" ht="15">
      <c r="A1438" s="255">
        <f>COUNTA($A$10:A1437)</f>
        <v>1428</v>
      </c>
      <c s="237">
        <v>24022332</v>
      </c>
      <c s="237" t="s">
        <v>1799</v>
      </c>
      <c s="256">
        <v>38841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39" spans="1:9" s="240" customFormat="1" ht="15">
      <c r="A1439" s="255">
        <f>COUNTA($A$10:A1438)</f>
        <v>1429</v>
      </c>
      <c s="237">
        <v>24022333</v>
      </c>
      <c s="237" t="s">
        <v>1800</v>
      </c>
      <c s="256">
        <v>38756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0" spans="1:9" s="240" customFormat="1" ht="15">
      <c r="A1440" s="255">
        <f>COUNTA($A$10:A1439)</f>
        <v>1430</v>
      </c>
      <c s="237">
        <v>24022334</v>
      </c>
      <c s="237" t="s">
        <v>1748</v>
      </c>
      <c s="256">
        <v>39007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1" spans="1:9" s="240" customFormat="1" ht="15">
      <c r="A1441" s="255">
        <f>COUNTA($A$10:A1440)</f>
        <v>1431</v>
      </c>
      <c s="237">
        <v>24022335</v>
      </c>
      <c s="237" t="s">
        <v>1643</v>
      </c>
      <c s="256">
        <v>38772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2" spans="1:9" s="240" customFormat="1" ht="15">
      <c r="A1442" s="255">
        <f>COUNTA($A$10:A1441)</f>
        <v>1432</v>
      </c>
      <c s="237">
        <v>24022336</v>
      </c>
      <c s="237" t="s">
        <v>1694</v>
      </c>
      <c s="256">
        <v>38932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3" spans="1:9" s="240" customFormat="1" ht="15">
      <c r="A1443" s="255">
        <f>COUNTA($A$10:A1442)</f>
        <v>1433</v>
      </c>
      <c s="237">
        <v>24022337</v>
      </c>
      <c s="237" t="s">
        <v>1749</v>
      </c>
      <c s="256">
        <v>38892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4" spans="1:9" s="240" customFormat="1" ht="15">
      <c r="A1444" s="255">
        <f>COUNTA($A$10:A1443)</f>
        <v>1434</v>
      </c>
      <c s="237">
        <v>24022338</v>
      </c>
      <c s="237" t="s">
        <v>544</v>
      </c>
      <c s="256">
        <v>38797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5" spans="1:9" s="240" customFormat="1" ht="15">
      <c r="A1445" s="255">
        <f>COUNTA($A$10:A1444)</f>
        <v>1435</v>
      </c>
      <c s="237">
        <v>24022339</v>
      </c>
      <c s="237" t="s">
        <v>1644</v>
      </c>
      <c s="256">
        <v>38954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6" spans="1:9" s="240" customFormat="1" ht="15">
      <c r="A1446" s="255">
        <f>COUNTA($A$10:A1445)</f>
        <v>1436</v>
      </c>
      <c s="237">
        <v>24022341</v>
      </c>
      <c s="237" t="s">
        <v>1645</v>
      </c>
      <c s="256">
        <v>38917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7" spans="1:9" s="240" customFormat="1" ht="15">
      <c r="A1447" s="255">
        <f>COUNTA($A$10:A1446)</f>
        <v>1437</v>
      </c>
      <c s="237">
        <v>24022342</v>
      </c>
      <c s="237" t="s">
        <v>1696</v>
      </c>
      <c s="256">
        <v>38774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8" spans="1:9" s="240" customFormat="1" ht="15">
      <c r="A1448" s="255">
        <f>COUNTA($A$10:A1447)</f>
        <v>1438</v>
      </c>
      <c s="237">
        <v>24022343</v>
      </c>
      <c s="237" t="s">
        <v>1750</v>
      </c>
      <c s="256">
        <v>38843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49" spans="1:9" s="240" customFormat="1" ht="15">
      <c r="A1449" s="255">
        <f>COUNTA($A$10:A1448)</f>
        <v>1439</v>
      </c>
      <c s="237">
        <v>24022344</v>
      </c>
      <c s="237" t="s">
        <v>1801</v>
      </c>
      <c s="256">
        <v>39060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0" spans="1:9" s="240" customFormat="1" ht="15">
      <c r="A1450" s="255">
        <f>COUNTA($A$10:A1449)</f>
        <v>1440</v>
      </c>
      <c s="237">
        <v>24022345</v>
      </c>
      <c s="237" t="s">
        <v>1647</v>
      </c>
      <c s="256">
        <v>39048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1" spans="1:9" s="240" customFormat="1" ht="15">
      <c r="A1451" s="255">
        <f>COUNTA($A$10:A1450)</f>
        <v>1441</v>
      </c>
      <c s="237">
        <v>24022346</v>
      </c>
      <c s="237" t="s">
        <v>1752</v>
      </c>
      <c s="256">
        <v>38997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2" spans="1:9" s="240" customFormat="1" ht="15">
      <c r="A1452" s="255">
        <f>COUNTA($A$10:A1451)</f>
        <v>1442</v>
      </c>
      <c s="237">
        <v>24022347</v>
      </c>
      <c s="237" t="s">
        <v>1648</v>
      </c>
      <c s="256">
        <v>38972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3" spans="1:9" s="240" customFormat="1" ht="15">
      <c r="A1453" s="255">
        <f>COUNTA($A$10:A1452)</f>
        <v>1443</v>
      </c>
      <c s="237">
        <v>24022348</v>
      </c>
      <c s="237" t="s">
        <v>1698</v>
      </c>
      <c s="256">
        <v>39001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4" spans="1:9" s="240" customFormat="1" ht="15">
      <c r="A1454" s="255">
        <f>COUNTA($A$10:A1453)</f>
        <v>1444</v>
      </c>
      <c s="237">
        <v>24022349</v>
      </c>
      <c s="237" t="s">
        <v>1753</v>
      </c>
      <c s="256">
        <v>38907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5" spans="1:9" s="240" customFormat="1" ht="15">
      <c r="A1455" s="255">
        <f>COUNTA($A$10:A1454)</f>
        <v>1445</v>
      </c>
      <c s="237">
        <v>24022350</v>
      </c>
      <c s="237" t="s">
        <v>1804</v>
      </c>
      <c s="256">
        <v>38788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6" spans="1:9" s="240" customFormat="1" ht="15">
      <c r="A1456" s="255">
        <f>COUNTA($A$10:A1455)</f>
        <v>1446</v>
      </c>
      <c s="237">
        <v>24022352</v>
      </c>
      <c s="237" t="s">
        <v>1699</v>
      </c>
      <c s="256">
        <v>38965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7" spans="1:9" s="240" customFormat="1" ht="15">
      <c r="A1457" s="255">
        <f>COUNTA($A$10:A1456)</f>
        <v>1447</v>
      </c>
      <c s="237">
        <v>24022353</v>
      </c>
      <c s="237" t="s">
        <v>1646</v>
      </c>
      <c s="256">
        <v>39075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8" spans="1:9" s="240" customFormat="1" ht="15">
      <c r="A1458" s="255">
        <f>COUNTA($A$10:A1457)</f>
        <v>1448</v>
      </c>
      <c s="237">
        <v>24022354</v>
      </c>
      <c s="237" t="s">
        <v>1697</v>
      </c>
      <c s="256">
        <v>38737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59" spans="1:9" s="240" customFormat="1" ht="15">
      <c r="A1459" s="255">
        <f>COUNTA($A$10:A1458)</f>
        <v>1449</v>
      </c>
      <c s="237">
        <v>24022355</v>
      </c>
      <c s="237" t="s">
        <v>1751</v>
      </c>
      <c s="256">
        <v>38956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0" spans="1:9" s="240" customFormat="1" ht="15">
      <c r="A1460" s="255">
        <f>COUNTA($A$10:A1459)</f>
        <v>1450</v>
      </c>
      <c s="237">
        <v>24022356</v>
      </c>
      <c s="237" t="s">
        <v>1802</v>
      </c>
      <c s="256">
        <v>38982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1" spans="1:9" s="240" customFormat="1" ht="15">
      <c r="A1461" s="255">
        <f>COUNTA($A$10:A1460)</f>
        <v>1451</v>
      </c>
      <c s="237">
        <v>24022357</v>
      </c>
      <c s="237" t="s">
        <v>1803</v>
      </c>
      <c s="256">
        <v>38941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2" spans="1:9" s="240" customFormat="1" ht="15">
      <c r="A1462" s="255">
        <f>COUNTA($A$10:A1461)</f>
        <v>1452</v>
      </c>
      <c s="237">
        <v>24022358</v>
      </c>
      <c s="237" t="s">
        <v>1754</v>
      </c>
      <c s="256">
        <v>39077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3" spans="1:9" s="240" customFormat="1" ht="15">
      <c r="A1463" s="255">
        <f>COUNTA($A$10:A1462)</f>
        <v>1453</v>
      </c>
      <c s="237">
        <v>24022359</v>
      </c>
      <c s="237" t="s">
        <v>1649</v>
      </c>
      <c s="256">
        <v>38974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4" spans="1:9" s="259" customFormat="1" ht="15">
      <c r="A1464" s="255">
        <f>COUNTA($A$10:A1463)</f>
        <v>1454</v>
      </c>
      <c s="237">
        <v>24022360</v>
      </c>
      <c s="237" t="s">
        <v>1700</v>
      </c>
      <c s="256">
        <v>38860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5" spans="1:9" s="259" customFormat="1" ht="15">
      <c r="A1465" s="255">
        <f>COUNTA($A$10:A1464)</f>
        <v>1455</v>
      </c>
      <c s="237">
        <v>24022361</v>
      </c>
      <c s="237" t="s">
        <v>1356</v>
      </c>
      <c s="256">
        <v>38521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6" spans="1:9" s="259" customFormat="1" ht="15">
      <c r="A1466" s="255">
        <f>COUNTA($A$10:A1465)</f>
        <v>1456</v>
      </c>
      <c s="237">
        <v>24022362</v>
      </c>
      <c s="237" t="s">
        <v>1805</v>
      </c>
      <c s="256">
        <v>38847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7" spans="1:9" s="259" customFormat="1" ht="15">
      <c r="A1467" s="255">
        <f>COUNTA($A$10:A1466)</f>
        <v>1457</v>
      </c>
      <c s="237">
        <v>24022363</v>
      </c>
      <c s="237" t="s">
        <v>1806</v>
      </c>
      <c s="256">
        <v>38904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8" spans="1:9" s="259" customFormat="1" ht="15">
      <c r="A1468" s="255">
        <f>COUNTA($A$10:A1467)</f>
        <v>1458</v>
      </c>
      <c s="237">
        <v>24022364</v>
      </c>
      <c s="237" t="s">
        <v>1112</v>
      </c>
      <c s="256">
        <v>38801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69" spans="1:9" s="259" customFormat="1" ht="15">
      <c r="A1469" s="255">
        <f>COUNTA($A$10:A1468)</f>
        <v>1459</v>
      </c>
      <c s="237">
        <v>24022365</v>
      </c>
      <c s="237" t="s">
        <v>1650</v>
      </c>
      <c s="256">
        <v>38996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0" spans="1:9" s="259" customFormat="1" ht="15">
      <c r="A1470" s="255">
        <f>COUNTA($A$10:A1469)</f>
        <v>1460</v>
      </c>
      <c s="237">
        <v>24022366</v>
      </c>
      <c s="237" t="s">
        <v>1701</v>
      </c>
      <c s="256">
        <v>38949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1" spans="1:9" s="259" customFormat="1" ht="15">
      <c r="A1471" s="255">
        <f>COUNTA($A$10:A1470)</f>
        <v>1461</v>
      </c>
      <c s="237">
        <v>24022367</v>
      </c>
      <c s="237" t="s">
        <v>1299</v>
      </c>
      <c s="256">
        <v>38975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2" spans="1:9" s="259" customFormat="1" ht="15">
      <c r="A1472" s="255">
        <f>COUNTA($A$10:A1471)</f>
        <v>1462</v>
      </c>
      <c s="237">
        <v>24022368</v>
      </c>
      <c s="237" t="s">
        <v>1807</v>
      </c>
      <c s="256">
        <v>38849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3" spans="1:9" s="259" customFormat="1" ht="15">
      <c r="A1473" s="255">
        <f>COUNTA($A$10:A1472)</f>
        <v>1463</v>
      </c>
      <c s="237">
        <v>24022369</v>
      </c>
      <c s="237" t="s">
        <v>1651</v>
      </c>
      <c s="256">
        <v>38844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4" spans="1:9" s="259" customFormat="1" ht="15">
      <c r="A1474" s="255">
        <f>COUNTA($A$10:A1473)</f>
        <v>1464</v>
      </c>
      <c s="237">
        <v>24022370</v>
      </c>
      <c s="237" t="s">
        <v>1755</v>
      </c>
      <c s="256">
        <v>38977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5" spans="1:9" s="259" customFormat="1" ht="15">
      <c r="A1475" s="255">
        <f>COUNTA($A$10:A1474)</f>
        <v>1465</v>
      </c>
      <c s="237">
        <v>24022371</v>
      </c>
      <c s="237" t="s">
        <v>1652</v>
      </c>
      <c s="256">
        <v>39026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6" spans="1:9" s="259" customFormat="1" ht="15">
      <c r="A1476" s="255">
        <f>COUNTA($A$10:A1475)</f>
        <v>1466</v>
      </c>
      <c s="237">
        <v>24022372</v>
      </c>
      <c s="237" t="s">
        <v>1702</v>
      </c>
      <c s="256">
        <v>39006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7" spans="1:9" s="259" customFormat="1" ht="15">
      <c r="A1477" s="255">
        <f>COUNTA($A$10:A1476)</f>
        <v>1467</v>
      </c>
      <c s="237">
        <v>24022373</v>
      </c>
      <c s="237" t="s">
        <v>1756</v>
      </c>
      <c s="256">
        <v>38805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8" spans="1:9" s="259" customFormat="1" ht="15">
      <c r="A1478" s="255">
        <f>COUNTA($A$10:A1477)</f>
        <v>1468</v>
      </c>
      <c s="237">
        <v>24022374</v>
      </c>
      <c s="237" t="s">
        <v>831</v>
      </c>
      <c s="256">
        <v>38947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79" spans="1:9" s="259" customFormat="1" ht="15">
      <c r="A1479" s="255">
        <f>COUNTA($A$10:A1478)</f>
        <v>1469</v>
      </c>
      <c s="237">
        <v>24022375</v>
      </c>
      <c s="237" t="s">
        <v>1174</v>
      </c>
      <c s="256">
        <v>38857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80" spans="1:9" s="259" customFormat="1" ht="15">
      <c r="A1480" s="255">
        <f>COUNTA($A$10:A1479)</f>
        <v>1470</v>
      </c>
      <c s="237">
        <v>24022376</v>
      </c>
      <c s="237" t="s">
        <v>1703</v>
      </c>
      <c s="256">
        <v>39016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81" spans="1:9" s="259" customFormat="1" ht="15">
      <c r="A1481" s="255">
        <f>COUNTA($A$10:A1480)</f>
        <v>1471</v>
      </c>
      <c s="237">
        <v>24022377</v>
      </c>
      <c s="237" t="s">
        <v>1653</v>
      </c>
      <c s="256">
        <v>38789</v>
      </c>
      <c s="237" t="s">
        <v>7165</v>
      </c>
      <c s="237" t="s">
        <v>4433</v>
      </c>
      <c s="237" t="s">
        <v>7400</v>
      </c>
      <c s="238">
        <v>5</v>
      </c>
      <c s="239">
        <f t="shared" si="22"/>
        <v>17000000</v>
      </c>
    </row>
    <row r="1482" spans="1:9" s="259" customFormat="1" ht="15">
      <c r="A1482" s="255">
        <f>COUNTA($A$10:A1481)</f>
        <v>1472</v>
      </c>
      <c s="237">
        <v>24022378</v>
      </c>
      <c s="237" t="s">
        <v>1704</v>
      </c>
      <c s="256">
        <v>39079</v>
      </c>
      <c s="237" t="s">
        <v>7165</v>
      </c>
      <c s="237" t="s">
        <v>4433</v>
      </c>
      <c s="237" t="s">
        <v>7400</v>
      </c>
      <c s="238">
        <v>5</v>
      </c>
      <c s="239">
        <f t="shared" si="23" ref="I1482:I1545">H1482*3400000</f>
        <v>17000000</v>
      </c>
    </row>
    <row r="1483" spans="1:9" s="259" customFormat="1" ht="15">
      <c r="A1483" s="255">
        <f>COUNTA($A$10:A1482)</f>
        <v>1473</v>
      </c>
      <c s="237">
        <v>24022379</v>
      </c>
      <c s="237" t="s">
        <v>1757</v>
      </c>
      <c s="256">
        <v>39020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4" spans="1:9" s="259" customFormat="1" ht="15">
      <c r="A1484" s="255">
        <f>COUNTA($A$10:A1483)</f>
        <v>1474</v>
      </c>
      <c s="237">
        <v>24022380</v>
      </c>
      <c s="237" t="s">
        <v>180</v>
      </c>
      <c s="256">
        <v>38975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5" spans="1:9" s="259" customFormat="1" ht="15">
      <c r="A1485" s="255">
        <f>COUNTA($A$10:A1484)</f>
        <v>1475</v>
      </c>
      <c s="237">
        <v>24022381</v>
      </c>
      <c s="237" t="s">
        <v>1654</v>
      </c>
      <c s="256">
        <v>38985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6" spans="1:9" s="259" customFormat="1" ht="15">
      <c r="A1486" s="255">
        <f>COUNTA($A$10:A1485)</f>
        <v>1476</v>
      </c>
      <c s="237">
        <v>24022383</v>
      </c>
      <c s="237" t="s">
        <v>1655</v>
      </c>
      <c s="256">
        <v>39066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7" spans="1:9" s="259" customFormat="1" ht="15">
      <c r="A1487" s="255">
        <f>COUNTA($A$10:A1486)</f>
        <v>1477</v>
      </c>
      <c s="237">
        <v>24022384</v>
      </c>
      <c s="237" t="s">
        <v>1705</v>
      </c>
      <c s="256">
        <v>38949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8" spans="1:9" s="259" customFormat="1" ht="15">
      <c r="A1488" s="255">
        <f>COUNTA($A$10:A1487)</f>
        <v>1478</v>
      </c>
      <c s="237">
        <v>24022385</v>
      </c>
      <c s="237" t="s">
        <v>1758</v>
      </c>
      <c s="256">
        <v>38983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89" spans="1:9" s="259" customFormat="1" ht="15">
      <c r="A1489" s="255">
        <f>COUNTA($A$10:A1488)</f>
        <v>1479</v>
      </c>
      <c s="237">
        <v>24022386</v>
      </c>
      <c s="237" t="s">
        <v>1808</v>
      </c>
      <c s="256">
        <v>38925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0" spans="1:9" s="259" customFormat="1" ht="15">
      <c r="A1490" s="255">
        <f>COUNTA($A$10:A1489)</f>
        <v>1480</v>
      </c>
      <c s="237">
        <v>24022387</v>
      </c>
      <c s="237" t="s">
        <v>1809</v>
      </c>
      <c s="256">
        <v>39066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1" spans="1:9" s="259" customFormat="1" ht="15">
      <c r="A1491" s="255">
        <f>COUNTA($A$10:A1490)</f>
        <v>1481</v>
      </c>
      <c s="237">
        <v>24022388</v>
      </c>
      <c s="237" t="s">
        <v>1760</v>
      </c>
      <c s="256">
        <v>38833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2" spans="1:9" s="259" customFormat="1" ht="15">
      <c r="A1492" s="255">
        <f>COUNTA($A$10:A1491)</f>
        <v>1482</v>
      </c>
      <c s="237">
        <v>24022389</v>
      </c>
      <c s="237" t="s">
        <v>1656</v>
      </c>
      <c s="256">
        <v>38942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3" spans="1:9" s="259" customFormat="1" ht="15">
      <c r="A1493" s="255">
        <f>COUNTA($A$10:A1492)</f>
        <v>1483</v>
      </c>
      <c s="237">
        <v>24022390</v>
      </c>
      <c s="237" t="s">
        <v>1706</v>
      </c>
      <c s="256">
        <v>38878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4" spans="1:9" s="259" customFormat="1" ht="15">
      <c r="A1494" s="255">
        <f>COUNTA($A$10:A1493)</f>
        <v>1484</v>
      </c>
      <c s="237">
        <v>24022391</v>
      </c>
      <c s="237" t="s">
        <v>1759</v>
      </c>
      <c s="256">
        <v>39035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5" spans="1:9" s="259" customFormat="1" ht="15">
      <c r="A1495" s="255">
        <f>COUNTA($A$10:A1494)</f>
        <v>1485</v>
      </c>
      <c s="237">
        <v>24022392</v>
      </c>
      <c s="237" t="s">
        <v>1810</v>
      </c>
      <c s="256">
        <v>38733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6" spans="1:9" s="259" customFormat="1" ht="15">
      <c r="A1496" s="255">
        <f>COUNTA($A$10:A1495)</f>
        <v>1486</v>
      </c>
      <c s="237">
        <v>24022393</v>
      </c>
      <c s="237" t="s">
        <v>1657</v>
      </c>
      <c s="256">
        <v>38740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7" spans="1:9" s="259" customFormat="1" ht="15">
      <c r="A1497" s="255">
        <f>COUNTA($A$10:A1496)</f>
        <v>1487</v>
      </c>
      <c s="237">
        <v>24022394</v>
      </c>
      <c s="237" t="s">
        <v>963</v>
      </c>
      <c s="256">
        <v>38884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8" spans="1:9" s="259" customFormat="1" ht="15">
      <c r="A1498" s="255">
        <f>COUNTA($A$10:A1497)</f>
        <v>1488</v>
      </c>
      <c s="237">
        <v>24022395</v>
      </c>
      <c s="237" t="s">
        <v>1658</v>
      </c>
      <c s="256">
        <v>38783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499" spans="1:9" s="259" customFormat="1" ht="15">
      <c r="A1499" s="255">
        <f>COUNTA($A$10:A1498)</f>
        <v>1489</v>
      </c>
      <c s="237">
        <v>24022396</v>
      </c>
      <c s="237" t="s">
        <v>1707</v>
      </c>
      <c s="256">
        <v>38847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0" spans="1:9" s="259" customFormat="1" ht="15">
      <c r="A1500" s="255">
        <f>COUNTA($A$10:A1499)</f>
        <v>1490</v>
      </c>
      <c s="237">
        <v>24022398</v>
      </c>
      <c s="237" t="s">
        <v>486</v>
      </c>
      <c s="256">
        <v>39011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1" spans="1:9" s="259" customFormat="1" ht="15">
      <c r="A1501" s="255">
        <f>COUNTA($A$10:A1500)</f>
        <v>1491</v>
      </c>
      <c s="237">
        <v>24022399</v>
      </c>
      <c s="237" t="s">
        <v>1811</v>
      </c>
      <c s="256">
        <v>38694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2" spans="1:9" s="259" customFormat="1" ht="15">
      <c r="A1502" s="255">
        <f>COUNTA($A$10:A1501)</f>
        <v>1492</v>
      </c>
      <c s="237">
        <v>24022400</v>
      </c>
      <c s="237" t="s">
        <v>704</v>
      </c>
      <c s="256">
        <v>38802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3" spans="1:9" s="259" customFormat="1" ht="15">
      <c r="A1503" s="255">
        <f>COUNTA($A$10:A1502)</f>
        <v>1493</v>
      </c>
      <c s="237">
        <v>24022401</v>
      </c>
      <c s="237" t="s">
        <v>551</v>
      </c>
      <c s="256">
        <v>38880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4" spans="1:9" s="259" customFormat="1" ht="15">
      <c r="A1504" s="255">
        <f>COUNTA($A$10:A1503)</f>
        <v>1494</v>
      </c>
      <c s="237">
        <v>24022402</v>
      </c>
      <c s="237" t="s">
        <v>1708</v>
      </c>
      <c s="256">
        <v>39007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5" spans="1:9" s="259" customFormat="1" ht="15">
      <c r="A1505" s="255">
        <f>COUNTA($A$10:A1504)</f>
        <v>1495</v>
      </c>
      <c s="237">
        <v>24022403</v>
      </c>
      <c s="237" t="s">
        <v>1762</v>
      </c>
      <c s="256">
        <v>39005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6" spans="1:9" s="259" customFormat="1" ht="15">
      <c r="A1506" s="255">
        <f>COUNTA($A$10:A1505)</f>
        <v>1496</v>
      </c>
      <c s="237">
        <v>24022404</v>
      </c>
      <c s="237" t="s">
        <v>273</v>
      </c>
      <c s="256">
        <v>38596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7" spans="1:9" s="259" customFormat="1" ht="15">
      <c r="A1507" s="255">
        <f>COUNTA($A$10:A1506)</f>
        <v>1497</v>
      </c>
      <c s="237">
        <v>24022405</v>
      </c>
      <c s="237" t="s">
        <v>273</v>
      </c>
      <c s="256">
        <v>38932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8" spans="1:9" s="259" customFormat="1" ht="15">
      <c r="A1508" s="255">
        <f>COUNTA($A$10:A1507)</f>
        <v>1498</v>
      </c>
      <c s="237">
        <v>24022406</v>
      </c>
      <c s="237" t="s">
        <v>707</v>
      </c>
      <c s="256">
        <v>39027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09" spans="1:9" s="259" customFormat="1" ht="15">
      <c r="A1509" s="255">
        <f>COUNTA($A$10:A1508)</f>
        <v>1499</v>
      </c>
      <c s="237">
        <v>24022407</v>
      </c>
      <c s="237" t="s">
        <v>1659</v>
      </c>
      <c s="256">
        <v>39022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0" spans="1:9" s="259" customFormat="1" ht="15">
      <c r="A1510" s="255">
        <f>COUNTA($A$10:A1509)</f>
        <v>1500</v>
      </c>
      <c s="237">
        <v>24022408</v>
      </c>
      <c s="237" t="s">
        <v>1709</v>
      </c>
      <c s="256">
        <v>38980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1" spans="1:9" s="259" customFormat="1" ht="15">
      <c r="A1511" s="255">
        <f>COUNTA($A$10:A1510)</f>
        <v>1501</v>
      </c>
      <c s="237">
        <v>24022409</v>
      </c>
      <c s="237" t="s">
        <v>708</v>
      </c>
      <c s="256">
        <v>39002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2" spans="1:9" s="259" customFormat="1" ht="15">
      <c r="A1512" s="255">
        <f>COUNTA($A$10:A1511)</f>
        <v>1502</v>
      </c>
      <c s="237">
        <v>24022410</v>
      </c>
      <c s="237" t="s">
        <v>708</v>
      </c>
      <c s="256">
        <v>38863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3" spans="1:9" s="259" customFormat="1" ht="15">
      <c r="A1513" s="255">
        <f>COUNTA($A$10:A1512)</f>
        <v>1503</v>
      </c>
      <c s="237">
        <v>24022411</v>
      </c>
      <c s="237" t="s">
        <v>1021</v>
      </c>
      <c s="256">
        <v>38666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4" spans="1:9" s="259" customFormat="1" ht="15">
      <c r="A1514" s="255">
        <f>COUNTA($A$10:A1513)</f>
        <v>1504</v>
      </c>
      <c s="237">
        <v>24022413</v>
      </c>
      <c s="237" t="s">
        <v>1660</v>
      </c>
      <c s="256">
        <v>39081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5" spans="1:9" s="259" customFormat="1" ht="15">
      <c r="A1515" s="255">
        <f>COUNTA($A$10:A1514)</f>
        <v>1505</v>
      </c>
      <c s="237">
        <v>24022414</v>
      </c>
      <c s="237" t="s">
        <v>408</v>
      </c>
      <c s="256">
        <v>38933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6" spans="1:9" s="259" customFormat="1" ht="15">
      <c r="A1516" s="255">
        <f>COUNTA($A$10:A1515)</f>
        <v>1506</v>
      </c>
      <c s="237">
        <v>24022415</v>
      </c>
      <c s="237" t="s">
        <v>1763</v>
      </c>
      <c s="256">
        <v>38883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7" spans="1:9" s="259" customFormat="1" ht="15">
      <c r="A1517" s="255">
        <f>COUNTA($A$10:A1516)</f>
        <v>1507</v>
      </c>
      <c s="237">
        <v>24022416</v>
      </c>
      <c s="237" t="s">
        <v>1812</v>
      </c>
      <c s="256">
        <v>38980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8" spans="1:9" s="259" customFormat="1" ht="15">
      <c r="A1518" s="255">
        <f>COUNTA($A$10:A1517)</f>
        <v>1508</v>
      </c>
      <c s="237">
        <v>24022417</v>
      </c>
      <c s="237" t="s">
        <v>1661</v>
      </c>
      <c s="256">
        <v>38878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19" spans="1:9" s="259" customFormat="1" ht="15">
      <c r="A1519" s="255">
        <f>COUNTA($A$10:A1518)</f>
        <v>1509</v>
      </c>
      <c s="237">
        <v>24022418</v>
      </c>
      <c s="237" t="s">
        <v>1764</v>
      </c>
      <c s="256">
        <v>38768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0" spans="1:9" s="259" customFormat="1" ht="15">
      <c r="A1520" s="255">
        <f>COUNTA($A$10:A1519)</f>
        <v>1510</v>
      </c>
      <c s="237">
        <v>24022420</v>
      </c>
      <c s="237" t="s">
        <v>1710</v>
      </c>
      <c s="256">
        <v>39048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1" spans="1:9" s="259" customFormat="1" ht="15">
      <c r="A1521" s="255">
        <f>COUNTA($A$10:A1520)</f>
        <v>1511</v>
      </c>
      <c s="237">
        <v>24022421</v>
      </c>
      <c s="237" t="s">
        <v>1765</v>
      </c>
      <c s="256">
        <v>38997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2" spans="1:9" s="259" customFormat="1" ht="15">
      <c r="A1522" s="255">
        <f>COUNTA($A$10:A1521)</f>
        <v>1512</v>
      </c>
      <c s="237">
        <v>24022422</v>
      </c>
      <c s="237" t="s">
        <v>1813</v>
      </c>
      <c s="256">
        <v>39014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3" spans="1:9" s="259" customFormat="1" ht="15">
      <c r="A1523" s="255">
        <f>COUNTA($A$10:A1522)</f>
        <v>1513</v>
      </c>
      <c s="237">
        <v>24022423</v>
      </c>
      <c s="237" t="s">
        <v>1814</v>
      </c>
      <c s="256">
        <v>38830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4" spans="1:9" s="259" customFormat="1" ht="15">
      <c r="A1524" s="255">
        <f>COUNTA($A$10:A1523)</f>
        <v>1514</v>
      </c>
      <c s="237">
        <v>24022424</v>
      </c>
      <c s="237" t="s">
        <v>1711</v>
      </c>
      <c s="256">
        <v>38792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5" spans="1:9" s="259" customFormat="1" ht="15">
      <c r="A1525" s="255">
        <f>COUNTA($A$10:A1524)</f>
        <v>1515</v>
      </c>
      <c s="237">
        <v>24022425</v>
      </c>
      <c s="237" t="s">
        <v>1663</v>
      </c>
      <c s="256">
        <v>39048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6" spans="1:9" s="259" customFormat="1" ht="15">
      <c r="A1526" s="255">
        <f>COUNTA($A$10:A1525)</f>
        <v>1516</v>
      </c>
      <c s="237">
        <v>24022426</v>
      </c>
      <c s="237" t="s">
        <v>1712</v>
      </c>
      <c s="256">
        <v>38758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7" spans="1:9" s="259" customFormat="1" ht="15">
      <c r="A1527" s="255">
        <f>COUNTA($A$10:A1526)</f>
        <v>1517</v>
      </c>
      <c s="237">
        <v>24022427</v>
      </c>
      <c s="237" t="s">
        <v>1766</v>
      </c>
      <c s="256">
        <v>38739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8" spans="1:9" s="259" customFormat="1" ht="15">
      <c r="A1528" s="255">
        <f>COUNTA($A$10:A1527)</f>
        <v>1518</v>
      </c>
      <c s="237">
        <v>24022430</v>
      </c>
      <c s="237" t="s">
        <v>1767</v>
      </c>
      <c s="256">
        <v>38845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29" spans="1:9" s="259" customFormat="1" ht="15">
      <c r="A1529" s="255">
        <f>COUNTA($A$10:A1528)</f>
        <v>1519</v>
      </c>
      <c s="237">
        <v>24022431</v>
      </c>
      <c s="237" t="s">
        <v>1664</v>
      </c>
      <c s="256">
        <v>39016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0" spans="1:9" s="259" customFormat="1" ht="15">
      <c r="A1530" s="255">
        <f>COUNTA($A$10:A1529)</f>
        <v>1520</v>
      </c>
      <c s="237">
        <v>24022432</v>
      </c>
      <c s="237" t="s">
        <v>1713</v>
      </c>
      <c s="256">
        <v>38983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1" spans="1:9" s="259" customFormat="1" ht="15">
      <c r="A1531" s="255">
        <f>COUNTA($A$10:A1530)</f>
        <v>1521</v>
      </c>
      <c s="237">
        <v>24022433</v>
      </c>
      <c s="237" t="s">
        <v>1768</v>
      </c>
      <c s="256">
        <v>39046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2" spans="1:9" s="259" customFormat="1" ht="15">
      <c r="A1532" s="255">
        <f>COUNTA($A$10:A1531)</f>
        <v>1522</v>
      </c>
      <c s="237">
        <v>24022434</v>
      </c>
      <c s="237" t="s">
        <v>49</v>
      </c>
      <c s="256">
        <v>38846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3" spans="1:9" s="259" customFormat="1" ht="15">
      <c r="A1533" s="255">
        <f>COUNTA($A$10:A1532)</f>
        <v>1523</v>
      </c>
      <c s="237">
        <v>24022435</v>
      </c>
      <c s="237" t="s">
        <v>1815</v>
      </c>
      <c s="256">
        <v>39015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4" spans="1:9" s="259" customFormat="1" ht="15">
      <c r="A1534" s="255">
        <f>COUNTA($A$10:A1533)</f>
        <v>1524</v>
      </c>
      <c s="237">
        <v>24022436</v>
      </c>
      <c s="237" t="s">
        <v>1714</v>
      </c>
      <c s="256">
        <v>39017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5" spans="1:9" s="259" customFormat="1" ht="15">
      <c r="A1535" s="255">
        <f>COUNTA($A$10:A1534)</f>
        <v>1525</v>
      </c>
      <c s="237">
        <v>24022437</v>
      </c>
      <c s="237" t="s">
        <v>1665</v>
      </c>
      <c s="256">
        <v>38813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6" spans="1:9" s="259" customFormat="1" ht="15">
      <c r="A1536" s="255">
        <f>COUNTA($A$10:A1535)</f>
        <v>1526</v>
      </c>
      <c s="237">
        <v>24022438</v>
      </c>
      <c s="237" t="s">
        <v>1715</v>
      </c>
      <c s="256">
        <v>39047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7" spans="1:9" s="259" customFormat="1" ht="15">
      <c r="A1537" s="255">
        <f>COUNTA($A$10:A1536)</f>
        <v>1527</v>
      </c>
      <c s="237">
        <v>24022439</v>
      </c>
      <c s="237" t="s">
        <v>1769</v>
      </c>
      <c s="256">
        <v>39047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8" spans="1:9" s="259" customFormat="1" ht="15">
      <c r="A1538" s="255">
        <f>COUNTA($A$10:A1537)</f>
        <v>1528</v>
      </c>
      <c s="237">
        <v>24022440</v>
      </c>
      <c s="237" t="s">
        <v>1816</v>
      </c>
      <c s="256">
        <v>38723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39" spans="1:9" s="259" customFormat="1" ht="15">
      <c r="A1539" s="255">
        <f>COUNTA($A$10:A1538)</f>
        <v>1529</v>
      </c>
      <c s="237">
        <v>24022441</v>
      </c>
      <c s="237" t="s">
        <v>1666</v>
      </c>
      <c s="256">
        <v>38960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0" spans="1:9" s="259" customFormat="1" ht="15">
      <c r="A1540" s="255">
        <f>COUNTA($A$10:A1539)</f>
        <v>1530</v>
      </c>
      <c s="237">
        <v>24022442</v>
      </c>
      <c s="237" t="s">
        <v>1770</v>
      </c>
      <c s="256">
        <v>38974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1" spans="1:9" s="259" customFormat="1" ht="15">
      <c r="A1541" s="255">
        <f>COUNTA($A$10:A1540)</f>
        <v>1531</v>
      </c>
      <c s="237">
        <v>24022443</v>
      </c>
      <c s="237" t="s">
        <v>1667</v>
      </c>
      <c s="256">
        <v>38721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2" spans="1:9" s="259" customFormat="1" ht="15">
      <c r="A1542" s="255">
        <f>COUNTA($A$10:A1541)</f>
        <v>1532</v>
      </c>
      <c s="237">
        <v>24022444</v>
      </c>
      <c s="237" t="s">
        <v>1716</v>
      </c>
      <c s="256">
        <v>39022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3" spans="1:9" s="259" customFormat="1" ht="15">
      <c r="A1543" s="255">
        <f>COUNTA($A$10:A1542)</f>
        <v>1533</v>
      </c>
      <c s="237">
        <v>24022445</v>
      </c>
      <c s="237" t="s">
        <v>1771</v>
      </c>
      <c s="256">
        <v>38788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4" spans="1:9" s="259" customFormat="1" ht="15">
      <c r="A1544" s="255">
        <f>COUNTA($A$10:A1543)</f>
        <v>1534</v>
      </c>
      <c s="237">
        <v>24022446</v>
      </c>
      <c s="237" t="s">
        <v>563</v>
      </c>
      <c s="256">
        <v>38894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5" spans="1:9" s="259" customFormat="1" ht="15">
      <c r="A1545" s="255">
        <f>COUNTA($A$10:A1544)</f>
        <v>1535</v>
      </c>
      <c s="237">
        <v>24022447</v>
      </c>
      <c s="237" t="s">
        <v>1817</v>
      </c>
      <c s="256">
        <v>38719</v>
      </c>
      <c s="237" t="s">
        <v>7165</v>
      </c>
      <c s="237" t="s">
        <v>4433</v>
      </c>
      <c s="237" t="s">
        <v>7400</v>
      </c>
      <c s="238">
        <v>5</v>
      </c>
      <c s="239">
        <f t="shared" si="23"/>
        <v>17000000</v>
      </c>
    </row>
    <row r="1546" spans="1:9" s="259" customFormat="1" ht="15">
      <c r="A1546" s="255">
        <f>COUNTA($A$10:A1545)</f>
        <v>1536</v>
      </c>
      <c s="237">
        <v>24022449</v>
      </c>
      <c s="237" t="s">
        <v>1668</v>
      </c>
      <c s="256">
        <v>38718</v>
      </c>
      <c s="237" t="s">
        <v>7165</v>
      </c>
      <c s="237" t="s">
        <v>4433</v>
      </c>
      <c s="237" t="s">
        <v>7400</v>
      </c>
      <c s="238">
        <v>5</v>
      </c>
      <c s="239">
        <f t="shared" si="24" ref="I1546:I1608">H1546*3400000</f>
        <v>17000000</v>
      </c>
    </row>
    <row r="1547" spans="1:9" s="259" customFormat="1" ht="15">
      <c r="A1547" s="255">
        <f>COUNTA($A$10:A1546)</f>
        <v>1537</v>
      </c>
      <c s="237">
        <v>24022450</v>
      </c>
      <c s="237" t="s">
        <v>1717</v>
      </c>
      <c s="256">
        <v>38819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48" spans="1:9" s="259" customFormat="1" ht="15">
      <c r="A1548" s="255">
        <f>COUNTA($A$10:A1547)</f>
        <v>1538</v>
      </c>
      <c s="237">
        <v>24022451</v>
      </c>
      <c s="237" t="s">
        <v>1772</v>
      </c>
      <c s="256">
        <v>38948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49" spans="1:9" s="259" customFormat="1" ht="15">
      <c r="A1549" s="255">
        <f>COUNTA($A$10:A1548)</f>
        <v>1539</v>
      </c>
      <c s="237">
        <v>24022452</v>
      </c>
      <c s="237" t="s">
        <v>1818</v>
      </c>
      <c s="256">
        <v>39043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0" spans="1:9" s="259" customFormat="1" ht="15">
      <c r="A1550" s="255">
        <f>COUNTA($A$10:A1549)</f>
        <v>1540</v>
      </c>
      <c s="237">
        <v>24022453</v>
      </c>
      <c s="237" t="s">
        <v>1669</v>
      </c>
      <c s="256">
        <v>38849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1" spans="1:9" s="259" customFormat="1" ht="15">
      <c r="A1551" s="255">
        <f>COUNTA($A$10:A1550)</f>
        <v>1541</v>
      </c>
      <c s="237">
        <v>24022454</v>
      </c>
      <c s="237" t="s">
        <v>1718</v>
      </c>
      <c s="256">
        <v>39065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2" spans="1:9" s="259" customFormat="1" ht="15">
      <c r="A1552" s="255">
        <f>COUNTA($A$10:A1551)</f>
        <v>1542</v>
      </c>
      <c s="237">
        <v>24022455</v>
      </c>
      <c s="237" t="s">
        <v>1451</v>
      </c>
      <c s="256">
        <v>38727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3" spans="1:9" s="259" customFormat="1" ht="15">
      <c r="A1553" s="255">
        <f>COUNTA($A$10:A1552)</f>
        <v>1543</v>
      </c>
      <c s="237">
        <v>24022456</v>
      </c>
      <c s="237" t="s">
        <v>1719</v>
      </c>
      <c s="256">
        <v>38842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4" spans="1:9" s="259" customFormat="1" ht="15">
      <c r="A1554" s="255">
        <f>COUNTA($A$10:A1553)</f>
        <v>1544</v>
      </c>
      <c s="237">
        <v>24022457</v>
      </c>
      <c s="237" t="s">
        <v>1773</v>
      </c>
      <c s="256">
        <v>38832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5" spans="1:9" s="259" customFormat="1" ht="15">
      <c r="A1555" s="255">
        <f>COUNTA($A$10:A1554)</f>
        <v>1545</v>
      </c>
      <c s="237">
        <v>24022458</v>
      </c>
      <c s="237" t="s">
        <v>1819</v>
      </c>
      <c s="256">
        <v>39032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6" spans="1:9" s="259" customFormat="1" ht="15">
      <c r="A1556" s="255">
        <f>COUNTA($A$10:A1555)</f>
        <v>1546</v>
      </c>
      <c s="237">
        <v>24022460</v>
      </c>
      <c s="237" t="s">
        <v>1774</v>
      </c>
      <c s="256">
        <v>38985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7" spans="1:9" s="259" customFormat="1" ht="15">
      <c r="A1557" s="255">
        <f>COUNTA($A$10:A1556)</f>
        <v>1547</v>
      </c>
      <c s="237">
        <v>24022461</v>
      </c>
      <c s="237" t="s">
        <v>1670</v>
      </c>
      <c s="256">
        <v>39005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8" spans="1:9" s="259" customFormat="1" ht="15">
      <c r="A1558" s="255">
        <f>COUNTA($A$10:A1557)</f>
        <v>1548</v>
      </c>
      <c s="237">
        <v>24022462</v>
      </c>
      <c s="237" t="s">
        <v>1720</v>
      </c>
      <c s="256">
        <v>38955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59" spans="1:9" s="259" customFormat="1" ht="15">
      <c r="A1559" s="255">
        <f>COUNTA($A$10:A1558)</f>
        <v>1549</v>
      </c>
      <c s="237">
        <v>24022463</v>
      </c>
      <c s="237" t="s">
        <v>1775</v>
      </c>
      <c s="256">
        <v>38813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0" spans="1:9" s="259" customFormat="1" ht="15">
      <c r="A1560" s="255">
        <f>COUNTA($A$10:A1559)</f>
        <v>1550</v>
      </c>
      <c s="237">
        <v>24022464</v>
      </c>
      <c s="237" t="s">
        <v>1820</v>
      </c>
      <c s="256">
        <v>38881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1" spans="1:9" s="259" customFormat="1" ht="15">
      <c r="A1561" s="255">
        <f>COUNTA($A$10:A1560)</f>
        <v>1551</v>
      </c>
      <c s="237">
        <v>24022465</v>
      </c>
      <c s="237" t="s">
        <v>1671</v>
      </c>
      <c s="256">
        <v>38765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2" spans="1:9" s="259" customFormat="1" ht="15">
      <c r="A1562" s="255">
        <f>COUNTA($A$10:A1561)</f>
        <v>1552</v>
      </c>
      <c s="237">
        <v>24022466</v>
      </c>
      <c s="237" t="s">
        <v>1721</v>
      </c>
      <c s="256">
        <v>39049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3" spans="1:9" s="259" customFormat="1" ht="15">
      <c r="A1563" s="255">
        <f>COUNTA($A$10:A1562)</f>
        <v>1553</v>
      </c>
      <c s="237">
        <v>24022467</v>
      </c>
      <c s="237" t="s">
        <v>1672</v>
      </c>
      <c s="256">
        <v>38929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4" spans="1:9" s="259" customFormat="1" ht="15">
      <c r="A1564" s="255">
        <f>COUNTA($A$10:A1563)</f>
        <v>1554</v>
      </c>
      <c s="237">
        <v>24022468</v>
      </c>
      <c s="237" t="s">
        <v>1722</v>
      </c>
      <c s="256">
        <v>38997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5" spans="1:9" s="259" customFormat="1" ht="15">
      <c r="A1565" s="255">
        <f>COUNTA($A$10:A1564)</f>
        <v>1555</v>
      </c>
      <c s="237">
        <v>24022469</v>
      </c>
      <c s="237" t="s">
        <v>1776</v>
      </c>
      <c s="256">
        <v>38999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6" spans="1:9" s="259" customFormat="1" ht="15">
      <c r="A1566" s="255">
        <f>COUNTA($A$10:A1565)</f>
        <v>1556</v>
      </c>
      <c s="237">
        <v>24022470</v>
      </c>
      <c s="237" t="s">
        <v>1821</v>
      </c>
      <c s="256">
        <v>38784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7" spans="1:9" s="259" customFormat="1" ht="15">
      <c r="A1567" s="255">
        <f>COUNTA($A$10:A1566)</f>
        <v>1557</v>
      </c>
      <c s="237">
        <v>24022471</v>
      </c>
      <c s="237" t="s">
        <v>1822</v>
      </c>
      <c s="256">
        <v>38751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8" spans="1:9" s="259" customFormat="1" ht="15">
      <c r="A1568" s="255">
        <f>COUNTA($A$10:A1567)</f>
        <v>1558</v>
      </c>
      <c s="237">
        <v>24022472</v>
      </c>
      <c s="237" t="s">
        <v>1777</v>
      </c>
      <c s="256">
        <v>38979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69" spans="1:9" s="259" customFormat="1" ht="15">
      <c r="A1569" s="255">
        <f>COUNTA($A$10:A1568)</f>
        <v>1559</v>
      </c>
      <c s="237">
        <v>24022473</v>
      </c>
      <c s="237" t="s">
        <v>1673</v>
      </c>
      <c s="256">
        <v>38817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0" spans="1:9" s="259" customFormat="1" ht="15">
      <c r="A1570" s="255">
        <f>COUNTA($A$10:A1569)</f>
        <v>1560</v>
      </c>
      <c s="237">
        <v>24022474</v>
      </c>
      <c s="237" t="s">
        <v>1723</v>
      </c>
      <c s="256">
        <v>38918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1" spans="1:9" s="259" customFormat="1" ht="15">
      <c r="A1571" s="255">
        <f>COUNTA($A$10:A1570)</f>
        <v>1561</v>
      </c>
      <c s="237">
        <v>24022475</v>
      </c>
      <c s="237" t="s">
        <v>857</v>
      </c>
      <c s="256">
        <v>38813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2" spans="1:9" s="259" customFormat="1" ht="15">
      <c r="A1572" s="255">
        <f>COUNTA($A$10:A1571)</f>
        <v>1562</v>
      </c>
      <c s="237">
        <v>24022476</v>
      </c>
      <c s="237" t="s">
        <v>1823</v>
      </c>
      <c s="256">
        <v>39079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3" spans="1:9" s="259" customFormat="1" ht="15">
      <c r="A1573" s="255">
        <f>COUNTA($A$10:A1572)</f>
        <v>1563</v>
      </c>
      <c s="237">
        <v>24022477</v>
      </c>
      <c s="237" t="s">
        <v>1674</v>
      </c>
      <c s="256">
        <v>38720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4" spans="1:9" s="259" customFormat="1" ht="15">
      <c r="A1574" s="255">
        <f>COUNTA($A$10:A1573)</f>
        <v>1564</v>
      </c>
      <c s="237">
        <v>24022478</v>
      </c>
      <c s="237" t="s">
        <v>1724</v>
      </c>
      <c s="256">
        <v>38917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5" spans="1:9" s="259" customFormat="1" ht="15">
      <c r="A1575" s="255">
        <f>COUNTA($A$10:A1574)</f>
        <v>1565</v>
      </c>
      <c s="237">
        <v>24022479</v>
      </c>
      <c s="237" t="s">
        <v>1675</v>
      </c>
      <c s="256">
        <v>38927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6" spans="1:9" s="259" customFormat="1" ht="15">
      <c r="A1576" s="255">
        <f>COUNTA($A$10:A1575)</f>
        <v>1566</v>
      </c>
      <c s="237">
        <v>24022480</v>
      </c>
      <c s="237" t="s">
        <v>1725</v>
      </c>
      <c s="256">
        <v>38762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7" spans="1:9" s="259" customFormat="1" ht="15">
      <c r="A1577" s="255">
        <f>COUNTA($A$10:A1576)</f>
        <v>1567</v>
      </c>
      <c s="237">
        <v>24022481</v>
      </c>
      <c s="237" t="s">
        <v>1778</v>
      </c>
      <c s="256">
        <v>38725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8" spans="1:9" s="259" customFormat="1" ht="15">
      <c r="A1578" s="255">
        <f>COUNTA($A$10:A1577)</f>
        <v>1568</v>
      </c>
      <c s="237">
        <v>24022482</v>
      </c>
      <c s="237" t="s">
        <v>731</v>
      </c>
      <c s="256">
        <v>39042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79" spans="1:9" s="259" customFormat="1" ht="15">
      <c r="A1579" s="255">
        <f>COUNTA($A$10:A1578)</f>
        <v>1569</v>
      </c>
      <c s="237">
        <v>24022483</v>
      </c>
      <c s="237" t="s">
        <v>435</v>
      </c>
      <c s="256">
        <v>38833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0" spans="1:9" s="259" customFormat="1" ht="15">
      <c r="A1580" s="255">
        <f>COUNTA($A$10:A1579)</f>
        <v>1570</v>
      </c>
      <c s="237">
        <v>24022484</v>
      </c>
      <c s="237" t="s">
        <v>435</v>
      </c>
      <c s="256">
        <v>39019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1" spans="1:9" s="259" customFormat="1" ht="15">
      <c r="A1581" s="255">
        <f>COUNTA($A$10:A1580)</f>
        <v>1571</v>
      </c>
      <c s="237">
        <v>24022485</v>
      </c>
      <c s="237" t="s">
        <v>1676</v>
      </c>
      <c s="256">
        <v>38771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2" spans="1:9" s="259" customFormat="1" ht="15">
      <c r="A1582" s="255">
        <f>COUNTA($A$10:A1581)</f>
        <v>1572</v>
      </c>
      <c s="237">
        <v>24022486</v>
      </c>
      <c s="237" t="s">
        <v>1726</v>
      </c>
      <c s="256">
        <v>38998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3" spans="1:9" s="259" customFormat="1" ht="15">
      <c r="A1583" s="255">
        <f>COUNTA($A$10:A1582)</f>
        <v>1573</v>
      </c>
      <c s="237">
        <v>24022487</v>
      </c>
      <c s="237" t="s">
        <v>1779</v>
      </c>
      <c s="256">
        <v>38935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4" spans="1:9" s="259" customFormat="1" ht="15">
      <c r="A1584" s="255">
        <f>COUNTA($A$10:A1583)</f>
        <v>1574</v>
      </c>
      <c s="237">
        <v>24022488</v>
      </c>
      <c s="237" t="s">
        <v>1824</v>
      </c>
      <c s="256">
        <v>38941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5" spans="1:9" s="259" customFormat="1" ht="15">
      <c r="A1585" s="255">
        <f>COUNTA($A$10:A1584)</f>
        <v>1575</v>
      </c>
      <c s="237">
        <v>24022489</v>
      </c>
      <c s="237" t="s">
        <v>1677</v>
      </c>
      <c s="256">
        <v>38922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6" spans="1:9" s="259" customFormat="1" ht="15">
      <c r="A1586" s="255">
        <f>COUNTA($A$10:A1585)</f>
        <v>1576</v>
      </c>
      <c s="237">
        <v>24022490</v>
      </c>
      <c s="237" t="s">
        <v>990</v>
      </c>
      <c s="256">
        <v>39033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7" spans="1:9" s="259" customFormat="1" ht="15">
      <c r="A1587" s="255">
        <f>COUNTA($A$10:A1586)</f>
        <v>1577</v>
      </c>
      <c s="237">
        <v>24022491</v>
      </c>
      <c s="237" t="s">
        <v>1678</v>
      </c>
      <c s="256">
        <v>38890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8" spans="1:9" s="259" customFormat="1" ht="15">
      <c r="A1588" s="255">
        <f>COUNTA($A$10:A1587)</f>
        <v>1578</v>
      </c>
      <c s="237">
        <v>24022492</v>
      </c>
      <c s="237" t="s">
        <v>1265</v>
      </c>
      <c s="256">
        <v>38767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89" spans="1:9" s="259" customFormat="1" ht="15">
      <c r="A1589" s="255">
        <f>COUNTA($A$10:A1588)</f>
        <v>1579</v>
      </c>
      <c s="237">
        <v>24022493</v>
      </c>
      <c s="237" t="s">
        <v>1780</v>
      </c>
      <c s="256">
        <v>38894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0" spans="1:9" s="259" customFormat="1" ht="15">
      <c r="A1590" s="255">
        <f>COUNTA($A$10:A1589)</f>
        <v>1580</v>
      </c>
      <c s="237">
        <v>24022494</v>
      </c>
      <c s="237" t="s">
        <v>1825</v>
      </c>
      <c s="256">
        <v>38921</v>
      </c>
      <c s="237" t="s">
        <v>7165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1" spans="1:9" s="259" customFormat="1" ht="15">
      <c r="A1591" s="255">
        <f>COUNTA($A$10:A1590)</f>
        <v>1581</v>
      </c>
      <c s="237">
        <v>25024181</v>
      </c>
      <c s="237" t="s">
        <v>931</v>
      </c>
      <c s="256">
        <v>39169</v>
      </c>
      <c s="237" t="s">
        <v>7206</v>
      </c>
      <c s="257" t="s">
        <v>4433</v>
      </c>
      <c s="237" t="s">
        <v>7400</v>
      </c>
      <c s="238">
        <v>5</v>
      </c>
      <c s="239">
        <f t="shared" si="24"/>
        <v>17000000</v>
      </c>
    </row>
    <row r="1592" spans="1:9" s="259" customFormat="1" ht="15">
      <c r="A1592" s="255">
        <f>COUNTA($A$10:A1591)</f>
        <v>1582</v>
      </c>
      <c s="237">
        <v>25024183</v>
      </c>
      <c s="237" t="s">
        <v>5744</v>
      </c>
      <c s="256">
        <v>39424</v>
      </c>
      <c s="237" t="s">
        <v>7206</v>
      </c>
      <c s="257" t="s">
        <v>4433</v>
      </c>
      <c s="237" t="s">
        <v>7400</v>
      </c>
      <c s="238">
        <v>5</v>
      </c>
      <c s="239">
        <f t="shared" si="24"/>
        <v>17000000</v>
      </c>
    </row>
    <row r="1593" spans="1:9" s="259" customFormat="1" ht="15">
      <c r="A1593" s="255">
        <f>COUNTA($A$10:A1592)</f>
        <v>1583</v>
      </c>
      <c s="237">
        <v>25024184</v>
      </c>
      <c s="237" t="s">
        <v>5745</v>
      </c>
      <c s="256">
        <v>39426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4" spans="1:9" s="259" customFormat="1" ht="15">
      <c r="A1594" s="255">
        <f>COUNTA($A$10:A1593)</f>
        <v>1584</v>
      </c>
      <c s="237">
        <v>25024185</v>
      </c>
      <c s="237" t="s">
        <v>5746</v>
      </c>
      <c s="256">
        <v>39356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5" spans="1:9" s="259" customFormat="1" ht="15">
      <c r="A1595" s="255">
        <f>COUNTA($A$10:A1594)</f>
        <v>1585</v>
      </c>
      <c s="237">
        <v>25024187</v>
      </c>
      <c s="237" t="s">
        <v>5747</v>
      </c>
      <c s="256">
        <v>39036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6" spans="1:9" s="259" customFormat="1" ht="15">
      <c r="A1596" s="255">
        <f>COUNTA($A$10:A1595)</f>
        <v>1586</v>
      </c>
      <c s="237">
        <v>25024188</v>
      </c>
      <c s="237" t="s">
        <v>5748</v>
      </c>
      <c s="256">
        <v>39285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7" spans="1:9" s="259" customFormat="1" ht="15">
      <c r="A1597" s="255">
        <f>COUNTA($A$10:A1596)</f>
        <v>1587</v>
      </c>
      <c s="237">
        <v>25024191</v>
      </c>
      <c s="237" t="s">
        <v>5749</v>
      </c>
      <c s="256">
        <v>39343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8" spans="1:9" s="259" customFormat="1" ht="15">
      <c r="A1598" s="255">
        <f>COUNTA($A$10:A1597)</f>
        <v>1588</v>
      </c>
      <c s="237">
        <v>25024192</v>
      </c>
      <c s="237" t="s">
        <v>5750</v>
      </c>
      <c s="256">
        <v>39317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599" spans="1:9" s="259" customFormat="1" ht="15">
      <c r="A1599" s="255">
        <f>COUNTA($A$10:A1598)</f>
        <v>1589</v>
      </c>
      <c s="237">
        <v>25024195</v>
      </c>
      <c s="237" t="s">
        <v>1222</v>
      </c>
      <c s="256">
        <v>39053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0" spans="1:9" s="259" customFormat="1" ht="15">
      <c r="A1600" s="255">
        <f>COUNTA($A$10:A1599)</f>
        <v>1590</v>
      </c>
      <c s="237">
        <v>25024196</v>
      </c>
      <c s="237" t="s">
        <v>5751</v>
      </c>
      <c s="256">
        <v>39192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1" spans="1:9" s="259" customFormat="1" ht="15">
      <c r="A1601" s="255">
        <f>COUNTA($A$10:A1600)</f>
        <v>1591</v>
      </c>
      <c s="237">
        <v>25024197</v>
      </c>
      <c s="237" t="s">
        <v>5752</v>
      </c>
      <c s="256">
        <v>39259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2" spans="1:9" s="259" customFormat="1" ht="15">
      <c r="A1602" s="255">
        <f>COUNTA($A$10:A1601)</f>
        <v>1592</v>
      </c>
      <c s="237">
        <v>25024198</v>
      </c>
      <c s="237" t="s">
        <v>88</v>
      </c>
      <c s="256">
        <v>39389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3" spans="1:9" s="259" customFormat="1" ht="15">
      <c r="A1603" s="255">
        <f>COUNTA($A$10:A1602)</f>
        <v>1593</v>
      </c>
      <c s="237">
        <v>25024199</v>
      </c>
      <c s="237" t="s">
        <v>5753</v>
      </c>
      <c s="256">
        <v>39136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4" spans="1:9" s="259" customFormat="1" ht="15">
      <c r="A1604" s="255">
        <f>COUNTA($A$10:A1603)</f>
        <v>1594</v>
      </c>
      <c s="237">
        <v>25024200</v>
      </c>
      <c s="237" t="s">
        <v>5754</v>
      </c>
      <c s="256">
        <v>39118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5" spans="1:9" s="259" customFormat="1" ht="15">
      <c r="A1605" s="255">
        <f>COUNTA($A$10:A1604)</f>
        <v>1595</v>
      </c>
      <c s="237">
        <v>25024201</v>
      </c>
      <c s="237" t="s">
        <v>5755</v>
      </c>
      <c s="256">
        <v>39128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6" spans="1:9" s="259" customFormat="1" ht="15">
      <c r="A1606" s="255">
        <f>COUNTA($A$10:A1605)</f>
        <v>1596</v>
      </c>
      <c s="237">
        <v>25024203</v>
      </c>
      <c s="237" t="s">
        <v>5756</v>
      </c>
      <c s="256">
        <v>39157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7" spans="1:9" s="259" customFormat="1" ht="15">
      <c r="A1607" s="255">
        <f>COUNTA($A$10:A1606)</f>
        <v>1597</v>
      </c>
      <c s="237">
        <v>25024204</v>
      </c>
      <c s="237" t="s">
        <v>896</v>
      </c>
      <c s="256">
        <v>39093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8" spans="1:9" s="259" customFormat="1" ht="15">
      <c r="A1608" s="255">
        <f>COUNTA($A$10:A1607)</f>
        <v>1598</v>
      </c>
      <c s="237">
        <v>25024205</v>
      </c>
      <c s="237" t="s">
        <v>5757</v>
      </c>
      <c s="256">
        <v>39417</v>
      </c>
      <c s="237" t="s">
        <v>7206</v>
      </c>
      <c s="237" t="s">
        <v>4433</v>
      </c>
      <c s="237" t="s">
        <v>7400</v>
      </c>
      <c s="238">
        <v>5</v>
      </c>
      <c s="239">
        <f t="shared" si="24"/>
        <v>17000000</v>
      </c>
    </row>
    <row r="1609" spans="1:9" s="259" customFormat="1" ht="15">
      <c r="A1609" s="255">
        <f>COUNTA($A$10:A1608)</f>
        <v>1599</v>
      </c>
      <c s="237">
        <v>25024206</v>
      </c>
      <c s="237" t="s">
        <v>5758</v>
      </c>
      <c s="256">
        <v>39420</v>
      </c>
      <c s="237" t="s">
        <v>7206</v>
      </c>
      <c s="237" t="s">
        <v>4433</v>
      </c>
      <c s="237" t="s">
        <v>7400</v>
      </c>
      <c s="238">
        <v>5</v>
      </c>
      <c s="239">
        <f t="shared" si="25" ref="I1609:I1672">H1609*3400000</f>
        <v>17000000</v>
      </c>
    </row>
    <row r="1610" spans="1:9" s="259" customFormat="1" ht="15">
      <c r="A1610" s="255">
        <f>COUNTA($A$10:A1609)</f>
        <v>1600</v>
      </c>
      <c s="237">
        <v>25024207</v>
      </c>
      <c s="237" t="s">
        <v>3096</v>
      </c>
      <c s="256">
        <v>39230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1" spans="1:9" s="259" customFormat="1" ht="15">
      <c r="A1611" s="255">
        <f>COUNTA($A$10:A1610)</f>
        <v>1601</v>
      </c>
      <c s="237">
        <v>25024208</v>
      </c>
      <c s="237" t="s">
        <v>5759</v>
      </c>
      <c s="256">
        <v>39399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2" spans="1:9" s="259" customFormat="1" ht="15">
      <c r="A1612" s="255">
        <f>COUNTA($A$10:A1611)</f>
        <v>1602</v>
      </c>
      <c s="237">
        <v>25024209</v>
      </c>
      <c s="237" t="s">
        <v>5760</v>
      </c>
      <c s="256">
        <v>39052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3" spans="1:9" s="259" customFormat="1" ht="15">
      <c r="A1613" s="255">
        <f>COUNTA($A$10:A1612)</f>
        <v>1603</v>
      </c>
      <c s="237">
        <v>25024211</v>
      </c>
      <c s="237" t="s">
        <v>2599</v>
      </c>
      <c s="256">
        <v>39089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4" spans="1:9" s="259" customFormat="1" ht="15">
      <c r="A1614" s="255">
        <f>COUNTA($A$10:A1613)</f>
        <v>1604</v>
      </c>
      <c s="237">
        <v>25024212</v>
      </c>
      <c s="237" t="s">
        <v>5761</v>
      </c>
      <c s="256">
        <v>39355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5" spans="1:9" s="259" customFormat="1" ht="15">
      <c r="A1615" s="255">
        <f>COUNTA($A$10:A1614)</f>
        <v>1605</v>
      </c>
      <c s="237">
        <v>25024214</v>
      </c>
      <c s="237" t="s">
        <v>2392</v>
      </c>
      <c s="256">
        <v>39354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6" spans="1:9" s="259" customFormat="1" ht="15">
      <c r="A1616" s="255">
        <f>COUNTA($A$10:A1615)</f>
        <v>1606</v>
      </c>
      <c s="237">
        <v>25024215</v>
      </c>
      <c s="237" t="s">
        <v>5762</v>
      </c>
      <c s="256">
        <v>39200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7" spans="1:9" s="259" customFormat="1" ht="15">
      <c r="A1617" s="255">
        <f>COUNTA($A$10:A1616)</f>
        <v>1607</v>
      </c>
      <c s="237">
        <v>25024216</v>
      </c>
      <c s="237" t="s">
        <v>5763</v>
      </c>
      <c s="256">
        <v>39415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8" spans="1:9" s="259" customFormat="1" ht="15">
      <c r="A1618" s="255">
        <f>COUNTA($A$10:A1617)</f>
        <v>1608</v>
      </c>
      <c s="237">
        <v>25024217</v>
      </c>
      <c s="237" t="s">
        <v>5764</v>
      </c>
      <c s="256">
        <v>39229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19" spans="1:9" s="259" customFormat="1" ht="15">
      <c r="A1619" s="255">
        <f>COUNTA($A$10:A1618)</f>
        <v>1609</v>
      </c>
      <c s="237">
        <v>25024219</v>
      </c>
      <c s="237" t="s">
        <v>5765</v>
      </c>
      <c s="256">
        <v>39121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0" spans="1:9" s="259" customFormat="1" ht="15">
      <c r="A1620" s="255">
        <f>COUNTA($A$10:A1619)</f>
        <v>1610</v>
      </c>
      <c s="237">
        <v>25024220</v>
      </c>
      <c s="237" t="s">
        <v>5767</v>
      </c>
      <c s="256">
        <v>39395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1" spans="1:9" s="259" customFormat="1" ht="15">
      <c r="A1621" s="255">
        <f>COUNTA($A$10:A1620)</f>
        <v>1611</v>
      </c>
      <c s="237">
        <v>25024222</v>
      </c>
      <c s="237" t="s">
        <v>5766</v>
      </c>
      <c s="256">
        <v>39261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2" spans="1:9" s="259" customFormat="1" ht="15">
      <c r="A1622" s="255">
        <f>COUNTA($A$10:A1621)</f>
        <v>1612</v>
      </c>
      <c s="237">
        <v>25024223</v>
      </c>
      <c s="237" t="s">
        <v>5768</v>
      </c>
      <c s="256">
        <v>39012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3" spans="1:9" s="259" customFormat="1" ht="15">
      <c r="A1623" s="255">
        <f>COUNTA($A$10:A1622)</f>
        <v>1613</v>
      </c>
      <c s="237">
        <v>25024224</v>
      </c>
      <c s="237" t="s">
        <v>5769</v>
      </c>
      <c s="256">
        <v>39349</v>
      </c>
      <c s="237" t="s">
        <v>7206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4" spans="1:9" s="259" customFormat="1" ht="15">
      <c r="A1624" s="255">
        <f>COUNTA($A$10:A1623)</f>
        <v>1614</v>
      </c>
      <c s="237">
        <v>25023935</v>
      </c>
      <c s="237" t="s">
        <v>6997</v>
      </c>
      <c s="256">
        <v>39395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5" spans="1:9" s="259" customFormat="1" ht="15">
      <c r="A1625" s="255">
        <f>COUNTA($A$10:A1624)</f>
        <v>1615</v>
      </c>
      <c s="237">
        <v>25023936</v>
      </c>
      <c s="237" t="s">
        <v>525</v>
      </c>
      <c s="256">
        <v>39252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6" spans="1:9" s="259" customFormat="1" ht="15">
      <c r="A1626" s="255">
        <f>COUNTA($A$10:A1625)</f>
        <v>1616</v>
      </c>
      <c s="237">
        <v>25023937</v>
      </c>
      <c s="237" t="s">
        <v>2157</v>
      </c>
      <c s="256">
        <v>39096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7" spans="1:9" s="259" customFormat="1" ht="15">
      <c r="A1627" s="255">
        <f>COUNTA($A$10:A1626)</f>
        <v>1617</v>
      </c>
      <c s="237">
        <v>25023938</v>
      </c>
      <c s="237" t="s">
        <v>2019</v>
      </c>
      <c s="256">
        <v>38967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8" spans="1:9" s="259" customFormat="1" ht="15">
      <c r="A1628" s="255">
        <f>COUNTA($A$10:A1627)</f>
        <v>1618</v>
      </c>
      <c s="237">
        <v>25023939</v>
      </c>
      <c s="237" t="s">
        <v>4424</v>
      </c>
      <c s="256">
        <v>38986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29" spans="1:9" s="259" customFormat="1" ht="15">
      <c r="A1629" s="255">
        <f>COUNTA($A$10:A1628)</f>
        <v>1619</v>
      </c>
      <c s="237">
        <v>25023941</v>
      </c>
      <c s="237" t="s">
        <v>7027</v>
      </c>
      <c s="256">
        <v>39447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0" spans="1:9" s="259" customFormat="1" ht="15">
      <c r="A1630" s="255">
        <f>COUNTA($A$10:A1629)</f>
        <v>1620</v>
      </c>
      <c s="237">
        <v>25023942</v>
      </c>
      <c s="237" t="s">
        <v>7028</v>
      </c>
      <c s="256">
        <v>39264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1" spans="1:9" s="259" customFormat="1" ht="15">
      <c r="A1631" s="255">
        <f>COUNTA($A$10:A1630)</f>
        <v>1621</v>
      </c>
      <c s="237">
        <v>25023943</v>
      </c>
      <c s="237" t="s">
        <v>6998</v>
      </c>
      <c s="256">
        <v>39222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2" spans="1:9" s="259" customFormat="1" ht="15">
      <c r="A1632" s="255">
        <f>COUNTA($A$10:A1631)</f>
        <v>1622</v>
      </c>
      <c s="237">
        <v>25023944</v>
      </c>
      <c s="237" t="s">
        <v>7029</v>
      </c>
      <c s="256">
        <v>39418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3" spans="1:9" s="259" customFormat="1" ht="15">
      <c r="A1633" s="255">
        <f>COUNTA($A$10:A1632)</f>
        <v>1623</v>
      </c>
      <c s="237">
        <v>25023945</v>
      </c>
      <c s="237" t="s">
        <v>6999</v>
      </c>
      <c s="256">
        <v>39228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4" spans="1:9" s="259" customFormat="1" ht="15">
      <c r="A1634" s="255">
        <f>COUNTA($A$10:A1633)</f>
        <v>1624</v>
      </c>
      <c s="237">
        <v>25023946</v>
      </c>
      <c s="237" t="s">
        <v>7030</v>
      </c>
      <c s="256">
        <v>39164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5" spans="1:9" s="259" customFormat="1" ht="15">
      <c r="A1635" s="255">
        <f>COUNTA($A$10:A1634)</f>
        <v>1625</v>
      </c>
      <c s="237">
        <v>25023947</v>
      </c>
      <c s="237" t="s">
        <v>6469</v>
      </c>
      <c s="256">
        <v>39262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6" spans="1:9" s="259" customFormat="1" ht="15">
      <c r="A1636" s="255">
        <f>COUNTA($A$10:A1635)</f>
        <v>1626</v>
      </c>
      <c s="237">
        <v>25023948</v>
      </c>
      <c s="237" t="s">
        <v>165</v>
      </c>
      <c s="256">
        <v>39406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7" spans="1:9" s="259" customFormat="1" ht="15">
      <c r="A1637" s="255">
        <f>COUNTA($A$10:A1636)</f>
        <v>1627</v>
      </c>
      <c s="237">
        <v>25023949</v>
      </c>
      <c s="237" t="s">
        <v>3601</v>
      </c>
      <c s="256">
        <v>39411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8" spans="1:9" s="259" customFormat="1" ht="15">
      <c r="A1638" s="255">
        <f>COUNTA($A$10:A1637)</f>
        <v>1628</v>
      </c>
      <c s="237">
        <v>25023950</v>
      </c>
      <c s="237" t="s">
        <v>7031</v>
      </c>
      <c s="256">
        <v>39103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39" spans="1:9" s="259" customFormat="1" ht="15">
      <c r="A1639" s="255">
        <f>COUNTA($A$10:A1638)</f>
        <v>1629</v>
      </c>
      <c s="237">
        <v>25023951</v>
      </c>
      <c s="237" t="s">
        <v>450</v>
      </c>
      <c s="256">
        <v>39215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0" spans="1:9" s="259" customFormat="1" ht="15">
      <c r="A1640" s="255">
        <f>COUNTA($A$10:A1639)</f>
        <v>1630</v>
      </c>
      <c s="237">
        <v>25023952</v>
      </c>
      <c s="237" t="s">
        <v>4427</v>
      </c>
      <c s="256">
        <v>39378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1" spans="1:9" s="259" customFormat="1" ht="15">
      <c r="A1641" s="255">
        <f>COUNTA($A$10:A1640)</f>
        <v>1631</v>
      </c>
      <c s="237">
        <v>25023953</v>
      </c>
      <c s="237" t="s">
        <v>5819</v>
      </c>
      <c s="256">
        <v>39329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2" spans="1:9" s="259" customFormat="1" ht="15">
      <c r="A1642" s="255">
        <f>COUNTA($A$10:A1641)</f>
        <v>1632</v>
      </c>
      <c s="237">
        <v>25023954</v>
      </c>
      <c s="237" t="s">
        <v>623</v>
      </c>
      <c s="256">
        <v>39116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3" spans="1:9" s="259" customFormat="1" ht="15">
      <c r="A1643" s="255">
        <f>COUNTA($A$10:A1642)</f>
        <v>1633</v>
      </c>
      <c s="237">
        <v>25023955</v>
      </c>
      <c s="237" t="s">
        <v>2117</v>
      </c>
      <c s="256">
        <v>38741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4" spans="1:9" s="259" customFormat="1" ht="15">
      <c r="A1644" s="255">
        <f>COUNTA($A$10:A1643)</f>
        <v>1634</v>
      </c>
      <c s="237">
        <v>25023956</v>
      </c>
      <c s="237" t="s">
        <v>875</v>
      </c>
      <c s="256">
        <v>39197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5" spans="1:9" s="259" customFormat="1" ht="15">
      <c r="A1645" s="255">
        <f>COUNTA($A$10:A1644)</f>
        <v>1635</v>
      </c>
      <c s="237">
        <v>25023957</v>
      </c>
      <c s="237" t="s">
        <v>7000</v>
      </c>
      <c s="256">
        <v>39409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6" spans="1:9" s="259" customFormat="1" ht="15">
      <c r="A1646" s="255">
        <f>COUNTA($A$10:A1645)</f>
        <v>1636</v>
      </c>
      <c s="237">
        <v>25023958</v>
      </c>
      <c s="237" t="s">
        <v>7032</v>
      </c>
      <c s="256">
        <v>39386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7" spans="1:9" s="259" customFormat="1" ht="15">
      <c r="A1647" s="255">
        <f>COUNTA($A$10:A1646)</f>
        <v>1637</v>
      </c>
      <c s="237">
        <v>25023959</v>
      </c>
      <c s="237" t="s">
        <v>7001</v>
      </c>
      <c s="256">
        <v>39303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8" spans="1:9" s="259" customFormat="1" ht="15">
      <c r="A1648" s="255">
        <f>COUNTA($A$10:A1647)</f>
        <v>1638</v>
      </c>
      <c s="237">
        <v>25023960</v>
      </c>
      <c s="237" t="s">
        <v>4763</v>
      </c>
      <c s="256">
        <v>39326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49" spans="1:9" s="259" customFormat="1" ht="15">
      <c r="A1649" s="255">
        <f>COUNTA($A$10:A1648)</f>
        <v>1639</v>
      </c>
      <c s="237">
        <v>25023961</v>
      </c>
      <c s="237" t="s">
        <v>1095</v>
      </c>
      <c s="256">
        <v>39432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0" spans="1:9" s="259" customFormat="1" ht="15">
      <c r="A1650" s="255">
        <f>COUNTA($A$10:A1649)</f>
        <v>1640</v>
      </c>
      <c s="237">
        <v>25023962</v>
      </c>
      <c s="237" t="s">
        <v>4526</v>
      </c>
      <c s="256">
        <v>39419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1" spans="1:9" s="259" customFormat="1" ht="15">
      <c r="A1651" s="255">
        <f>COUNTA($A$10:A1650)</f>
        <v>1641</v>
      </c>
      <c s="237">
        <v>25023963</v>
      </c>
      <c s="237" t="s">
        <v>7002</v>
      </c>
      <c s="256">
        <v>39300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2" spans="1:9" s="259" customFormat="1" ht="15">
      <c r="A1652" s="255">
        <f>COUNTA($A$10:A1651)</f>
        <v>1642</v>
      </c>
      <c s="237">
        <v>25023964</v>
      </c>
      <c s="237" t="s">
        <v>7033</v>
      </c>
      <c s="256">
        <v>39125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3" spans="1:9" s="259" customFormat="1" ht="15">
      <c r="A1653" s="255">
        <f>COUNTA($A$10:A1652)</f>
        <v>1643</v>
      </c>
      <c s="237">
        <v>25023965</v>
      </c>
      <c s="237" t="s">
        <v>2810</v>
      </c>
      <c s="256">
        <v>39250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4" spans="1:9" s="259" customFormat="1" ht="15">
      <c r="A1654" s="255">
        <f>COUNTA($A$10:A1653)</f>
        <v>1644</v>
      </c>
      <c s="237">
        <v>25023967</v>
      </c>
      <c s="237" t="s">
        <v>7003</v>
      </c>
      <c s="256">
        <v>39186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5" spans="1:9" s="259" customFormat="1" ht="15">
      <c r="A1655" s="255">
        <f>COUNTA($A$10:A1654)</f>
        <v>1645</v>
      </c>
      <c s="237">
        <v>25023968</v>
      </c>
      <c s="237" t="s">
        <v>1743</v>
      </c>
      <c s="256">
        <v>39400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6" spans="1:9" s="259" customFormat="1" ht="15">
      <c r="A1656" s="255">
        <f>COUNTA($A$10:A1655)</f>
        <v>1646</v>
      </c>
      <c s="237">
        <v>25023969</v>
      </c>
      <c s="237" t="s">
        <v>7004</v>
      </c>
      <c s="256">
        <v>39441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7" spans="1:9" s="259" customFormat="1" ht="15">
      <c r="A1657" s="255">
        <f>COUNTA($A$10:A1656)</f>
        <v>1647</v>
      </c>
      <c s="237">
        <v>25023970</v>
      </c>
      <c s="237" t="s">
        <v>310</v>
      </c>
      <c s="256">
        <v>39187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8" spans="1:9" s="259" customFormat="1" ht="15">
      <c r="A1658" s="255">
        <f>COUNTA($A$10:A1657)</f>
        <v>1648</v>
      </c>
      <c s="237">
        <v>25023971</v>
      </c>
      <c s="237" t="s">
        <v>7005</v>
      </c>
      <c s="256">
        <v>39447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59" spans="1:9" s="259" customFormat="1" ht="15">
      <c r="A1659" s="255">
        <f>COUNTA($A$10:A1658)</f>
        <v>1649</v>
      </c>
      <c s="237">
        <v>25023972</v>
      </c>
      <c s="237" t="s">
        <v>6904</v>
      </c>
      <c s="256">
        <v>39095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0" spans="1:9" s="259" customFormat="1" ht="15">
      <c r="A1660" s="255">
        <f>COUNTA($A$10:A1659)</f>
        <v>1650</v>
      </c>
      <c s="237">
        <v>25023973</v>
      </c>
      <c s="237" t="s">
        <v>217</v>
      </c>
      <c s="256">
        <v>39189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1" spans="1:9" s="259" customFormat="1" ht="15">
      <c r="A1661" s="255">
        <f>COUNTA($A$10:A1660)</f>
        <v>1651</v>
      </c>
      <c s="237">
        <v>25023974</v>
      </c>
      <c s="237" t="s">
        <v>84</v>
      </c>
      <c s="256">
        <v>39116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2" spans="1:9" s="259" customFormat="1" ht="15">
      <c r="A1662" s="255">
        <f>COUNTA($A$10:A1661)</f>
        <v>1652</v>
      </c>
      <c s="237">
        <v>25023975</v>
      </c>
      <c s="237" t="s">
        <v>84</v>
      </c>
      <c s="256">
        <v>39429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3" spans="1:9" s="259" customFormat="1" ht="15">
      <c r="A1663" s="255">
        <f>COUNTA($A$10:A1662)</f>
        <v>1653</v>
      </c>
      <c s="237">
        <v>25023976</v>
      </c>
      <c s="237" t="s">
        <v>27</v>
      </c>
      <c s="256">
        <v>39425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4" spans="1:9" s="259" customFormat="1" ht="15">
      <c r="A1664" s="255">
        <f>COUNTA($A$10:A1663)</f>
        <v>1654</v>
      </c>
      <c s="237">
        <v>25023977</v>
      </c>
      <c s="237" t="s">
        <v>7006</v>
      </c>
      <c s="256">
        <v>39255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5" spans="1:9" s="259" customFormat="1" ht="15">
      <c r="A1665" s="255">
        <f>COUNTA($A$10:A1664)</f>
        <v>1655</v>
      </c>
      <c s="237">
        <v>25023978</v>
      </c>
      <c s="237" t="s">
        <v>7034</v>
      </c>
      <c s="256">
        <v>39286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6" spans="1:9" s="259" customFormat="1" ht="15">
      <c r="A1666" s="255">
        <f>COUNTA($A$10:A1665)</f>
        <v>1656</v>
      </c>
      <c s="237">
        <v>25023979</v>
      </c>
      <c s="237" t="s">
        <v>2082</v>
      </c>
      <c s="256">
        <v>39444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7" spans="1:9" s="259" customFormat="1" ht="15">
      <c r="A1667" s="255">
        <f>COUNTA($A$10:A1666)</f>
        <v>1657</v>
      </c>
      <c s="237">
        <v>25023980</v>
      </c>
      <c s="237" t="s">
        <v>7035</v>
      </c>
      <c s="256">
        <v>39149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8" spans="1:9" s="259" customFormat="1" ht="15">
      <c r="A1668" s="255">
        <f>COUNTA($A$10:A1667)</f>
        <v>1658</v>
      </c>
      <c s="237">
        <v>25023984</v>
      </c>
      <c s="237" t="s">
        <v>90</v>
      </c>
      <c s="256">
        <v>39162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69" spans="1:9" s="259" customFormat="1" ht="15">
      <c r="A1669" s="255">
        <f>COUNTA($A$10:A1668)</f>
        <v>1659</v>
      </c>
      <c s="237">
        <v>25023985</v>
      </c>
      <c s="237" t="s">
        <v>7007</v>
      </c>
      <c s="256">
        <v>39398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70" spans="1:9" s="259" customFormat="1" ht="15">
      <c r="A1670" s="255">
        <f>COUNTA($A$10:A1669)</f>
        <v>1660</v>
      </c>
      <c s="237">
        <v>25023986</v>
      </c>
      <c s="237" t="s">
        <v>7036</v>
      </c>
      <c s="256">
        <v>39416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71" spans="1:9" s="259" customFormat="1" ht="15">
      <c r="A1671" s="255">
        <f>COUNTA($A$10:A1670)</f>
        <v>1661</v>
      </c>
      <c s="237">
        <v>25023987</v>
      </c>
      <c s="237" t="s">
        <v>7008</v>
      </c>
      <c s="256">
        <v>39100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72" spans="1:9" s="259" customFormat="1" ht="15">
      <c r="A1672" s="255">
        <f>COUNTA($A$10:A1671)</f>
        <v>1662</v>
      </c>
      <c s="237">
        <v>25023988</v>
      </c>
      <c s="237" t="s">
        <v>7037</v>
      </c>
      <c s="256">
        <v>39320</v>
      </c>
      <c s="237" t="s">
        <v>7194</v>
      </c>
      <c s="237" t="s">
        <v>4433</v>
      </c>
      <c s="237" t="s">
        <v>7400</v>
      </c>
      <c s="238">
        <v>5</v>
      </c>
      <c s="239">
        <f t="shared" si="25"/>
        <v>17000000</v>
      </c>
    </row>
    <row r="1673" spans="1:9" s="259" customFormat="1" ht="15">
      <c r="A1673" s="255">
        <f>COUNTA($A$10:A1672)</f>
        <v>1663</v>
      </c>
      <c s="237">
        <v>25023989</v>
      </c>
      <c s="237" t="s">
        <v>1753</v>
      </c>
      <c s="256">
        <v>39361</v>
      </c>
      <c s="237" t="s">
        <v>7194</v>
      </c>
      <c s="237" t="s">
        <v>4433</v>
      </c>
      <c s="237" t="s">
        <v>7400</v>
      </c>
      <c s="238">
        <v>5</v>
      </c>
      <c s="239">
        <f t="shared" si="26" ref="I1673:I1736">H1673*3400000</f>
        <v>17000000</v>
      </c>
    </row>
    <row r="1674" spans="1:9" s="259" customFormat="1" ht="15">
      <c r="A1674" s="255">
        <f>COUNTA($A$10:A1673)</f>
        <v>1664</v>
      </c>
      <c s="237">
        <v>25023990</v>
      </c>
      <c s="237" t="s">
        <v>7041</v>
      </c>
      <c s="256">
        <v>38812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75" spans="1:9" s="259" customFormat="1" ht="15">
      <c r="A1675" s="255">
        <f>COUNTA($A$10:A1674)</f>
        <v>1665</v>
      </c>
      <c s="237">
        <v>25023991</v>
      </c>
      <c s="237" t="s">
        <v>831</v>
      </c>
      <c s="256">
        <v>39278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76" spans="1:9" s="259" customFormat="1" ht="15">
      <c r="A1676" s="255">
        <f>COUNTA($A$10:A1675)</f>
        <v>1666</v>
      </c>
      <c s="237">
        <v>25023992</v>
      </c>
      <c s="237" t="s">
        <v>7038</v>
      </c>
      <c s="256">
        <v>39345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77" spans="1:9" s="259" customFormat="1" ht="15">
      <c r="A1677" s="255">
        <f>COUNTA($A$10:A1676)</f>
        <v>1667</v>
      </c>
      <c s="237">
        <v>25023993</v>
      </c>
      <c s="237" t="s">
        <v>1356</v>
      </c>
      <c s="256">
        <v>39121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78" spans="1:9" s="259" customFormat="1" ht="15">
      <c r="A1678" s="255">
        <f>COUNTA($A$10:A1677)</f>
        <v>1668</v>
      </c>
      <c s="237">
        <v>25023994</v>
      </c>
      <c s="237" t="s">
        <v>7039</v>
      </c>
      <c s="256">
        <v>39338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79" spans="1:9" s="259" customFormat="1" ht="15">
      <c r="A1679" s="255">
        <f>COUNTA($A$10:A1678)</f>
        <v>1669</v>
      </c>
      <c s="237">
        <v>25023995</v>
      </c>
      <c s="237" t="s">
        <v>7009</v>
      </c>
      <c s="256">
        <v>39404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0" spans="1:9" s="259" customFormat="1" ht="15">
      <c r="A1680" s="255">
        <f>COUNTA($A$10:A1679)</f>
        <v>1670</v>
      </c>
      <c s="237">
        <v>25023996</v>
      </c>
      <c s="237" t="s">
        <v>7040</v>
      </c>
      <c s="256">
        <v>39356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1" spans="1:9" s="259" customFormat="1" ht="15">
      <c r="A1681" s="255">
        <f>COUNTA($A$10:A1680)</f>
        <v>1671</v>
      </c>
      <c s="237">
        <v>25023997</v>
      </c>
      <c s="237" t="s">
        <v>7010</v>
      </c>
      <c s="256">
        <v>39382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2" spans="1:9" s="259" customFormat="1" ht="15">
      <c r="A1682" s="255">
        <f>COUNTA($A$10:A1681)</f>
        <v>1672</v>
      </c>
      <c s="237">
        <v>25023998</v>
      </c>
      <c s="237" t="s">
        <v>1704</v>
      </c>
      <c s="256">
        <v>39122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3" spans="1:9" s="259" customFormat="1" ht="15">
      <c r="A1683" s="255">
        <f>COUNTA($A$10:A1682)</f>
        <v>1673</v>
      </c>
      <c s="237">
        <v>25023999</v>
      </c>
      <c s="237" t="s">
        <v>7011</v>
      </c>
      <c s="256">
        <v>39164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4" spans="1:9" s="259" customFormat="1" ht="15">
      <c r="A1684" s="255">
        <f>COUNTA($A$10:A1683)</f>
        <v>1674</v>
      </c>
      <c s="237">
        <v>25024000</v>
      </c>
      <c s="237" t="s">
        <v>7042</v>
      </c>
      <c s="256">
        <v>39437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5" spans="1:9" s="259" customFormat="1" ht="15">
      <c r="A1685" s="255">
        <f>COUNTA($A$10:A1684)</f>
        <v>1675</v>
      </c>
      <c s="237">
        <v>25024001</v>
      </c>
      <c s="237" t="s">
        <v>327</v>
      </c>
      <c s="256">
        <v>39255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6" spans="1:9" s="259" customFormat="1" ht="15">
      <c r="A1686" s="255">
        <f>COUNTA($A$10:A1685)</f>
        <v>1676</v>
      </c>
      <c s="237">
        <v>25024002</v>
      </c>
      <c s="237" t="s">
        <v>1437</v>
      </c>
      <c s="256">
        <v>39108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7" spans="1:9" s="259" customFormat="1" ht="15">
      <c r="A1687" s="255">
        <f>COUNTA($A$10:A1686)</f>
        <v>1677</v>
      </c>
      <c s="237">
        <v>25024003</v>
      </c>
      <c s="237" t="s">
        <v>2473</v>
      </c>
      <c s="256">
        <v>39430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8" spans="1:9" s="259" customFormat="1" ht="15">
      <c r="A1688" s="255">
        <f>COUNTA($A$10:A1687)</f>
        <v>1678</v>
      </c>
      <c s="237">
        <v>25024004</v>
      </c>
      <c s="237" t="s">
        <v>7043</v>
      </c>
      <c s="256">
        <v>39319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89" spans="1:9" s="259" customFormat="1" ht="15">
      <c r="A1689" s="255">
        <f>COUNTA($A$10:A1688)</f>
        <v>1679</v>
      </c>
      <c s="237">
        <v>25024005</v>
      </c>
      <c s="237" t="s">
        <v>7012</v>
      </c>
      <c s="256">
        <v>39200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0" spans="1:9" s="259" customFormat="1" ht="15">
      <c r="A1690" s="255">
        <f>COUNTA($A$10:A1689)</f>
        <v>1680</v>
      </c>
      <c s="237">
        <v>25024006</v>
      </c>
      <c s="237" t="s">
        <v>4543</v>
      </c>
      <c s="256">
        <v>39133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1" spans="1:9" s="259" customFormat="1" ht="15">
      <c r="A1691" s="255">
        <f>COUNTA($A$10:A1690)</f>
        <v>1681</v>
      </c>
      <c s="237">
        <v>25024008</v>
      </c>
      <c s="237" t="s">
        <v>1366</v>
      </c>
      <c s="256">
        <v>39200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2" spans="1:9" s="259" customFormat="1" ht="15">
      <c r="A1692" s="255">
        <f>COUNTA($A$10:A1691)</f>
        <v>1682</v>
      </c>
      <c s="237">
        <v>25024009</v>
      </c>
      <c s="237" t="s">
        <v>7044</v>
      </c>
      <c s="256">
        <v>39260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3" spans="1:9" s="259" customFormat="1" ht="15">
      <c r="A1693" s="255">
        <f>COUNTA($A$10:A1692)</f>
        <v>1683</v>
      </c>
      <c s="237">
        <v>25024010</v>
      </c>
      <c s="237" t="s">
        <v>7013</v>
      </c>
      <c s="256">
        <v>39276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4" spans="1:9" s="259" customFormat="1" ht="15">
      <c r="A1694" s="255">
        <f>COUNTA($A$10:A1693)</f>
        <v>1684</v>
      </c>
      <c s="237">
        <v>25024011</v>
      </c>
      <c s="237" t="s">
        <v>7045</v>
      </c>
      <c s="256">
        <v>39384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5" spans="1:9" s="259" customFormat="1" ht="15">
      <c r="A1695" s="255">
        <f>COUNTA($A$10:A1694)</f>
        <v>1685</v>
      </c>
      <c s="237">
        <v>25024012</v>
      </c>
      <c s="237" t="s">
        <v>2663</v>
      </c>
      <c s="256">
        <v>39180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6" spans="1:9" s="259" customFormat="1" ht="15">
      <c r="A1696" s="255">
        <f>COUNTA($A$10:A1695)</f>
        <v>1686</v>
      </c>
      <c s="237">
        <v>25024013</v>
      </c>
      <c s="237" t="s">
        <v>7014</v>
      </c>
      <c s="256">
        <v>39126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7" spans="1:9" s="259" customFormat="1" ht="15">
      <c r="A1697" s="255">
        <f>COUNTA($A$10:A1696)</f>
        <v>1687</v>
      </c>
      <c s="237">
        <v>25024014</v>
      </c>
      <c s="237" t="s">
        <v>7046</v>
      </c>
      <c s="256">
        <v>39396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8" spans="1:9" s="259" customFormat="1" ht="15">
      <c r="A1698" s="255">
        <f>COUNTA($A$10:A1697)</f>
        <v>1688</v>
      </c>
      <c s="237">
        <v>25024015</v>
      </c>
      <c s="237" t="s">
        <v>7015</v>
      </c>
      <c s="256">
        <v>39327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699" spans="1:9" s="259" customFormat="1" ht="15">
      <c r="A1699" s="255">
        <f>COUNTA($A$10:A1698)</f>
        <v>1689</v>
      </c>
      <c s="237">
        <v>25024016</v>
      </c>
      <c s="237" t="s">
        <v>7047</v>
      </c>
      <c s="256">
        <v>39296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0" spans="1:9" s="259" customFormat="1" ht="15">
      <c r="A1700" s="255">
        <f>COUNTA($A$10:A1699)</f>
        <v>1690</v>
      </c>
      <c s="237">
        <v>25024017</v>
      </c>
      <c s="237" t="s">
        <v>7016</v>
      </c>
      <c s="256">
        <v>39198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1" spans="1:9" s="259" customFormat="1" ht="15">
      <c r="A1701" s="255">
        <f>COUNTA($A$10:A1700)</f>
        <v>1691</v>
      </c>
      <c s="237">
        <v>25024018</v>
      </c>
      <c s="237" t="s">
        <v>7048</v>
      </c>
      <c s="256">
        <v>39279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2" spans="1:9" s="259" customFormat="1" ht="15">
      <c r="A1702" s="255">
        <f>COUNTA($A$10:A1701)</f>
        <v>1692</v>
      </c>
      <c s="237">
        <v>25024019</v>
      </c>
      <c s="237" t="s">
        <v>7017</v>
      </c>
      <c s="256">
        <v>39087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3" spans="1:9" s="259" customFormat="1" ht="15">
      <c r="A1703" s="255">
        <f>COUNTA($A$10:A1702)</f>
        <v>1693</v>
      </c>
      <c s="237">
        <v>25024020</v>
      </c>
      <c s="237" t="s">
        <v>7049</v>
      </c>
      <c s="256">
        <v>39432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4" spans="1:9" s="259" customFormat="1" ht="15">
      <c r="A1704" s="255">
        <f>COUNTA($A$10:A1703)</f>
        <v>1694</v>
      </c>
      <c s="237">
        <v>25024023</v>
      </c>
      <c s="237" t="s">
        <v>7018</v>
      </c>
      <c s="256">
        <v>39317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5" spans="1:9" s="259" customFormat="1" ht="15">
      <c r="A1705" s="255">
        <f>COUNTA($A$10:A1704)</f>
        <v>1695</v>
      </c>
      <c s="237">
        <v>25024024</v>
      </c>
      <c s="237" t="s">
        <v>337</v>
      </c>
      <c s="256">
        <v>39432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6" spans="1:9" s="259" customFormat="1" ht="15">
      <c r="A1706" s="255">
        <f>COUNTA($A$10:A1705)</f>
        <v>1696</v>
      </c>
      <c s="237">
        <v>25024025</v>
      </c>
      <c s="237" t="s">
        <v>7019</v>
      </c>
      <c s="256">
        <v>39287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7" spans="1:9" s="259" customFormat="1" ht="15">
      <c r="A1707" s="255">
        <f>COUNTA($A$10:A1706)</f>
        <v>1697</v>
      </c>
      <c s="237">
        <v>25024026</v>
      </c>
      <c s="237" t="s">
        <v>7051</v>
      </c>
      <c s="256">
        <v>39415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8" spans="1:9" s="259" customFormat="1" ht="15">
      <c r="A1708" s="255">
        <f>COUNTA($A$10:A1707)</f>
        <v>1698</v>
      </c>
      <c s="237">
        <v>25024027</v>
      </c>
      <c s="237" t="s">
        <v>5656</v>
      </c>
      <c s="256">
        <v>39389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09" spans="1:9" s="259" customFormat="1" ht="15">
      <c r="A1709" s="255">
        <f>COUNTA($A$10:A1708)</f>
        <v>1699</v>
      </c>
      <c s="237">
        <v>25024028</v>
      </c>
      <c s="237" t="s">
        <v>7052</v>
      </c>
      <c s="256">
        <v>39154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0" spans="1:9" s="259" customFormat="1" ht="15">
      <c r="A1710" s="255">
        <f>COUNTA($A$10:A1709)</f>
        <v>1700</v>
      </c>
      <c s="237">
        <v>25024029</v>
      </c>
      <c s="237" t="s">
        <v>7020</v>
      </c>
      <c s="256">
        <v>39273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1" spans="1:9" s="259" customFormat="1" ht="15">
      <c r="A1711" s="255">
        <f>COUNTA($A$10:A1710)</f>
        <v>1701</v>
      </c>
      <c s="237">
        <v>25024030</v>
      </c>
      <c s="237" t="s">
        <v>7055</v>
      </c>
      <c s="256">
        <v>38977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2" spans="1:9" s="259" customFormat="1" ht="15">
      <c r="A1712" s="255">
        <f>COUNTA($A$10:A1711)</f>
        <v>1702</v>
      </c>
      <c s="237">
        <v>25024031</v>
      </c>
      <c s="237" t="s">
        <v>1193</v>
      </c>
      <c s="256">
        <v>39368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3" spans="1:9" s="259" customFormat="1" ht="15">
      <c r="A1713" s="255">
        <f>COUNTA($A$10:A1712)</f>
        <v>1703</v>
      </c>
      <c s="237">
        <v>25024032</v>
      </c>
      <c s="237" t="s">
        <v>5110</v>
      </c>
      <c s="256">
        <v>39281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4" spans="1:9" s="259" customFormat="1" ht="15">
      <c r="A1714" s="255">
        <f>COUNTA($A$10:A1713)</f>
        <v>1704</v>
      </c>
      <c s="237">
        <v>25024033</v>
      </c>
      <c s="237" t="s">
        <v>3288</v>
      </c>
      <c s="256">
        <v>39406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5" spans="1:9" s="259" customFormat="1" ht="15">
      <c r="A1715" s="255">
        <f>COUNTA($A$10:A1714)</f>
        <v>1705</v>
      </c>
      <c s="237">
        <v>25024034</v>
      </c>
      <c s="237" t="s">
        <v>7059</v>
      </c>
      <c s="256">
        <v>39374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6" spans="1:9" s="259" customFormat="1" ht="15">
      <c r="A1716" s="255">
        <f>COUNTA($A$10:A1715)</f>
        <v>1706</v>
      </c>
      <c s="237">
        <v>25024035</v>
      </c>
      <c s="237" t="s">
        <v>1556</v>
      </c>
      <c s="256">
        <v>39406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7" spans="1:9" s="259" customFormat="1" ht="15">
      <c r="A1717" s="255">
        <f>COUNTA($A$10:A1716)</f>
        <v>1707</v>
      </c>
      <c s="237">
        <v>25024036</v>
      </c>
      <c s="237" t="s">
        <v>2440</v>
      </c>
      <c s="256">
        <v>39336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8" spans="1:9" s="259" customFormat="1" ht="15">
      <c r="A1718" s="255">
        <f>COUNTA($A$10:A1717)</f>
        <v>1708</v>
      </c>
      <c s="237">
        <v>25024037</v>
      </c>
      <c s="237" t="s">
        <v>851</v>
      </c>
      <c s="256">
        <v>39277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19" spans="1:9" s="259" customFormat="1" ht="15">
      <c r="A1719" s="255">
        <f>COUNTA($A$10:A1718)</f>
        <v>1709</v>
      </c>
      <c s="237">
        <v>25024038</v>
      </c>
      <c s="237" t="s">
        <v>7053</v>
      </c>
      <c s="256">
        <v>39182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0" spans="1:9" s="259" customFormat="1" ht="15">
      <c r="A1720" s="255">
        <f>COUNTA($A$10:A1719)</f>
        <v>1710</v>
      </c>
      <c s="237">
        <v>25024039</v>
      </c>
      <c s="237" t="s">
        <v>7021</v>
      </c>
      <c s="256">
        <v>39097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1" spans="1:9" s="259" customFormat="1" ht="15">
      <c r="A1721" s="255">
        <f>COUNTA($A$10:A1720)</f>
        <v>1711</v>
      </c>
      <c s="237">
        <v>25024040</v>
      </c>
      <c s="237" t="s">
        <v>7054</v>
      </c>
      <c s="256">
        <v>39317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2" spans="1:9" s="259" customFormat="1" ht="15">
      <c r="A1722" s="255">
        <f>COUNTA($A$10:A1721)</f>
        <v>1712</v>
      </c>
      <c s="237">
        <v>25024041</v>
      </c>
      <c s="237" t="s">
        <v>7022</v>
      </c>
      <c s="256">
        <v>39385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3" spans="1:9" s="259" customFormat="1" ht="15">
      <c r="A1723" s="255">
        <f>COUNTA($A$10:A1722)</f>
        <v>1713</v>
      </c>
      <c s="237">
        <v>25024042</v>
      </c>
      <c s="237" t="s">
        <v>7056</v>
      </c>
      <c s="256">
        <v>39147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4" spans="1:9" s="259" customFormat="1" ht="15">
      <c r="A1724" s="255">
        <f>COUNTA($A$10:A1723)</f>
        <v>1714</v>
      </c>
      <c s="237">
        <v>25024043</v>
      </c>
      <c s="237" t="s">
        <v>7023</v>
      </c>
      <c s="256">
        <v>39111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5" spans="1:9" s="259" customFormat="1" ht="15">
      <c r="A1725" s="255">
        <f>COUNTA($A$10:A1724)</f>
        <v>1715</v>
      </c>
      <c s="237">
        <v>25024044</v>
      </c>
      <c s="237" t="s">
        <v>7024</v>
      </c>
      <c s="256">
        <v>39146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6" spans="1:9" s="259" customFormat="1" ht="15">
      <c r="A1726" s="255">
        <f>COUNTA($A$10:A1725)</f>
        <v>1716</v>
      </c>
      <c s="237">
        <v>25024045</v>
      </c>
      <c s="237" t="s">
        <v>7057</v>
      </c>
      <c s="256">
        <v>39291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7" spans="1:9" s="259" customFormat="1" ht="15">
      <c r="A1727" s="255">
        <f>COUNTA($A$10:A1726)</f>
        <v>1717</v>
      </c>
      <c s="237">
        <v>25024046</v>
      </c>
      <c s="237" t="s">
        <v>7058</v>
      </c>
      <c s="256">
        <v>39395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8" spans="1:9" s="259" customFormat="1" ht="15">
      <c r="A1728" s="255">
        <f>COUNTA($A$10:A1727)</f>
        <v>1718</v>
      </c>
      <c s="237">
        <v>25024047</v>
      </c>
      <c s="237" t="s">
        <v>3334</v>
      </c>
      <c s="256">
        <v>39252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29" spans="1:9" s="259" customFormat="1" ht="15">
      <c r="A1729" s="255">
        <f>COUNTA($A$10:A1728)</f>
        <v>1719</v>
      </c>
      <c s="237">
        <v>25024048</v>
      </c>
      <c s="237" t="s">
        <v>7060</v>
      </c>
      <c s="256">
        <v>39411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0" spans="1:9" s="259" customFormat="1" ht="15">
      <c r="A1730" s="255">
        <f>COUNTA($A$10:A1729)</f>
        <v>1720</v>
      </c>
      <c s="237">
        <v>25024049</v>
      </c>
      <c s="237" t="s">
        <v>7025</v>
      </c>
      <c s="256">
        <v>39271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1" spans="1:9" s="259" customFormat="1" ht="15">
      <c r="A1731" s="255">
        <f>COUNTA($A$10:A1730)</f>
        <v>1721</v>
      </c>
      <c s="237">
        <v>25024050</v>
      </c>
      <c s="237" t="s">
        <v>1088</v>
      </c>
      <c s="256">
        <v>39398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2" spans="1:9" s="259" customFormat="1" ht="15">
      <c r="A1732" s="255">
        <f>COUNTA($A$10:A1731)</f>
        <v>1722</v>
      </c>
      <c s="237">
        <v>25024051</v>
      </c>
      <c s="237" t="s">
        <v>3712</v>
      </c>
      <c s="256">
        <v>39134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3" spans="1:9" s="259" customFormat="1" ht="15">
      <c r="A1733" s="255">
        <f>COUNTA($A$10:A1732)</f>
        <v>1723</v>
      </c>
      <c s="237">
        <v>25024052</v>
      </c>
      <c s="237" t="s">
        <v>7061</v>
      </c>
      <c s="256">
        <v>39364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4" spans="1:9" s="259" customFormat="1" ht="15">
      <c r="A1734" s="255">
        <f>COUNTA($A$10:A1733)</f>
        <v>1724</v>
      </c>
      <c s="237">
        <v>25024053</v>
      </c>
      <c s="237" t="s">
        <v>4422</v>
      </c>
      <c s="256">
        <v>39261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5" spans="1:9" s="259" customFormat="1" ht="15">
      <c r="A1735" s="255">
        <f>COUNTA($A$10:A1734)</f>
        <v>1725</v>
      </c>
      <c s="237">
        <v>25024054</v>
      </c>
      <c s="237" t="s">
        <v>7062</v>
      </c>
      <c s="256">
        <v>39366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6" spans="1:9" s="259" customFormat="1" ht="15">
      <c r="A1736" s="255">
        <f>COUNTA($A$10:A1735)</f>
        <v>1726</v>
      </c>
      <c s="237">
        <v>25024055</v>
      </c>
      <c s="237" t="s">
        <v>118</v>
      </c>
      <c s="256">
        <v>39093</v>
      </c>
      <c s="237" t="s">
        <v>7194</v>
      </c>
      <c s="237" t="s">
        <v>4433</v>
      </c>
      <c s="237" t="s">
        <v>7400</v>
      </c>
      <c s="238">
        <v>5</v>
      </c>
      <c s="239">
        <f t="shared" si="26"/>
        <v>17000000</v>
      </c>
    </row>
    <row r="1737" spans="1:9" s="259" customFormat="1" ht="15">
      <c r="A1737" s="255">
        <f>COUNTA($A$10:A1736)</f>
        <v>1727</v>
      </c>
      <c s="237">
        <v>25024056</v>
      </c>
      <c s="237" t="s">
        <v>4638</v>
      </c>
      <c s="256">
        <v>39436</v>
      </c>
      <c s="237" t="s">
        <v>7194</v>
      </c>
      <c s="237" t="s">
        <v>4433</v>
      </c>
      <c s="237" t="s">
        <v>7400</v>
      </c>
      <c s="238">
        <v>5</v>
      </c>
      <c s="239">
        <f t="shared" si="27" ref="I1737:I1800">H1737*3400000</f>
        <v>17000000</v>
      </c>
    </row>
    <row r="1738" spans="1:9" s="259" customFormat="1" ht="15">
      <c r="A1738" s="255">
        <f>COUNTA($A$10:A1737)</f>
        <v>1728</v>
      </c>
      <c s="237">
        <v>25024057</v>
      </c>
      <c s="237" t="s">
        <v>7026</v>
      </c>
      <c s="256">
        <v>39083</v>
      </c>
      <c s="237" t="s">
        <v>7194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39" spans="1:9" s="259" customFormat="1" ht="15">
      <c r="A1739" s="255">
        <f>COUNTA($A$10:A1738)</f>
        <v>1729</v>
      </c>
      <c s="237">
        <v>25024058</v>
      </c>
      <c s="237" t="s">
        <v>7063</v>
      </c>
      <c s="256">
        <v>39383</v>
      </c>
      <c s="237" t="s">
        <v>7194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0" spans="1:9" s="259" customFormat="1" ht="15">
      <c r="A1740" s="255">
        <f>COUNTA($A$10:A1739)</f>
        <v>1730</v>
      </c>
      <c s="237">
        <v>25024059</v>
      </c>
      <c s="237" t="s">
        <v>4639</v>
      </c>
      <c s="256">
        <v>39228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1" spans="1:9" s="259" customFormat="1" ht="15">
      <c r="A1741" s="255">
        <f>COUNTA($A$10:A1740)</f>
        <v>1731</v>
      </c>
      <c s="237">
        <v>25024060</v>
      </c>
      <c s="237" t="s">
        <v>4676</v>
      </c>
      <c s="256">
        <v>39336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2" spans="1:9" s="259" customFormat="1" ht="15">
      <c r="A1742" s="255">
        <f>COUNTA($A$10:A1741)</f>
        <v>1732</v>
      </c>
      <c s="237">
        <v>25024061</v>
      </c>
      <c s="237" t="s">
        <v>4640</v>
      </c>
      <c s="256">
        <v>39125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3" spans="1:9" s="259" customFormat="1" ht="15">
      <c r="A1743" s="255">
        <f>COUNTA($A$10:A1742)</f>
        <v>1733</v>
      </c>
      <c s="237">
        <v>25024062</v>
      </c>
      <c s="237" t="s">
        <v>4677</v>
      </c>
      <c s="256">
        <v>39228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4" spans="1:9" s="259" customFormat="1" ht="15">
      <c r="A1744" s="255">
        <f>COUNTA($A$10:A1743)</f>
        <v>1734</v>
      </c>
      <c s="237">
        <v>25024063</v>
      </c>
      <c s="237" t="s">
        <v>4641</v>
      </c>
      <c s="256">
        <v>39375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5" spans="1:9" s="259" customFormat="1" ht="15">
      <c r="A1745" s="255">
        <f>COUNTA($A$10:A1744)</f>
        <v>1735</v>
      </c>
      <c s="237">
        <v>25024064</v>
      </c>
      <c s="237" t="s">
        <v>4678</v>
      </c>
      <c s="256">
        <v>39344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6" spans="1:9" s="259" customFormat="1" ht="15">
      <c r="A1746" s="255">
        <f>COUNTA($A$10:A1745)</f>
        <v>1736</v>
      </c>
      <c s="237">
        <v>25024065</v>
      </c>
      <c s="237" t="s">
        <v>4642</v>
      </c>
      <c s="256">
        <v>39330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7" spans="1:9" s="259" customFormat="1" ht="15">
      <c r="A1747" s="255">
        <f>COUNTA($A$10:A1746)</f>
        <v>1737</v>
      </c>
      <c s="237">
        <v>25024066</v>
      </c>
      <c s="237" t="s">
        <v>2201</v>
      </c>
      <c s="256">
        <v>39422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8" spans="1:9" s="259" customFormat="1" ht="15">
      <c r="A1748" s="255">
        <f>COUNTA($A$10:A1747)</f>
        <v>1738</v>
      </c>
      <c s="237">
        <v>25024067</v>
      </c>
      <c s="237" t="s">
        <v>244</v>
      </c>
      <c s="256">
        <v>39419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49" spans="1:9" s="259" customFormat="1" ht="15">
      <c r="A1749" s="255">
        <f>COUNTA($A$10:A1748)</f>
        <v>1739</v>
      </c>
      <c s="237">
        <v>25024068</v>
      </c>
      <c s="237" t="s">
        <v>3597</v>
      </c>
      <c s="256">
        <v>39097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0" spans="1:9" s="259" customFormat="1" ht="15">
      <c r="A1750" s="255">
        <f>COUNTA($A$10:A1749)</f>
        <v>1740</v>
      </c>
      <c s="237">
        <v>25024069</v>
      </c>
      <c s="237" t="s">
        <v>4643</v>
      </c>
      <c s="256">
        <v>39273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1" spans="1:9" s="259" customFormat="1" ht="15">
      <c r="A1751" s="255">
        <f>COUNTA($A$10:A1750)</f>
        <v>1741</v>
      </c>
      <c s="237">
        <v>25024070</v>
      </c>
      <c s="237" t="s">
        <v>4679</v>
      </c>
      <c s="256">
        <v>39409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2" spans="1:9" s="259" customFormat="1" ht="15">
      <c r="A1752" s="255">
        <f>COUNTA($A$10:A1751)</f>
        <v>1742</v>
      </c>
      <c s="237">
        <v>25024071</v>
      </c>
      <c s="237" t="s">
        <v>4424</v>
      </c>
      <c s="256">
        <v>39307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3" spans="1:9" s="259" customFormat="1" ht="15">
      <c r="A1753" s="255">
        <f>COUNTA($A$10:A1752)</f>
        <v>1743</v>
      </c>
      <c s="237">
        <v>25024072</v>
      </c>
      <c s="237" t="s">
        <v>4680</v>
      </c>
      <c s="256">
        <v>39312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4" spans="1:9" s="259" customFormat="1" ht="15">
      <c r="A1754" s="255">
        <f>COUNTA($A$10:A1753)</f>
        <v>1744</v>
      </c>
      <c s="237">
        <v>25024073</v>
      </c>
      <c s="237" t="s">
        <v>2066</v>
      </c>
      <c s="256">
        <v>39375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5" spans="1:9" s="259" customFormat="1" ht="15">
      <c r="A1755" s="255">
        <f>COUNTA($A$10:A1754)</f>
        <v>1745</v>
      </c>
      <c s="237">
        <v>25024074</v>
      </c>
      <c s="237" t="s">
        <v>4681</v>
      </c>
      <c s="256">
        <v>39184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6" spans="1:9" s="259" customFormat="1" ht="15">
      <c r="A1756" s="255">
        <f>COUNTA($A$10:A1755)</f>
        <v>1746</v>
      </c>
      <c s="237">
        <v>25024075</v>
      </c>
      <c s="237" t="s">
        <v>4644</v>
      </c>
      <c s="256">
        <v>39396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7" spans="1:9" s="259" customFormat="1" ht="15">
      <c r="A1757" s="255">
        <f>COUNTA($A$10:A1756)</f>
        <v>1747</v>
      </c>
      <c s="237">
        <v>25024076</v>
      </c>
      <c s="237" t="s">
        <v>4682</v>
      </c>
      <c s="256">
        <v>39307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8" spans="1:9" s="259" customFormat="1" ht="15">
      <c r="A1758" s="255">
        <f>COUNTA($A$10:A1757)</f>
        <v>1748</v>
      </c>
      <c s="237">
        <v>25024077</v>
      </c>
      <c s="237" t="s">
        <v>4645</v>
      </c>
      <c s="256">
        <v>39143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59" spans="1:9" s="259" customFormat="1" ht="15">
      <c r="A1759" s="255">
        <f>COUNTA($A$10:A1758)</f>
        <v>1749</v>
      </c>
      <c s="237">
        <v>25024078</v>
      </c>
      <c s="237" t="s">
        <v>4683</v>
      </c>
      <c s="256">
        <v>39271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0" spans="1:9" s="259" customFormat="1" ht="15">
      <c r="A1760" s="255">
        <f>COUNTA($A$10:A1759)</f>
        <v>1750</v>
      </c>
      <c s="237">
        <v>25024079</v>
      </c>
      <c s="237" t="s">
        <v>1511</v>
      </c>
      <c s="256">
        <v>39310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1" spans="1:9" s="259" customFormat="1" ht="15">
      <c r="A1761" s="255">
        <f>COUNTA($A$10:A1760)</f>
        <v>1751</v>
      </c>
      <c s="237">
        <v>25024080</v>
      </c>
      <c s="237" t="s">
        <v>4684</v>
      </c>
      <c s="256">
        <v>39434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2" spans="1:9" s="259" customFormat="1" ht="15">
      <c r="A1762" s="255">
        <f>COUNTA($A$10:A1761)</f>
        <v>1752</v>
      </c>
      <c s="237">
        <v>25024081</v>
      </c>
      <c s="237" t="s">
        <v>3117</v>
      </c>
      <c s="256">
        <v>39335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3" spans="1:9" s="259" customFormat="1" ht="15">
      <c r="A1763" s="255">
        <f>COUNTA($A$10:A1762)</f>
        <v>1753</v>
      </c>
      <c s="237">
        <v>25024082</v>
      </c>
      <c s="237" t="s">
        <v>4685</v>
      </c>
      <c s="256">
        <v>39200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4" spans="1:9" s="259" customFormat="1" ht="15">
      <c r="A1764" s="255">
        <f>COUNTA($A$10:A1763)</f>
        <v>1754</v>
      </c>
      <c s="237">
        <v>25024083</v>
      </c>
      <c s="237" t="s">
        <v>4646</v>
      </c>
      <c s="256">
        <v>39359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5" spans="1:9" s="259" customFormat="1" ht="15">
      <c r="A1765" s="255">
        <f>COUNTA($A$10:A1764)</f>
        <v>1755</v>
      </c>
      <c s="237">
        <v>25024084</v>
      </c>
      <c s="237" t="s">
        <v>4686</v>
      </c>
      <c s="256">
        <v>39109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6" spans="1:9" s="259" customFormat="1" ht="15">
      <c r="A1766" s="255">
        <f>COUNTA($A$10:A1765)</f>
        <v>1756</v>
      </c>
      <c s="237">
        <v>25024085</v>
      </c>
      <c s="237" t="s">
        <v>4647</v>
      </c>
      <c s="256">
        <v>39318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7" spans="1:9" s="259" customFormat="1" ht="15">
      <c r="A1767" s="255">
        <f>COUNTA($A$10:A1766)</f>
        <v>1757</v>
      </c>
      <c s="237">
        <v>25024086</v>
      </c>
      <c s="237" t="s">
        <v>306</v>
      </c>
      <c s="256">
        <v>39320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8" spans="1:9" s="259" customFormat="1" ht="15">
      <c r="A1768" s="255">
        <f>COUNTA($A$10:A1767)</f>
        <v>1758</v>
      </c>
      <c s="237">
        <v>25024087</v>
      </c>
      <c s="237" t="s">
        <v>4648</v>
      </c>
      <c s="256">
        <v>39249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69" spans="1:9" s="259" customFormat="1" ht="15">
      <c r="A1769" s="255">
        <f>COUNTA($A$10:A1768)</f>
        <v>1759</v>
      </c>
      <c s="237">
        <v>25024088</v>
      </c>
      <c s="237" t="s">
        <v>4687</v>
      </c>
      <c s="256">
        <v>39437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0" spans="1:9" s="259" customFormat="1" ht="15">
      <c r="A1770" s="255">
        <f>COUNTA($A$10:A1769)</f>
        <v>1760</v>
      </c>
      <c s="237">
        <v>25024089</v>
      </c>
      <c s="237" t="s">
        <v>4649</v>
      </c>
      <c s="256">
        <v>39110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1" spans="1:9" s="259" customFormat="1" ht="15">
      <c r="A1771" s="255">
        <f>COUNTA($A$10:A1770)</f>
        <v>1761</v>
      </c>
      <c s="237">
        <v>25024090</v>
      </c>
      <c s="237" t="s">
        <v>4688</v>
      </c>
      <c s="256">
        <v>39430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2" spans="1:9" s="259" customFormat="1" ht="15">
      <c r="A1772" s="255">
        <f>COUNTA($A$10:A1771)</f>
        <v>1762</v>
      </c>
      <c s="237">
        <v>25024091</v>
      </c>
      <c s="237" t="s">
        <v>4650</v>
      </c>
      <c s="256">
        <v>39218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3" spans="1:9" s="259" customFormat="1" ht="15">
      <c r="A1773" s="255">
        <f>COUNTA($A$10:A1772)</f>
        <v>1763</v>
      </c>
      <c s="237">
        <v>25024092</v>
      </c>
      <c s="237" t="s">
        <v>4689</v>
      </c>
      <c s="256">
        <v>39227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4" spans="1:9" s="259" customFormat="1" ht="15">
      <c r="A1774" s="255">
        <f>COUNTA($A$10:A1773)</f>
        <v>1764</v>
      </c>
      <c s="237">
        <v>25024093</v>
      </c>
      <c s="237" t="s">
        <v>459</v>
      </c>
      <c s="256">
        <v>39249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5" spans="1:9" s="259" customFormat="1" ht="15">
      <c r="A1775" s="255">
        <f>COUNTA($A$10:A1774)</f>
        <v>1765</v>
      </c>
      <c s="237">
        <v>25024094</v>
      </c>
      <c s="237" t="s">
        <v>1006</v>
      </c>
      <c s="256">
        <v>39257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6" spans="1:9" s="259" customFormat="1" ht="15">
      <c r="A1776" s="255">
        <f>COUNTA($A$10:A1775)</f>
        <v>1766</v>
      </c>
      <c s="237">
        <v>25024095</v>
      </c>
      <c s="237" t="s">
        <v>4651</v>
      </c>
      <c s="256">
        <v>39283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7" spans="1:9" s="259" customFormat="1" ht="15">
      <c r="A1777" s="255">
        <f>COUNTA($A$10:A1776)</f>
        <v>1767</v>
      </c>
      <c s="237">
        <v>25024096</v>
      </c>
      <c s="237" t="s">
        <v>4690</v>
      </c>
      <c s="256">
        <v>39431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8" spans="1:9" s="259" customFormat="1" ht="15">
      <c r="A1778" s="255">
        <f>COUNTA($A$10:A1777)</f>
        <v>1768</v>
      </c>
      <c s="237">
        <v>25024097</v>
      </c>
      <c s="237" t="s">
        <v>4652</v>
      </c>
      <c s="256">
        <v>39341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79" spans="1:9" s="259" customFormat="1" ht="15">
      <c r="A1779" s="255">
        <f>COUNTA($A$10:A1778)</f>
        <v>1769</v>
      </c>
      <c s="237">
        <v>25024098</v>
      </c>
      <c s="237" t="s">
        <v>4691</v>
      </c>
      <c s="256">
        <v>39395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0" spans="1:9" s="259" customFormat="1" ht="15">
      <c r="A1780" s="255">
        <f>COUNTA($A$10:A1779)</f>
        <v>1770</v>
      </c>
      <c s="237">
        <v>25024099</v>
      </c>
      <c s="237" t="s">
        <v>1885</v>
      </c>
      <c s="256">
        <v>39147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1" spans="1:9" s="259" customFormat="1" ht="15">
      <c r="A1781" s="255">
        <f>COUNTA($A$10:A1780)</f>
        <v>1771</v>
      </c>
      <c s="237">
        <v>25024100</v>
      </c>
      <c s="237" t="s">
        <v>4692</v>
      </c>
      <c s="256">
        <v>39400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2" spans="1:9" s="259" customFormat="1" ht="15">
      <c r="A1782" s="255">
        <f>COUNTA($A$10:A1781)</f>
        <v>1772</v>
      </c>
      <c s="237">
        <v>25024101</v>
      </c>
      <c s="237" t="s">
        <v>4653</v>
      </c>
      <c s="256">
        <v>39417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3" spans="1:9" s="259" customFormat="1" ht="15">
      <c r="A1783" s="255">
        <f>COUNTA($A$10:A1782)</f>
        <v>1773</v>
      </c>
      <c s="237">
        <v>25024102</v>
      </c>
      <c s="237" t="s">
        <v>4693</v>
      </c>
      <c s="256">
        <v>39446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4" spans="1:9" s="259" customFormat="1" ht="15">
      <c r="A1784" s="255">
        <f>COUNTA($A$10:A1783)</f>
        <v>1774</v>
      </c>
      <c s="237">
        <v>25024105</v>
      </c>
      <c s="237" t="s">
        <v>4694</v>
      </c>
      <c s="256">
        <v>39385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5" spans="1:9" s="259" customFormat="1" ht="15">
      <c r="A1785" s="255">
        <f>COUNTA($A$10:A1784)</f>
        <v>1775</v>
      </c>
      <c s="237">
        <v>25024106</v>
      </c>
      <c s="237" t="s">
        <v>2503</v>
      </c>
      <c s="256">
        <v>39413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6" spans="1:9" s="259" customFormat="1" ht="15">
      <c r="A1786" s="255">
        <f>COUNTA($A$10:A1785)</f>
        <v>1776</v>
      </c>
      <c s="237">
        <v>25024107</v>
      </c>
      <c s="237" t="s">
        <v>4695</v>
      </c>
      <c s="256">
        <v>39406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7" spans="1:9" s="259" customFormat="1" ht="15">
      <c r="A1787" s="255">
        <f>COUNTA($A$10:A1786)</f>
        <v>1777</v>
      </c>
      <c s="237">
        <v>25024109</v>
      </c>
      <c s="237" t="s">
        <v>4696</v>
      </c>
      <c s="256">
        <v>39142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8" spans="1:9" s="259" customFormat="1" ht="15">
      <c r="A1788" s="255">
        <f>COUNTA($A$10:A1787)</f>
        <v>1778</v>
      </c>
      <c s="237">
        <v>25024111</v>
      </c>
      <c s="237" t="s">
        <v>4697</v>
      </c>
      <c s="256">
        <v>39314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89" spans="1:9" s="259" customFormat="1" ht="15">
      <c r="A1789" s="255">
        <f>COUNTA($A$10:A1788)</f>
        <v>1779</v>
      </c>
      <c s="237">
        <v>25024112</v>
      </c>
      <c s="237" t="s">
        <v>4654</v>
      </c>
      <c s="256">
        <v>39340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0" spans="1:9" s="259" customFormat="1" ht="15">
      <c r="A1790" s="255">
        <f>COUNTA($A$10:A1789)</f>
        <v>1780</v>
      </c>
      <c s="237">
        <v>25024113</v>
      </c>
      <c s="237" t="s">
        <v>4698</v>
      </c>
      <c s="256">
        <v>39368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1" spans="1:9" s="259" customFormat="1" ht="15">
      <c r="A1791" s="255">
        <f>COUNTA($A$10:A1790)</f>
        <v>1781</v>
      </c>
      <c s="237">
        <v>25024114</v>
      </c>
      <c s="237" t="s">
        <v>3054</v>
      </c>
      <c s="256">
        <v>39083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2" spans="1:9" s="259" customFormat="1" ht="15">
      <c r="A1792" s="255">
        <f>COUNTA($A$10:A1791)</f>
        <v>1782</v>
      </c>
      <c s="237">
        <v>25024115</v>
      </c>
      <c s="237" t="s">
        <v>4655</v>
      </c>
      <c s="256">
        <v>39353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3" spans="1:9" s="259" customFormat="1" ht="15">
      <c r="A1793" s="255">
        <f>COUNTA($A$10:A1792)</f>
        <v>1783</v>
      </c>
      <c s="237">
        <v>25024116</v>
      </c>
      <c s="237" t="s">
        <v>4699</v>
      </c>
      <c s="256">
        <v>39181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4" spans="1:9" s="259" customFormat="1" ht="15">
      <c r="A1794" s="255">
        <f>COUNTA($A$10:A1793)</f>
        <v>1784</v>
      </c>
      <c s="237">
        <v>25024118</v>
      </c>
      <c s="237" t="s">
        <v>4656</v>
      </c>
      <c s="256">
        <v>39411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5" spans="1:9" s="259" customFormat="1" ht="15">
      <c r="A1795" s="255">
        <f>COUNTA($A$10:A1794)</f>
        <v>1785</v>
      </c>
      <c s="237">
        <v>25024119</v>
      </c>
      <c s="237" t="s">
        <v>4700</v>
      </c>
      <c s="256">
        <v>39090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6" spans="1:9" s="259" customFormat="1" ht="15">
      <c r="A1796" s="255">
        <f>COUNTA($A$10:A1795)</f>
        <v>1786</v>
      </c>
      <c s="237">
        <v>25024120</v>
      </c>
      <c s="237" t="s">
        <v>4701</v>
      </c>
      <c s="256">
        <v>39372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7" spans="1:9" s="259" customFormat="1" ht="15">
      <c r="A1797" s="255">
        <f>COUNTA($A$10:A1796)</f>
        <v>1787</v>
      </c>
      <c s="237">
        <v>25024121</v>
      </c>
      <c s="237" t="s">
        <v>4429</v>
      </c>
      <c s="256">
        <v>39403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8" spans="1:9" s="259" customFormat="1" ht="15">
      <c r="A1798" s="255">
        <f>COUNTA($A$10:A1797)</f>
        <v>1788</v>
      </c>
      <c s="237">
        <v>25024122</v>
      </c>
      <c s="237" t="s">
        <v>4702</v>
      </c>
      <c s="256">
        <v>39094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799" spans="1:9" s="259" customFormat="1" ht="15">
      <c r="A1799" s="255">
        <f>COUNTA($A$10:A1798)</f>
        <v>1789</v>
      </c>
      <c s="237">
        <v>25024123</v>
      </c>
      <c s="237" t="s">
        <v>322</v>
      </c>
      <c s="256">
        <v>39352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800" spans="1:9" s="259" customFormat="1" ht="15">
      <c r="A1800" s="255">
        <f>COUNTA($A$10:A1799)</f>
        <v>1790</v>
      </c>
      <c s="237">
        <v>25024124</v>
      </c>
      <c s="237" t="s">
        <v>4703</v>
      </c>
      <c s="256">
        <v>39363</v>
      </c>
      <c s="237" t="s">
        <v>7524</v>
      </c>
      <c s="237" t="s">
        <v>4433</v>
      </c>
      <c s="237" t="s">
        <v>7400</v>
      </c>
      <c s="238">
        <v>5</v>
      </c>
      <c s="239">
        <f t="shared" si="27"/>
        <v>17000000</v>
      </c>
    </row>
    <row r="1801" spans="1:9" s="259" customFormat="1" ht="15">
      <c r="A1801" s="255">
        <f>COUNTA($A$10:A1800)</f>
        <v>1791</v>
      </c>
      <c s="237">
        <v>25024125</v>
      </c>
      <c s="237" t="s">
        <v>4657</v>
      </c>
      <c s="256">
        <v>39420</v>
      </c>
      <c s="237" t="s">
        <v>7524</v>
      </c>
      <c s="237" t="s">
        <v>4433</v>
      </c>
      <c s="237" t="s">
        <v>7400</v>
      </c>
      <c s="238">
        <v>5</v>
      </c>
      <c s="239">
        <f t="shared" si="28" ref="I1801:I1863">H1801*3400000</f>
        <v>17000000</v>
      </c>
    </row>
    <row r="1802" spans="1:9" s="259" customFormat="1" ht="15">
      <c r="A1802" s="255">
        <f>COUNTA($A$10:A1801)</f>
        <v>1792</v>
      </c>
      <c s="237">
        <v>25024126</v>
      </c>
      <c s="237" t="s">
        <v>4704</v>
      </c>
      <c s="256">
        <v>39116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3" spans="1:9" s="259" customFormat="1" ht="15">
      <c r="A1803" s="255">
        <f>COUNTA($A$10:A1802)</f>
        <v>1793</v>
      </c>
      <c s="237">
        <v>25024127</v>
      </c>
      <c s="237" t="s">
        <v>4658</v>
      </c>
      <c s="256">
        <v>39420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4" spans="1:9" s="259" customFormat="1" ht="15">
      <c r="A1804" s="255">
        <f>COUNTA($A$10:A1803)</f>
        <v>1794</v>
      </c>
      <c s="237">
        <v>25024128</v>
      </c>
      <c s="237" t="s">
        <v>833</v>
      </c>
      <c s="256">
        <v>39122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5" spans="1:9" s="259" customFormat="1" ht="15">
      <c r="A1805" s="255">
        <f>COUNTA($A$10:A1804)</f>
        <v>1795</v>
      </c>
      <c s="237">
        <v>25024129</v>
      </c>
      <c s="237" t="s">
        <v>4659</v>
      </c>
      <c s="256">
        <v>39138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6" spans="1:9" s="259" customFormat="1" ht="15">
      <c r="A1806" s="255">
        <f>COUNTA($A$10:A1805)</f>
        <v>1796</v>
      </c>
      <c s="237">
        <v>25024130</v>
      </c>
      <c s="237" t="s">
        <v>2695</v>
      </c>
      <c s="256">
        <v>39388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7" spans="1:9" s="259" customFormat="1" ht="15">
      <c r="A1807" s="255">
        <f>COUNTA($A$10:A1806)</f>
        <v>1797</v>
      </c>
      <c s="237">
        <v>25024131</v>
      </c>
      <c s="237" t="s">
        <v>2695</v>
      </c>
      <c s="256">
        <v>39203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8" spans="1:9" s="259" customFormat="1" ht="15">
      <c r="A1808" s="255">
        <f>COUNTA($A$10:A1807)</f>
        <v>1798</v>
      </c>
      <c s="237">
        <v>25024132</v>
      </c>
      <c s="237" t="s">
        <v>4705</v>
      </c>
      <c s="256">
        <v>39164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09" spans="1:9" s="259" customFormat="1" ht="15">
      <c r="A1809" s="255">
        <f>COUNTA($A$10:A1808)</f>
        <v>1799</v>
      </c>
      <c s="237">
        <v>25024134</v>
      </c>
      <c s="237" t="s">
        <v>4706</v>
      </c>
      <c s="256">
        <v>39195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0" spans="1:9" s="259" customFormat="1" ht="15">
      <c r="A1810" s="255">
        <f>COUNTA($A$10:A1809)</f>
        <v>1800</v>
      </c>
      <c s="237">
        <v>25024137</v>
      </c>
      <c s="237" t="s">
        <v>1020</v>
      </c>
      <c s="256">
        <v>39265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1" spans="1:9" s="259" customFormat="1" ht="15">
      <c r="A1811" s="255">
        <f>COUNTA($A$10:A1810)</f>
        <v>1801</v>
      </c>
      <c s="237">
        <v>25024138</v>
      </c>
      <c s="237" t="s">
        <v>707</v>
      </c>
      <c s="256">
        <v>39378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2" spans="1:9" s="259" customFormat="1" ht="15">
      <c r="A1812" s="255">
        <f>COUNTA($A$10:A1811)</f>
        <v>1802</v>
      </c>
      <c s="237">
        <v>25024139</v>
      </c>
      <c s="237" t="s">
        <v>4660</v>
      </c>
      <c s="256">
        <v>39376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3" spans="1:9" s="259" customFormat="1" ht="15">
      <c r="A1813" s="255">
        <f>COUNTA($A$10:A1812)</f>
        <v>1803</v>
      </c>
      <c s="237">
        <v>25024140</v>
      </c>
      <c s="237" t="s">
        <v>591</v>
      </c>
      <c s="256">
        <v>39432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4" spans="1:9" s="259" customFormat="1" ht="15">
      <c r="A1814" s="255">
        <f>COUNTA($A$10:A1813)</f>
        <v>1804</v>
      </c>
      <c s="237">
        <v>25024141</v>
      </c>
      <c s="237" t="s">
        <v>4661</v>
      </c>
      <c s="256">
        <v>39444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5" spans="1:9" s="259" customFormat="1" ht="15">
      <c r="A1815" s="255">
        <f>COUNTA($A$10:A1814)</f>
        <v>1805</v>
      </c>
      <c s="237">
        <v>25024142</v>
      </c>
      <c s="237" t="s">
        <v>1367</v>
      </c>
      <c s="256">
        <v>39430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6" spans="1:9" s="259" customFormat="1" ht="15">
      <c r="A1816" s="255">
        <f>COUNTA($A$10:A1815)</f>
        <v>1806</v>
      </c>
      <c s="237">
        <v>25024143</v>
      </c>
      <c s="237" t="s">
        <v>4662</v>
      </c>
      <c s="256">
        <v>39206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7" spans="1:9" s="259" customFormat="1" ht="15">
      <c r="A1817" s="255">
        <f>COUNTA($A$10:A1816)</f>
        <v>1807</v>
      </c>
      <c s="237">
        <v>25024144</v>
      </c>
      <c s="237" t="s">
        <v>4707</v>
      </c>
      <c s="256">
        <v>39287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8" spans="1:9" s="259" customFormat="1" ht="15">
      <c r="A1818" s="255">
        <f>COUNTA($A$10:A1817)</f>
        <v>1808</v>
      </c>
      <c s="237">
        <v>25024145</v>
      </c>
      <c s="237" t="s">
        <v>4663</v>
      </c>
      <c s="256">
        <v>39409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19" spans="1:9" s="259" customFormat="1" ht="15">
      <c r="A1819" s="255">
        <f>COUNTA($A$10:A1818)</f>
        <v>1809</v>
      </c>
      <c s="237">
        <v>25024146</v>
      </c>
      <c s="237" t="s">
        <v>4708</v>
      </c>
      <c s="256">
        <v>39442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0" spans="1:9" s="259" customFormat="1" ht="15">
      <c r="A1820" s="255">
        <f>COUNTA($A$10:A1819)</f>
        <v>1810</v>
      </c>
      <c s="237">
        <v>25024147</v>
      </c>
      <c s="237" t="s">
        <v>4664</v>
      </c>
      <c s="256">
        <v>39329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1" spans="1:9" s="259" customFormat="1" ht="15">
      <c r="A1821" s="255">
        <f>COUNTA($A$10:A1820)</f>
        <v>1811</v>
      </c>
      <c s="237">
        <v>25024148</v>
      </c>
      <c s="237" t="s">
        <v>4709</v>
      </c>
      <c s="256">
        <v>39397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2" spans="1:9" s="259" customFormat="1" ht="15">
      <c r="A1822" s="255">
        <f>COUNTA($A$10:A1821)</f>
        <v>1812</v>
      </c>
      <c s="237">
        <v>25024149</v>
      </c>
      <c s="237" t="s">
        <v>4665</v>
      </c>
      <c s="256">
        <v>39426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3" spans="1:9" s="259" customFormat="1" ht="15">
      <c r="A1823" s="255">
        <f>COUNTA($A$10:A1822)</f>
        <v>1813</v>
      </c>
      <c s="237">
        <v>25024150</v>
      </c>
      <c s="237" t="s">
        <v>3021</v>
      </c>
      <c s="256">
        <v>39373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4" spans="1:9" s="259" customFormat="1" ht="15">
      <c r="A1824" s="255">
        <f>COUNTA($A$10:A1823)</f>
        <v>1814</v>
      </c>
      <c s="237">
        <v>25024151</v>
      </c>
      <c s="237" t="s">
        <v>4710</v>
      </c>
      <c s="256">
        <v>39322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5" spans="1:9" s="259" customFormat="1" ht="15">
      <c r="A1825" s="255">
        <f>COUNTA($A$10:A1824)</f>
        <v>1815</v>
      </c>
      <c s="237">
        <v>25024152</v>
      </c>
      <c s="237" t="s">
        <v>4711</v>
      </c>
      <c s="256">
        <v>39340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6" spans="1:9" s="259" customFormat="1" ht="15">
      <c r="A1826" s="255">
        <f>COUNTA($A$10:A1825)</f>
        <v>1816</v>
      </c>
      <c s="237">
        <v>25024153</v>
      </c>
      <c s="237" t="s">
        <v>4666</v>
      </c>
      <c s="256">
        <v>39100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7" spans="1:9" s="259" customFormat="1" ht="15">
      <c r="A1827" s="255">
        <f>COUNTA($A$10:A1826)</f>
        <v>1817</v>
      </c>
      <c s="237">
        <v>25024154</v>
      </c>
      <c s="237" t="s">
        <v>4712</v>
      </c>
      <c s="256">
        <v>39378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8" spans="1:9" s="259" customFormat="1" ht="15">
      <c r="A1828" s="255">
        <f>COUNTA($A$10:A1827)</f>
        <v>1818</v>
      </c>
      <c s="237">
        <v>25024155</v>
      </c>
      <c s="237" t="s">
        <v>4667</v>
      </c>
      <c s="256">
        <v>39328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29" spans="1:9" s="259" customFormat="1" ht="15">
      <c r="A1829" s="255">
        <f>COUNTA($A$10:A1828)</f>
        <v>1819</v>
      </c>
      <c s="237">
        <v>25024156</v>
      </c>
      <c s="237" t="s">
        <v>4271</v>
      </c>
      <c s="256">
        <v>39084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0" spans="1:9" s="259" customFormat="1" ht="15">
      <c r="A1830" s="255">
        <f>COUNTA($A$10:A1829)</f>
        <v>1820</v>
      </c>
      <c s="237">
        <v>25024157</v>
      </c>
      <c s="237" t="s">
        <v>4668</v>
      </c>
      <c s="256">
        <v>39305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1" spans="1:9" s="259" customFormat="1" ht="15">
      <c r="A1831" s="255">
        <f>COUNTA($A$10:A1830)</f>
        <v>1821</v>
      </c>
      <c s="237">
        <v>25024158</v>
      </c>
      <c s="237" t="s">
        <v>2050</v>
      </c>
      <c s="256">
        <v>39419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2" spans="1:9" s="259" customFormat="1" ht="15">
      <c r="A1832" s="255">
        <f>COUNTA($A$10:A1831)</f>
        <v>1822</v>
      </c>
      <c s="237">
        <v>25024159</v>
      </c>
      <c s="237" t="s">
        <v>4669</v>
      </c>
      <c s="256">
        <v>38526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3" spans="1:9" s="259" customFormat="1" ht="15">
      <c r="A1833" s="255">
        <f>COUNTA($A$10:A1832)</f>
        <v>1823</v>
      </c>
      <c s="237">
        <v>25024161</v>
      </c>
      <c s="237" t="s">
        <v>3935</v>
      </c>
      <c s="256">
        <v>39407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4" spans="1:9" s="259" customFormat="1" ht="15">
      <c r="A1834" s="255">
        <f>COUNTA($A$10:A1833)</f>
        <v>1824</v>
      </c>
      <c s="237">
        <v>25024163</v>
      </c>
      <c s="237" t="s">
        <v>978</v>
      </c>
      <c s="256">
        <v>39190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5" spans="1:9" s="259" customFormat="1" ht="15">
      <c r="A1835" s="255">
        <f>COUNTA($A$10:A1834)</f>
        <v>1825</v>
      </c>
      <c s="237">
        <v>25024164</v>
      </c>
      <c s="237" t="s">
        <v>4670</v>
      </c>
      <c s="256">
        <v>39405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6" spans="1:9" s="259" customFormat="1" ht="15">
      <c r="A1836" s="255">
        <f>COUNTA($A$10:A1835)</f>
        <v>1826</v>
      </c>
      <c s="237">
        <v>25024165</v>
      </c>
      <c s="237" t="s">
        <v>4715</v>
      </c>
      <c s="256">
        <v>39440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7" spans="1:9" s="259" customFormat="1" ht="15">
      <c r="A1837" s="255">
        <f>COUNTA($A$10:A1836)</f>
        <v>1827</v>
      </c>
      <c s="237">
        <v>25024166</v>
      </c>
      <c s="237" t="s">
        <v>4673</v>
      </c>
      <c s="256">
        <v>39382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8" spans="1:9" s="259" customFormat="1" ht="15">
      <c r="A1838" s="255">
        <f>COUNTA($A$10:A1837)</f>
        <v>1828</v>
      </c>
      <c s="237">
        <v>25024167</v>
      </c>
      <c s="237" t="s">
        <v>4713</v>
      </c>
      <c s="256">
        <v>39137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39" spans="1:9" s="259" customFormat="1" ht="15">
      <c r="A1839" s="255">
        <f>COUNTA($A$10:A1838)</f>
        <v>1829</v>
      </c>
      <c s="237">
        <v>25024168</v>
      </c>
      <c s="237" t="s">
        <v>345</v>
      </c>
      <c s="256">
        <v>39143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0" spans="1:9" s="259" customFormat="1" ht="15">
      <c r="A1840" s="255">
        <f>COUNTA($A$10:A1839)</f>
        <v>1830</v>
      </c>
      <c s="237">
        <v>25024169</v>
      </c>
      <c s="237" t="s">
        <v>4714</v>
      </c>
      <c s="256">
        <v>39102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1" spans="1:9" s="259" customFormat="1" ht="15">
      <c r="A1841" s="255">
        <f>COUNTA($A$10:A1840)</f>
        <v>1831</v>
      </c>
      <c s="237">
        <v>25024170</v>
      </c>
      <c s="237" t="s">
        <v>4671</v>
      </c>
      <c s="256">
        <v>39356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2" spans="1:9" s="259" customFormat="1" ht="15">
      <c r="A1842" s="255">
        <f>COUNTA($A$10:A1841)</f>
        <v>1832</v>
      </c>
      <c s="237">
        <v>25024172</v>
      </c>
      <c s="237" t="s">
        <v>4172</v>
      </c>
      <c s="256">
        <v>39095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3" spans="1:9" s="259" customFormat="1" ht="15">
      <c r="A1843" s="255">
        <f>COUNTA($A$10:A1842)</f>
        <v>1833</v>
      </c>
      <c s="237">
        <v>25024173</v>
      </c>
      <c s="237" t="s">
        <v>4716</v>
      </c>
      <c s="256">
        <v>39124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4" spans="1:9" s="259" customFormat="1" ht="15">
      <c r="A1844" s="255">
        <f>COUNTA($A$10:A1843)</f>
        <v>1834</v>
      </c>
      <c s="237">
        <v>25024174</v>
      </c>
      <c s="237" t="s">
        <v>4672</v>
      </c>
      <c s="256">
        <v>39402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5" spans="1:9" s="259" customFormat="1" ht="15">
      <c r="A1845" s="255">
        <f>COUNTA($A$10:A1844)</f>
        <v>1835</v>
      </c>
      <c s="237">
        <v>25024175</v>
      </c>
      <c s="237" t="s">
        <v>3883</v>
      </c>
      <c s="256">
        <v>39148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6" spans="1:9" s="259" customFormat="1" ht="15">
      <c r="A1846" s="255">
        <f>COUNTA($A$10:A1845)</f>
        <v>1836</v>
      </c>
      <c s="237">
        <v>25024176</v>
      </c>
      <c s="237" t="s">
        <v>4674</v>
      </c>
      <c s="256">
        <v>39220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7" spans="1:9" s="259" customFormat="1" ht="15">
      <c r="A1847" s="255">
        <f>COUNTA($A$10:A1846)</f>
        <v>1837</v>
      </c>
      <c s="237">
        <v>25024177</v>
      </c>
      <c s="237" t="s">
        <v>4717</v>
      </c>
      <c s="256">
        <v>39173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8" spans="1:9" s="259" customFormat="1" ht="15">
      <c r="A1848" s="255">
        <f>COUNTA($A$10:A1847)</f>
        <v>1838</v>
      </c>
      <c s="237">
        <v>25024178</v>
      </c>
      <c s="237" t="s">
        <v>4675</v>
      </c>
      <c s="256">
        <v>39384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49" spans="1:9" s="259" customFormat="1" ht="15">
      <c r="A1849" s="255">
        <f>COUNTA($A$10:A1848)</f>
        <v>1839</v>
      </c>
      <c s="237">
        <v>25024180</v>
      </c>
      <c s="237" t="s">
        <v>800</v>
      </c>
      <c s="256">
        <v>39418</v>
      </c>
      <c s="237" t="s">
        <v>7524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0" spans="1:9" s="259" customFormat="1" ht="15">
      <c r="A1850" s="255">
        <f>COUNTA($A$10:A1849)</f>
        <v>1840</v>
      </c>
      <c s="237">
        <v>25023698</v>
      </c>
      <c s="237" t="s">
        <v>4873</v>
      </c>
      <c s="256">
        <v>39330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1" spans="1:9" s="259" customFormat="1" ht="15">
      <c r="A1851" s="255">
        <f>COUNTA($A$10:A1850)</f>
        <v>1841</v>
      </c>
      <c s="237">
        <v>25023699</v>
      </c>
      <c s="237" t="s">
        <v>3789</v>
      </c>
      <c s="256">
        <v>39326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2" spans="1:9" s="259" customFormat="1" ht="15">
      <c r="A1852" s="255">
        <f>COUNTA($A$10:A1851)</f>
        <v>1842</v>
      </c>
      <c s="237">
        <v>25023700</v>
      </c>
      <c s="237" t="s">
        <v>4404</v>
      </c>
      <c s="256">
        <v>39332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3" spans="1:9" s="259" customFormat="1" ht="15">
      <c r="A1853" s="255">
        <f>COUNTA($A$10:A1852)</f>
        <v>1843</v>
      </c>
      <c s="237">
        <v>25023702</v>
      </c>
      <c s="237" t="s">
        <v>4834</v>
      </c>
      <c s="256">
        <v>39411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4" spans="1:9" s="259" customFormat="1" ht="15">
      <c r="A1854" s="255">
        <f>COUNTA($A$10:A1853)</f>
        <v>1844</v>
      </c>
      <c s="237">
        <v>25023703</v>
      </c>
      <c s="237" t="s">
        <v>4874</v>
      </c>
      <c s="256">
        <v>39022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5" spans="1:9" s="259" customFormat="1" ht="15">
      <c r="A1855" s="255">
        <f>COUNTA($A$10:A1854)</f>
        <v>1845</v>
      </c>
      <c s="237">
        <v>25023704</v>
      </c>
      <c s="237" t="s">
        <v>4907</v>
      </c>
      <c s="256">
        <v>39423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6" spans="1:9" s="259" customFormat="1" ht="15">
      <c r="A1856" s="255">
        <f>COUNTA($A$10:A1855)</f>
        <v>1846</v>
      </c>
      <c s="237">
        <v>25023705</v>
      </c>
      <c s="237" t="s">
        <v>2936</v>
      </c>
      <c s="256">
        <v>39182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7" spans="1:9" s="259" customFormat="1" ht="15">
      <c r="A1857" s="255">
        <f>COUNTA($A$10:A1856)</f>
        <v>1847</v>
      </c>
      <c s="237">
        <v>25023706</v>
      </c>
      <c s="237" t="s">
        <v>2110</v>
      </c>
      <c s="256">
        <v>39218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8" spans="1:9" s="259" customFormat="1" ht="15">
      <c r="A1858" s="255">
        <f>COUNTA($A$10:A1857)</f>
        <v>1848</v>
      </c>
      <c s="237">
        <v>25023707</v>
      </c>
      <c s="237" t="s">
        <v>578</v>
      </c>
      <c s="256">
        <v>39414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59" spans="1:9" s="259" customFormat="1" ht="15">
      <c r="A1859" s="255">
        <f>COUNTA($A$10:A1858)</f>
        <v>1849</v>
      </c>
      <c s="237">
        <v>25023708</v>
      </c>
      <c s="237" t="s">
        <v>4410</v>
      </c>
      <c s="256">
        <v>39283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60" spans="1:9" s="259" customFormat="1" ht="15">
      <c r="A1860" s="255">
        <f>COUNTA($A$10:A1859)</f>
        <v>1850</v>
      </c>
      <c s="237">
        <v>25023709</v>
      </c>
      <c s="237" t="s">
        <v>4947</v>
      </c>
      <c s="256">
        <v>39423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61" spans="1:9" s="259" customFormat="1" ht="15">
      <c r="A1861" s="255">
        <f>COUNTA($A$10:A1860)</f>
        <v>1851</v>
      </c>
      <c s="237">
        <v>25023710</v>
      </c>
      <c s="237" t="s">
        <v>4835</v>
      </c>
      <c s="256">
        <v>39137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62" spans="1:9" s="259" customFormat="1" ht="15">
      <c r="A1862" s="255">
        <f>COUNTA($A$10:A1861)</f>
        <v>1852</v>
      </c>
      <c s="237">
        <v>25023711</v>
      </c>
      <c s="237" t="s">
        <v>4836</v>
      </c>
      <c s="256">
        <v>39412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63" spans="1:9" s="259" customFormat="1" ht="15">
      <c r="A1863" s="255">
        <f>COUNTA($A$10:A1862)</f>
        <v>1853</v>
      </c>
      <c s="237">
        <v>25023713</v>
      </c>
      <c s="237" t="s">
        <v>1043</v>
      </c>
      <c s="256">
        <v>39103</v>
      </c>
      <c s="237" t="s">
        <v>7196</v>
      </c>
      <c s="237" t="s">
        <v>4433</v>
      </c>
      <c s="237" t="s">
        <v>7400</v>
      </c>
      <c s="238">
        <v>5</v>
      </c>
      <c s="239">
        <f t="shared" si="28"/>
        <v>17000000</v>
      </c>
    </row>
    <row r="1864" spans="1:9" s="259" customFormat="1" ht="15">
      <c r="A1864" s="255">
        <f>COUNTA($A$10:A1863)</f>
        <v>1854</v>
      </c>
      <c s="237">
        <v>25023715</v>
      </c>
      <c s="237" t="s">
        <v>4948</v>
      </c>
      <c s="256">
        <v>39314</v>
      </c>
      <c s="237" t="s">
        <v>7196</v>
      </c>
      <c s="237" t="s">
        <v>4433</v>
      </c>
      <c s="237" t="s">
        <v>7400</v>
      </c>
      <c s="238">
        <v>5</v>
      </c>
      <c s="239">
        <f t="shared" si="29" ref="I1864:I1926">H1864*3400000</f>
        <v>17000000</v>
      </c>
    </row>
    <row r="1865" spans="1:9" s="259" customFormat="1" ht="15">
      <c r="A1865" s="255">
        <f>COUNTA($A$10:A1864)</f>
        <v>1855</v>
      </c>
      <c s="237">
        <v>25023716</v>
      </c>
      <c s="237" t="s">
        <v>4837</v>
      </c>
      <c s="256">
        <v>39371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66" spans="1:9" s="259" customFormat="1" ht="15">
      <c r="A1866" s="255">
        <f>COUNTA($A$10:A1865)</f>
        <v>1856</v>
      </c>
      <c s="237">
        <v>25023718</v>
      </c>
      <c s="237" t="s">
        <v>4908</v>
      </c>
      <c s="256">
        <v>39093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67" spans="1:9" s="259" customFormat="1" ht="15">
      <c r="A1867" s="255">
        <f>COUNTA($A$10:A1866)</f>
        <v>1857</v>
      </c>
      <c s="237">
        <v>25023719</v>
      </c>
      <c s="237" t="s">
        <v>4909</v>
      </c>
      <c s="256">
        <v>39359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68" spans="1:9" s="259" customFormat="1" ht="15">
      <c r="A1868" s="255">
        <f>COUNTA($A$10:A1867)</f>
        <v>1858</v>
      </c>
      <c s="237">
        <v>25023720</v>
      </c>
      <c s="237" t="s">
        <v>4949</v>
      </c>
      <c s="256">
        <v>39298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69" spans="1:9" s="259" customFormat="1" ht="15">
      <c r="A1869" s="255">
        <f>COUNTA($A$10:A1868)</f>
        <v>1859</v>
      </c>
      <c s="237">
        <v>25023721</v>
      </c>
      <c s="237" t="s">
        <v>4838</v>
      </c>
      <c s="256">
        <v>39252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0" spans="1:9" s="259" customFormat="1" ht="15">
      <c r="A1870" s="255">
        <f>COUNTA($A$10:A1869)</f>
        <v>1860</v>
      </c>
      <c s="237">
        <v>25023722</v>
      </c>
      <c s="237" t="s">
        <v>4876</v>
      </c>
      <c s="256">
        <v>39106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1" spans="1:9" s="259" customFormat="1" ht="15">
      <c r="A1871" s="255">
        <f>COUNTA($A$10:A1870)</f>
        <v>1861</v>
      </c>
      <c s="237">
        <v>25023723</v>
      </c>
      <c s="237" t="s">
        <v>4910</v>
      </c>
      <c s="256">
        <v>39389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2" spans="1:9" s="259" customFormat="1" ht="15">
      <c r="A1872" s="255">
        <f>COUNTA($A$10:A1871)</f>
        <v>1862</v>
      </c>
      <c s="237">
        <v>25023725</v>
      </c>
      <c s="237" t="s">
        <v>4839</v>
      </c>
      <c s="256">
        <v>39108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3" spans="1:9" s="259" customFormat="1" ht="15">
      <c r="A1873" s="255">
        <f>COUNTA($A$10:A1872)</f>
        <v>1863</v>
      </c>
      <c s="237">
        <v>25023726</v>
      </c>
      <c s="237" t="s">
        <v>4878</v>
      </c>
      <c s="256">
        <v>39306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4" spans="1:9" s="259" customFormat="1" ht="15">
      <c r="A1874" s="255">
        <f>COUNTA($A$10:A1873)</f>
        <v>1864</v>
      </c>
      <c s="237">
        <v>25023728</v>
      </c>
      <c s="237" t="s">
        <v>4911</v>
      </c>
      <c s="256">
        <v>39310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5" spans="1:9" s="259" customFormat="1" ht="15">
      <c r="A1875" s="255">
        <f>COUNTA($A$10:A1874)</f>
        <v>1865</v>
      </c>
      <c s="237">
        <v>25023729</v>
      </c>
      <c s="237" t="s">
        <v>4950</v>
      </c>
      <c s="256">
        <v>39374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6" spans="1:9" s="259" customFormat="1" ht="15">
      <c r="A1876" s="255">
        <f>COUNTA($A$10:A1875)</f>
        <v>1866</v>
      </c>
      <c s="237">
        <v>25023730</v>
      </c>
      <c s="237" t="s">
        <v>4840</v>
      </c>
      <c s="256">
        <v>39409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7" spans="1:9" s="259" customFormat="1" ht="15">
      <c r="A1877" s="255">
        <f>COUNTA($A$10:A1876)</f>
        <v>1867</v>
      </c>
      <c s="237">
        <v>25023731</v>
      </c>
      <c s="237" t="s">
        <v>4877</v>
      </c>
      <c s="256">
        <v>39408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8" spans="1:9" s="259" customFormat="1" ht="15">
      <c r="A1878" s="255">
        <f>COUNTA($A$10:A1877)</f>
        <v>1868</v>
      </c>
      <c s="237">
        <v>25023732</v>
      </c>
      <c s="237" t="s">
        <v>4841</v>
      </c>
      <c s="256">
        <v>39095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79" spans="1:9" s="259" customFormat="1" ht="15">
      <c r="A1879" s="255">
        <f>COUNTA($A$10:A1878)</f>
        <v>1869</v>
      </c>
      <c s="237">
        <v>25023734</v>
      </c>
      <c s="237" t="s">
        <v>1468</v>
      </c>
      <c s="256">
        <v>39285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0" spans="1:9" s="259" customFormat="1" ht="15">
      <c r="A1880" s="255">
        <f>COUNTA($A$10:A1879)</f>
        <v>1870</v>
      </c>
      <c s="237">
        <v>25023735</v>
      </c>
      <c s="237" t="s">
        <v>680</v>
      </c>
      <c s="256">
        <v>39408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1" spans="1:9" s="259" customFormat="1" ht="15">
      <c r="A1881" s="255">
        <f>COUNTA($A$10:A1880)</f>
        <v>1871</v>
      </c>
      <c s="237">
        <v>25023736</v>
      </c>
      <c s="237" t="s">
        <v>744</v>
      </c>
      <c s="256">
        <v>39216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2" spans="1:9" s="259" customFormat="1" ht="15">
      <c r="A1882" s="255">
        <f>COUNTA($A$10:A1881)</f>
        <v>1872</v>
      </c>
      <c s="237">
        <v>25023737</v>
      </c>
      <c s="237" t="s">
        <v>1407</v>
      </c>
      <c s="256">
        <v>39372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3" spans="1:9" s="259" customFormat="1" ht="15">
      <c r="A1883" s="255">
        <f>COUNTA($A$10:A1882)</f>
        <v>1873</v>
      </c>
      <c s="237">
        <v>25023738</v>
      </c>
      <c s="237" t="s">
        <v>1407</v>
      </c>
      <c s="256">
        <v>39107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4" spans="1:9" s="259" customFormat="1" ht="15">
      <c r="A1884" s="255">
        <f>COUNTA($A$10:A1883)</f>
        <v>1874</v>
      </c>
      <c s="237">
        <v>25023739</v>
      </c>
      <c s="237" t="s">
        <v>132</v>
      </c>
      <c s="256">
        <v>39277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5" spans="1:9" s="259" customFormat="1" ht="15">
      <c r="A1885" s="255">
        <f>COUNTA($A$10:A1884)</f>
        <v>1875</v>
      </c>
      <c s="237">
        <v>25023740</v>
      </c>
      <c s="237" t="s">
        <v>4842</v>
      </c>
      <c s="256">
        <v>39114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6" spans="1:9" s="259" customFormat="1" ht="15">
      <c r="A1886" s="255">
        <f>COUNTA($A$10:A1885)</f>
        <v>1876</v>
      </c>
      <c s="237">
        <v>25023741</v>
      </c>
      <c s="237" t="s">
        <v>4879</v>
      </c>
      <c s="256">
        <v>39107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7" spans="1:9" s="259" customFormat="1" ht="15">
      <c r="A1887" s="255">
        <f>COUNTA($A$10:A1886)</f>
        <v>1877</v>
      </c>
      <c s="237">
        <v>25023742</v>
      </c>
      <c s="237" t="s">
        <v>4912</v>
      </c>
      <c s="256">
        <v>39364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8" spans="1:9" s="259" customFormat="1" ht="15">
      <c r="A1888" s="255">
        <f>COUNTA($A$10:A1887)</f>
        <v>1878</v>
      </c>
      <c s="237">
        <v>25023744</v>
      </c>
      <c s="237" t="s">
        <v>4843</v>
      </c>
      <c s="256">
        <v>39290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89" spans="1:9" s="259" customFormat="1" ht="15">
      <c r="A1889" s="255">
        <f>COUNTA($A$10:A1888)</f>
        <v>1879</v>
      </c>
      <c s="237">
        <v>25023745</v>
      </c>
      <c s="237" t="s">
        <v>4880</v>
      </c>
      <c s="256">
        <v>39204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0" spans="1:9" s="259" customFormat="1" ht="15">
      <c r="A1890" s="255">
        <f>COUNTA($A$10:A1889)</f>
        <v>1880</v>
      </c>
      <c s="237">
        <v>25023746</v>
      </c>
      <c s="237" t="s">
        <v>4913</v>
      </c>
      <c s="256">
        <v>39211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1" spans="1:9" s="259" customFormat="1" ht="15">
      <c r="A1891" s="255">
        <f>COUNTA($A$10:A1890)</f>
        <v>1881</v>
      </c>
      <c s="237">
        <v>25023747</v>
      </c>
      <c s="237" t="s">
        <v>4952</v>
      </c>
      <c s="256">
        <v>39211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2" spans="1:9" s="259" customFormat="1" ht="15">
      <c r="A1892" s="255">
        <f>COUNTA($A$10:A1891)</f>
        <v>1882</v>
      </c>
      <c s="237">
        <v>25023748</v>
      </c>
      <c s="237" t="s">
        <v>4844</v>
      </c>
      <c s="256">
        <v>39151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3" spans="1:9" s="259" customFormat="1" ht="15">
      <c r="A1893" s="255">
        <f>COUNTA($A$10:A1892)</f>
        <v>1883</v>
      </c>
      <c s="237">
        <v>25023750</v>
      </c>
      <c s="237" t="s">
        <v>4914</v>
      </c>
      <c s="256">
        <v>39336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4" spans="1:9" s="259" customFormat="1" ht="15">
      <c r="A1894" s="255">
        <f>COUNTA($A$10:A1893)</f>
        <v>1884</v>
      </c>
      <c s="237">
        <v>25023751</v>
      </c>
      <c s="237" t="s">
        <v>4953</v>
      </c>
      <c s="256">
        <v>39446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5" spans="1:9" s="259" customFormat="1" ht="15">
      <c r="A1895" s="255">
        <f>COUNTA($A$10:A1894)</f>
        <v>1885</v>
      </c>
      <c s="237">
        <v>25023752</v>
      </c>
      <c s="237" t="s">
        <v>878</v>
      </c>
      <c s="256">
        <v>39432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6" spans="1:9" s="259" customFormat="1" ht="15">
      <c r="A1896" s="255">
        <f>COUNTA($A$10:A1895)</f>
        <v>1886</v>
      </c>
      <c s="237">
        <v>25023753</v>
      </c>
      <c s="237" t="s">
        <v>2209</v>
      </c>
      <c s="256">
        <v>39118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7" spans="1:9" s="259" customFormat="1" ht="15">
      <c r="A1897" s="255">
        <f>COUNTA($A$10:A1896)</f>
        <v>1887</v>
      </c>
      <c s="237">
        <v>25023754</v>
      </c>
      <c s="237" t="s">
        <v>1689</v>
      </c>
      <c s="256">
        <v>39164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8" spans="1:9" s="259" customFormat="1" ht="15">
      <c r="A1898" s="255">
        <f>COUNTA($A$10:A1897)</f>
        <v>1888</v>
      </c>
      <c s="237">
        <v>25023755</v>
      </c>
      <c s="237" t="s">
        <v>4954</v>
      </c>
      <c s="256">
        <v>39360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899" spans="1:9" s="259" customFormat="1" ht="15">
      <c r="A1899" s="255">
        <f>COUNTA($A$10:A1898)</f>
        <v>1889</v>
      </c>
      <c s="237">
        <v>25023756</v>
      </c>
      <c s="237" t="s">
        <v>1582</v>
      </c>
      <c s="256">
        <v>39111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0" spans="1:9" s="259" customFormat="1" ht="15">
      <c r="A1900" s="255">
        <f>COUNTA($A$10:A1899)</f>
        <v>1890</v>
      </c>
      <c s="237">
        <v>25023757</v>
      </c>
      <c s="237" t="s">
        <v>4845</v>
      </c>
      <c s="256">
        <v>39157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1" spans="1:9" s="259" customFormat="1" ht="15">
      <c r="A1901" s="255">
        <f>COUNTA($A$10:A1900)</f>
        <v>1891</v>
      </c>
      <c s="237">
        <v>25023758</v>
      </c>
      <c s="237" t="s">
        <v>1637</v>
      </c>
      <c s="256">
        <v>39124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2" spans="1:9" s="259" customFormat="1" ht="15">
      <c r="A1902" s="255">
        <f>COUNTA($A$10:A1901)</f>
        <v>1892</v>
      </c>
      <c s="237">
        <v>25023759</v>
      </c>
      <c s="237" t="s">
        <v>4915</v>
      </c>
      <c s="256">
        <v>39345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3" spans="1:9" s="259" customFormat="1" ht="15">
      <c r="A1903" s="255">
        <f>COUNTA($A$10:A1902)</f>
        <v>1893</v>
      </c>
      <c s="237">
        <v>25023760</v>
      </c>
      <c s="237" t="s">
        <v>3801</v>
      </c>
      <c s="256">
        <v>39351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4" spans="1:9" s="259" customFormat="1" ht="15">
      <c r="A1904" s="255">
        <f>COUNTA($A$10:A1903)</f>
        <v>1894</v>
      </c>
      <c s="237">
        <v>25023761</v>
      </c>
      <c s="237" t="s">
        <v>4881</v>
      </c>
      <c s="256">
        <v>38733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5" spans="1:9" s="259" customFormat="1" ht="15">
      <c r="A1905" s="255">
        <f>COUNTA($A$10:A1904)</f>
        <v>1895</v>
      </c>
      <c s="237">
        <v>25023762</v>
      </c>
      <c s="237" t="s">
        <v>4916</v>
      </c>
      <c s="256">
        <v>39115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6" spans="1:9" s="259" customFormat="1" ht="15">
      <c r="A1906" s="255">
        <f>COUNTA($A$10:A1905)</f>
        <v>1896</v>
      </c>
      <c s="237">
        <v>25023763</v>
      </c>
      <c s="237" t="s">
        <v>4955</v>
      </c>
      <c s="256">
        <v>39135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7" spans="1:9" s="259" customFormat="1" ht="15">
      <c r="A1907" s="255">
        <f>COUNTA($A$10:A1906)</f>
        <v>1897</v>
      </c>
      <c s="237">
        <v>25023764</v>
      </c>
      <c s="237" t="s">
        <v>4846</v>
      </c>
      <c s="256">
        <v>39297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8" spans="1:9" s="259" customFormat="1" ht="15">
      <c r="A1908" s="255">
        <f>COUNTA($A$10:A1907)</f>
        <v>1898</v>
      </c>
      <c s="237">
        <v>25023765</v>
      </c>
      <c s="237" t="s">
        <v>1006</v>
      </c>
      <c s="256">
        <v>39211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09" spans="1:9" s="259" customFormat="1" ht="15">
      <c r="A1909" s="255">
        <f>COUNTA($A$10:A1908)</f>
        <v>1899</v>
      </c>
      <c s="237">
        <v>25023766</v>
      </c>
      <c s="237" t="s">
        <v>4917</v>
      </c>
      <c s="256">
        <v>39280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0" spans="1:9" s="259" customFormat="1" ht="15">
      <c r="A1910" s="255">
        <f>COUNTA($A$10:A1909)</f>
        <v>1900</v>
      </c>
      <c s="237">
        <v>25023767</v>
      </c>
      <c s="237" t="s">
        <v>4847</v>
      </c>
      <c s="256">
        <v>39245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1" spans="1:9" s="259" customFormat="1" ht="15">
      <c r="A1911" s="255">
        <f>COUNTA($A$10:A1910)</f>
        <v>1901</v>
      </c>
      <c s="237">
        <v>25023768</v>
      </c>
      <c s="237" t="s">
        <v>4882</v>
      </c>
      <c s="256">
        <v>39380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2" spans="1:9" s="259" customFormat="1" ht="15">
      <c r="A1912" s="255">
        <f>COUNTA($A$10:A1911)</f>
        <v>1902</v>
      </c>
      <c s="237">
        <v>25023769</v>
      </c>
      <c s="237" t="s">
        <v>2687</v>
      </c>
      <c s="256">
        <v>39397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3" spans="1:9" s="259" customFormat="1" ht="15">
      <c r="A1913" s="255">
        <f>COUNTA($A$10:A1912)</f>
        <v>1903</v>
      </c>
      <c s="237">
        <v>25023770</v>
      </c>
      <c s="237" t="s">
        <v>4957</v>
      </c>
      <c s="256">
        <v>39273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4" spans="1:9" s="259" customFormat="1" ht="15">
      <c r="A1914" s="255">
        <f>COUNTA($A$10:A1913)</f>
        <v>1904</v>
      </c>
      <c s="237">
        <v>25023771</v>
      </c>
      <c s="237" t="s">
        <v>4848</v>
      </c>
      <c s="256">
        <v>39331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5" spans="1:9" s="259" customFormat="1" ht="15">
      <c r="A1915" s="255">
        <f>COUNTA($A$10:A1914)</f>
        <v>1905</v>
      </c>
      <c s="237">
        <v>25023773</v>
      </c>
      <c s="237" t="s">
        <v>4918</v>
      </c>
      <c s="256">
        <v>39322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6" spans="1:9" s="259" customFormat="1" ht="15">
      <c r="A1916" s="255">
        <f>COUNTA($A$10:A1915)</f>
        <v>1906</v>
      </c>
      <c s="237">
        <v>25023775</v>
      </c>
      <c s="237" t="s">
        <v>4958</v>
      </c>
      <c s="256">
        <v>39423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7" spans="1:9" s="259" customFormat="1" ht="15">
      <c r="A1917" s="255">
        <f>COUNTA($A$10:A1916)</f>
        <v>1907</v>
      </c>
      <c s="237">
        <v>25023776</v>
      </c>
      <c s="237" t="s">
        <v>690</v>
      </c>
      <c s="256">
        <v>39118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8" spans="1:9" s="259" customFormat="1" ht="15">
      <c r="A1918" s="255">
        <f>COUNTA($A$10:A1917)</f>
        <v>1908</v>
      </c>
      <c s="237">
        <v>25023777</v>
      </c>
      <c s="237" t="s">
        <v>84</v>
      </c>
      <c s="256">
        <v>39285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19" spans="1:9" s="259" customFormat="1" ht="15">
      <c r="A1919" s="255">
        <f>COUNTA($A$10:A1918)</f>
        <v>1909</v>
      </c>
      <c s="237">
        <v>25023778</v>
      </c>
      <c s="237" t="s">
        <v>2080</v>
      </c>
      <c s="256">
        <v>39223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0" spans="1:9" s="259" customFormat="1" ht="15">
      <c r="A1920" s="255">
        <f>COUNTA($A$10:A1919)</f>
        <v>1910</v>
      </c>
      <c s="237">
        <v>25023779</v>
      </c>
      <c s="237" t="s">
        <v>4959</v>
      </c>
      <c s="256">
        <v>39392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1" spans="1:9" s="259" customFormat="1" ht="15">
      <c r="A1921" s="255">
        <f>COUNTA($A$10:A1920)</f>
        <v>1911</v>
      </c>
      <c s="237">
        <v>25023781</v>
      </c>
      <c s="237" t="s">
        <v>4919</v>
      </c>
      <c s="256">
        <v>39187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2" spans="1:9" s="259" customFormat="1" ht="15">
      <c r="A1922" s="255">
        <f>COUNTA($A$10:A1921)</f>
        <v>1912</v>
      </c>
      <c s="237">
        <v>25023782</v>
      </c>
      <c s="237" t="s">
        <v>4960</v>
      </c>
      <c s="256">
        <v>39341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3" spans="1:9" s="259" customFormat="1" ht="15">
      <c r="A1923" s="255">
        <f>COUNTA($A$10:A1922)</f>
        <v>1913</v>
      </c>
      <c s="237">
        <v>25023783</v>
      </c>
      <c s="237" t="s">
        <v>4849</v>
      </c>
      <c s="256">
        <v>39347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4" spans="1:9" s="259" customFormat="1" ht="15">
      <c r="A1924" s="255">
        <f>COUNTA($A$10:A1923)</f>
        <v>1914</v>
      </c>
      <c s="237">
        <v>25023784</v>
      </c>
      <c s="237" t="s">
        <v>4883</v>
      </c>
      <c s="256">
        <v>39334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5" spans="1:9" s="259" customFormat="1" ht="15">
      <c r="A1925" s="255">
        <f>COUNTA($A$10:A1924)</f>
        <v>1915</v>
      </c>
      <c s="237">
        <v>25023785</v>
      </c>
      <c s="237" t="s">
        <v>4920</v>
      </c>
      <c s="256">
        <v>39231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6" spans="1:9" s="259" customFormat="1" ht="15">
      <c r="A1926" s="255">
        <f>COUNTA($A$10:A1925)</f>
        <v>1916</v>
      </c>
      <c s="237">
        <v>25023786</v>
      </c>
      <c s="237" t="s">
        <v>4961</v>
      </c>
      <c s="256">
        <v>39119</v>
      </c>
      <c s="237" t="s">
        <v>7196</v>
      </c>
      <c s="237" t="s">
        <v>4433</v>
      </c>
      <c s="237" t="s">
        <v>7400</v>
      </c>
      <c s="238">
        <v>5</v>
      </c>
      <c s="239">
        <f t="shared" si="29"/>
        <v>17000000</v>
      </c>
    </row>
    <row r="1927" spans="1:9" s="259" customFormat="1" ht="15">
      <c r="A1927" s="255">
        <f>COUNTA($A$10:A1926)</f>
        <v>1917</v>
      </c>
      <c s="237">
        <v>25023787</v>
      </c>
      <c s="237" t="s">
        <v>1293</v>
      </c>
      <c s="256">
        <v>39223</v>
      </c>
      <c s="237" t="s">
        <v>7196</v>
      </c>
      <c s="237" t="s">
        <v>4433</v>
      </c>
      <c s="237" t="s">
        <v>7400</v>
      </c>
      <c s="238">
        <v>5</v>
      </c>
      <c s="239">
        <f t="shared" si="30" ref="I1927:I1989">H1927*3400000</f>
        <v>17000000</v>
      </c>
    </row>
    <row r="1928" spans="1:9" s="259" customFormat="1" ht="15">
      <c r="A1928" s="255">
        <f>COUNTA($A$10:A1927)</f>
        <v>1918</v>
      </c>
      <c s="237">
        <v>25023788</v>
      </c>
      <c s="237" t="s">
        <v>4884</v>
      </c>
      <c s="256">
        <v>39413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29" spans="1:9" s="259" customFormat="1" ht="15">
      <c r="A1929" s="255">
        <f>COUNTA($A$10:A1928)</f>
        <v>1919</v>
      </c>
      <c s="237">
        <v>25023789</v>
      </c>
      <c s="237" t="s">
        <v>4921</v>
      </c>
      <c s="256">
        <v>39143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0" spans="1:9" s="259" customFormat="1" ht="15">
      <c r="A1930" s="255">
        <f>COUNTA($A$10:A1929)</f>
        <v>1920</v>
      </c>
      <c s="237">
        <v>25023790</v>
      </c>
      <c s="237" t="s">
        <v>4962</v>
      </c>
      <c s="256">
        <v>39414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1" spans="1:9" s="259" customFormat="1" ht="15">
      <c r="A1931" s="255">
        <f>COUNTA($A$10:A1930)</f>
        <v>1921</v>
      </c>
      <c s="237">
        <v>25023791</v>
      </c>
      <c s="237" t="s">
        <v>4885</v>
      </c>
      <c s="256">
        <v>38966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2" spans="1:9" s="259" customFormat="1" ht="15">
      <c r="A1932" s="255">
        <f>COUNTA($A$10:A1931)</f>
        <v>1922</v>
      </c>
      <c s="237">
        <v>25023792</v>
      </c>
      <c s="237" t="s">
        <v>4850</v>
      </c>
      <c s="256">
        <v>39369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3" spans="1:9" s="259" customFormat="1" ht="15">
      <c r="A1933" s="255">
        <f>COUNTA($A$10:A1932)</f>
        <v>1923</v>
      </c>
      <c s="237">
        <v>25023793</v>
      </c>
      <c s="237" t="s">
        <v>88</v>
      </c>
      <c s="256">
        <v>39407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4" spans="1:9" s="259" customFormat="1" ht="15">
      <c r="A1934" s="255">
        <f>COUNTA($A$10:A1933)</f>
        <v>1924</v>
      </c>
      <c s="237">
        <v>25023794</v>
      </c>
      <c s="237" t="s">
        <v>31</v>
      </c>
      <c s="256">
        <v>39396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5" spans="1:9" s="259" customFormat="1" ht="15">
      <c r="A1935" s="255">
        <f>COUNTA($A$10:A1934)</f>
        <v>1925</v>
      </c>
      <c s="237">
        <v>25023795</v>
      </c>
      <c s="237" t="s">
        <v>640</v>
      </c>
      <c s="256">
        <v>39116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6" spans="1:9" s="259" customFormat="1" ht="15">
      <c r="A1936" s="255">
        <f>COUNTA($A$10:A1935)</f>
        <v>1926</v>
      </c>
      <c s="237">
        <v>25023796</v>
      </c>
      <c s="237" t="s">
        <v>4851</v>
      </c>
      <c s="256">
        <v>39276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7" spans="1:9" s="259" customFormat="1" ht="15">
      <c r="A1937" s="255">
        <f>COUNTA($A$10:A1936)</f>
        <v>1927</v>
      </c>
      <c s="237">
        <v>25023797</v>
      </c>
      <c s="237" t="s">
        <v>4922</v>
      </c>
      <c s="256">
        <v>39122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8" spans="1:9" s="259" customFormat="1" ht="15">
      <c r="A1938" s="255">
        <f>COUNTA($A$10:A1937)</f>
        <v>1928</v>
      </c>
      <c s="237">
        <v>25023798</v>
      </c>
      <c s="237" t="s">
        <v>4963</v>
      </c>
      <c s="256">
        <v>39087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39" spans="1:9" s="259" customFormat="1" ht="15">
      <c r="A1939" s="255">
        <f>COUNTA($A$10:A1938)</f>
        <v>1929</v>
      </c>
      <c s="237">
        <v>25023799</v>
      </c>
      <c s="237" t="s">
        <v>4852</v>
      </c>
      <c s="256">
        <v>39052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0" spans="1:9" s="259" customFormat="1" ht="15">
      <c r="A1940" s="255">
        <f>COUNTA($A$10:A1939)</f>
        <v>1930</v>
      </c>
      <c s="237">
        <v>25023800</v>
      </c>
      <c s="237" t="s">
        <v>4886</v>
      </c>
      <c s="256">
        <v>39386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1" spans="1:9" s="259" customFormat="1" ht="15">
      <c r="A1941" s="255">
        <f>COUNTA($A$10:A1940)</f>
        <v>1931</v>
      </c>
      <c s="237">
        <v>25023801</v>
      </c>
      <c s="237" t="s">
        <v>4923</v>
      </c>
      <c s="256">
        <v>39111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2" spans="1:9" s="259" customFormat="1" ht="15">
      <c r="A1942" s="255">
        <f>COUNTA($A$10:A1941)</f>
        <v>1932</v>
      </c>
      <c s="237">
        <v>25023802</v>
      </c>
      <c s="237" t="s">
        <v>4964</v>
      </c>
      <c s="256">
        <v>39197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3" spans="1:9" s="259" customFormat="1" ht="15">
      <c r="A1943" s="255">
        <f>COUNTA($A$10:A1942)</f>
        <v>1933</v>
      </c>
      <c s="237">
        <v>25023803</v>
      </c>
      <c s="237" t="s">
        <v>4853</v>
      </c>
      <c s="256">
        <v>39246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4" spans="1:9" s="259" customFormat="1" ht="15">
      <c r="A1944" s="255">
        <f>COUNTA($A$10:A1943)</f>
        <v>1934</v>
      </c>
      <c s="237">
        <v>25023804</v>
      </c>
      <c s="237" t="s">
        <v>4148</v>
      </c>
      <c s="256">
        <v>39096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5" spans="1:9" s="259" customFormat="1" ht="15">
      <c r="A1945" s="255">
        <f>COUNTA($A$10:A1944)</f>
        <v>1935</v>
      </c>
      <c s="237">
        <v>25023805</v>
      </c>
      <c s="237" t="s">
        <v>4924</v>
      </c>
      <c s="256">
        <v>39401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6" spans="1:9" s="259" customFormat="1" ht="15">
      <c r="A1946" s="255">
        <f>COUNTA($A$10:A1945)</f>
        <v>1936</v>
      </c>
      <c s="237">
        <v>25023806</v>
      </c>
      <c s="237" t="s">
        <v>142</v>
      </c>
      <c s="256">
        <v>39411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7" spans="1:9" s="259" customFormat="1" ht="15">
      <c r="A1947" s="255">
        <f>COUNTA($A$10:A1946)</f>
        <v>1937</v>
      </c>
      <c s="237">
        <v>25023807</v>
      </c>
      <c s="237" t="s">
        <v>3268</v>
      </c>
      <c s="256">
        <v>39312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8" spans="1:9" s="259" customFormat="1" ht="15">
      <c r="A1948" s="255">
        <f>COUNTA($A$10:A1947)</f>
        <v>1938</v>
      </c>
      <c s="237">
        <v>25023808</v>
      </c>
      <c s="237" t="s">
        <v>4887</v>
      </c>
      <c s="256">
        <v>39170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49" spans="1:9" s="259" customFormat="1" ht="15">
      <c r="A1949" s="255">
        <f>COUNTA($A$10:A1948)</f>
        <v>1939</v>
      </c>
      <c s="237">
        <v>25023809</v>
      </c>
      <c s="237" t="s">
        <v>4925</v>
      </c>
      <c s="256">
        <v>39410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0" spans="1:9" s="259" customFormat="1" ht="15">
      <c r="A1950" s="255">
        <f>COUNTA($A$10:A1949)</f>
        <v>1940</v>
      </c>
      <c s="237">
        <v>25023810</v>
      </c>
      <c s="237" t="s">
        <v>4965</v>
      </c>
      <c s="256">
        <v>39090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1" spans="1:9" s="259" customFormat="1" ht="15">
      <c r="A1951" s="255">
        <f>COUNTA($A$10:A1950)</f>
        <v>1941</v>
      </c>
      <c s="237">
        <v>25023811</v>
      </c>
      <c s="237" t="s">
        <v>4857</v>
      </c>
      <c s="256">
        <v>39115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2" spans="1:9" s="259" customFormat="1" ht="15">
      <c r="A1952" s="255">
        <f>COUNTA($A$10:A1951)</f>
        <v>1942</v>
      </c>
      <c s="237">
        <v>25023812</v>
      </c>
      <c s="237" t="s">
        <v>4888</v>
      </c>
      <c s="256">
        <v>39083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3" spans="1:9" s="259" customFormat="1" ht="15">
      <c r="A1953" s="255">
        <f>COUNTA($A$10:A1952)</f>
        <v>1943</v>
      </c>
      <c s="237">
        <v>25023813</v>
      </c>
      <c s="237" t="s">
        <v>4926</v>
      </c>
      <c s="256">
        <v>39304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4" spans="1:9" s="259" customFormat="1" ht="15">
      <c r="A1954" s="255">
        <f>COUNTA($A$10:A1953)</f>
        <v>1944</v>
      </c>
      <c s="237">
        <v>25023815</v>
      </c>
      <c s="237" t="s">
        <v>4966</v>
      </c>
      <c s="256">
        <v>39331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5" spans="1:9" s="259" customFormat="1" ht="15">
      <c r="A1955" s="255">
        <f>COUNTA($A$10:A1954)</f>
        <v>1945</v>
      </c>
      <c s="237">
        <v>25023816</v>
      </c>
      <c s="237" t="s">
        <v>4854</v>
      </c>
      <c s="256">
        <v>39363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6" spans="1:9" s="259" customFormat="1" ht="15">
      <c r="A1956" s="255">
        <f>COUNTA($A$10:A1955)</f>
        <v>1946</v>
      </c>
      <c s="237">
        <v>25023817</v>
      </c>
      <c s="237" t="s">
        <v>1805</v>
      </c>
      <c s="256">
        <v>38974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7" spans="1:9" s="259" customFormat="1" ht="15">
      <c r="A1957" s="255">
        <f>COUNTA($A$10:A1956)</f>
        <v>1947</v>
      </c>
      <c s="237">
        <v>25023818</v>
      </c>
      <c s="237" t="s">
        <v>4967</v>
      </c>
      <c s="256">
        <v>39083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8" spans="1:9" s="259" customFormat="1" ht="15">
      <c r="A1958" s="255">
        <f>COUNTA($A$10:A1957)</f>
        <v>1948</v>
      </c>
      <c s="237">
        <v>25023819</v>
      </c>
      <c s="237" t="s">
        <v>4927</v>
      </c>
      <c s="256">
        <v>39287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59" spans="1:9" s="259" customFormat="1" ht="15">
      <c r="A1959" s="255">
        <f>COUNTA($A$10:A1958)</f>
        <v>1949</v>
      </c>
      <c s="237">
        <v>25023820</v>
      </c>
      <c s="237" t="s">
        <v>4968</v>
      </c>
      <c s="256">
        <v>39331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0" spans="1:9" s="259" customFormat="1" ht="15">
      <c r="A1960" s="255">
        <f>COUNTA($A$10:A1959)</f>
        <v>1950</v>
      </c>
      <c s="237">
        <v>25023821</v>
      </c>
      <c s="237" t="s">
        <v>4855</v>
      </c>
      <c s="256">
        <v>38860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1" spans="1:9" s="259" customFormat="1" ht="15">
      <c r="A1961" s="255">
        <f>COUNTA($A$10:A1960)</f>
        <v>1951</v>
      </c>
      <c s="237">
        <v>25023822</v>
      </c>
      <c s="237" t="s">
        <v>1063</v>
      </c>
      <c s="256">
        <v>39430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2" spans="1:9" s="259" customFormat="1" ht="15">
      <c r="A1962" s="255">
        <f>COUNTA($A$10:A1961)</f>
        <v>1952</v>
      </c>
      <c s="237">
        <v>25023823</v>
      </c>
      <c s="237" t="s">
        <v>4856</v>
      </c>
      <c s="256">
        <v>39381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3" spans="1:9" s="259" customFormat="1" ht="15">
      <c r="A1963" s="255">
        <f>COUNTA($A$10:A1962)</f>
        <v>1953</v>
      </c>
      <c s="237">
        <v>25023824</v>
      </c>
      <c s="237" t="s">
        <v>4889</v>
      </c>
      <c s="256">
        <v>39369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4" spans="1:9" s="259" customFormat="1" ht="15">
      <c r="A1964" s="255">
        <f>COUNTA($A$10:A1963)</f>
        <v>1954</v>
      </c>
      <c s="237">
        <v>25023825</v>
      </c>
      <c s="237" t="s">
        <v>4928</v>
      </c>
      <c s="256">
        <v>39234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5" spans="1:9" s="259" customFormat="1" ht="15">
      <c r="A1965" s="255">
        <f>COUNTA($A$10:A1964)</f>
        <v>1955</v>
      </c>
      <c s="237">
        <v>25023827</v>
      </c>
      <c s="237" t="s">
        <v>833</v>
      </c>
      <c s="256">
        <v>39167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6" spans="1:9" s="259" customFormat="1" ht="15">
      <c r="A1966" s="255">
        <f>COUNTA($A$10:A1965)</f>
        <v>1956</v>
      </c>
      <c s="237">
        <v>25023828</v>
      </c>
      <c s="237" t="s">
        <v>833</v>
      </c>
      <c s="256">
        <v>39149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7" spans="1:9" s="259" customFormat="1" ht="15">
      <c r="A1967" s="255">
        <f>COUNTA($A$10:A1966)</f>
        <v>1957</v>
      </c>
      <c s="237">
        <v>25023829</v>
      </c>
      <c s="237" t="s">
        <v>4929</v>
      </c>
      <c s="256">
        <v>39250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8" spans="1:9" s="259" customFormat="1" ht="15">
      <c r="A1968" s="255">
        <f>COUNTA($A$10:A1967)</f>
        <v>1958</v>
      </c>
      <c s="237">
        <v>25023830</v>
      </c>
      <c s="237" t="s">
        <v>4969</v>
      </c>
      <c s="256">
        <v>39303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69" spans="1:9" s="259" customFormat="1" ht="15">
      <c r="A1969" s="255">
        <f>COUNTA($A$10:A1968)</f>
        <v>1959</v>
      </c>
      <c s="237">
        <v>25023831</v>
      </c>
      <c s="237" t="s">
        <v>4858</v>
      </c>
      <c s="256">
        <v>39200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0" spans="1:9" s="259" customFormat="1" ht="15">
      <c r="A1970" s="255">
        <f>COUNTA($A$10:A1969)</f>
        <v>1960</v>
      </c>
      <c s="237">
        <v>25023832</v>
      </c>
      <c s="237" t="s">
        <v>4890</v>
      </c>
      <c s="256">
        <v>39266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1" spans="1:9" s="259" customFormat="1" ht="15">
      <c r="A1971" s="255">
        <f>COUNTA($A$10:A1970)</f>
        <v>1961</v>
      </c>
      <c s="237">
        <v>25023833</v>
      </c>
      <c s="237" t="s">
        <v>2732</v>
      </c>
      <c s="256">
        <v>39266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2" spans="1:9" s="259" customFormat="1" ht="15">
      <c r="A1972" s="255">
        <f>COUNTA($A$10:A1971)</f>
        <v>1962</v>
      </c>
      <c s="237">
        <v>25023834</v>
      </c>
      <c s="237" t="s">
        <v>4970</v>
      </c>
      <c s="256">
        <v>39127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3" spans="1:9" s="259" customFormat="1" ht="15">
      <c r="A1973" s="255">
        <f>COUNTA($A$10:A1972)</f>
        <v>1963</v>
      </c>
      <c s="237">
        <v>25023836</v>
      </c>
      <c s="237" t="s">
        <v>4891</v>
      </c>
      <c s="256">
        <v>39367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4" spans="1:9" s="259" customFormat="1" ht="15">
      <c r="A1974" s="255">
        <f>COUNTA($A$10:A1973)</f>
        <v>1964</v>
      </c>
      <c s="237">
        <v>25023837</v>
      </c>
      <c s="237" t="s">
        <v>4930</v>
      </c>
      <c s="256">
        <v>39282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5" spans="1:9" s="259" customFormat="1" ht="15">
      <c r="A1975" s="255">
        <f>COUNTA($A$10:A1974)</f>
        <v>1965</v>
      </c>
      <c s="237">
        <v>25023838</v>
      </c>
      <c s="237" t="s">
        <v>4859</v>
      </c>
      <c s="256">
        <v>39437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6" spans="1:9" s="259" customFormat="1" ht="15">
      <c r="A1976" s="255">
        <f>COUNTA($A$10:A1975)</f>
        <v>1966</v>
      </c>
      <c s="237">
        <v>25023839</v>
      </c>
      <c s="237" t="s">
        <v>4892</v>
      </c>
      <c s="256">
        <v>39177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7" spans="1:9" s="259" customFormat="1" ht="15">
      <c r="A1977" s="255">
        <f>COUNTA($A$10:A1976)</f>
        <v>1967</v>
      </c>
      <c s="237">
        <v>25023840</v>
      </c>
      <c s="237" t="s">
        <v>272</v>
      </c>
      <c s="256">
        <v>39248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8" spans="1:9" s="259" customFormat="1" ht="15">
      <c r="A1978" s="255">
        <f>COUNTA($A$10:A1977)</f>
        <v>1968</v>
      </c>
      <c s="237">
        <v>25023841</v>
      </c>
      <c s="237" t="s">
        <v>4972</v>
      </c>
      <c s="256">
        <v>39432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79" spans="1:9" s="259" customFormat="1" ht="15">
      <c r="A1979" s="255">
        <f>COUNTA($A$10:A1978)</f>
        <v>1969</v>
      </c>
      <c s="237">
        <v>25023842</v>
      </c>
      <c s="237" t="s">
        <v>3957</v>
      </c>
      <c s="256">
        <v>39392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0" spans="1:9" s="259" customFormat="1" ht="15">
      <c r="A1980" s="255">
        <f>COUNTA($A$10:A1979)</f>
        <v>1970</v>
      </c>
      <c s="237">
        <v>25023843</v>
      </c>
      <c s="237" t="s">
        <v>3949</v>
      </c>
      <c s="256">
        <v>39149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1" spans="1:9" s="259" customFormat="1" ht="15">
      <c r="A1981" s="255">
        <f>COUNTA($A$10:A1980)</f>
        <v>1971</v>
      </c>
      <c s="237">
        <v>25023844</v>
      </c>
      <c s="237" t="s">
        <v>4931</v>
      </c>
      <c s="256">
        <v>39313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2" spans="1:9" s="259" customFormat="1" ht="15">
      <c r="A1982" s="255">
        <f>COUNTA($A$10:A1981)</f>
        <v>1972</v>
      </c>
      <c s="237">
        <v>25023845</v>
      </c>
      <c s="237" t="s">
        <v>4207</v>
      </c>
      <c s="256">
        <v>39380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3" spans="1:9" s="259" customFormat="1" ht="15">
      <c r="A1983" s="255">
        <f>COUNTA($A$10:A1982)</f>
        <v>1973</v>
      </c>
      <c s="237">
        <v>25023846</v>
      </c>
      <c s="237" t="s">
        <v>4860</v>
      </c>
      <c s="256">
        <v>39277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4" spans="1:9" s="259" customFormat="1" ht="15">
      <c r="A1984" s="255">
        <f>COUNTA($A$10:A1983)</f>
        <v>1974</v>
      </c>
      <c s="237">
        <v>25023847</v>
      </c>
      <c s="237" t="s">
        <v>4893</v>
      </c>
      <c s="256">
        <v>39412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5" spans="1:9" s="259" customFormat="1" ht="15">
      <c r="A1985" s="255">
        <f>COUNTA($A$10:A1984)</f>
        <v>1975</v>
      </c>
      <c s="237">
        <v>25023848</v>
      </c>
      <c s="237" t="s">
        <v>329</v>
      </c>
      <c s="256">
        <v>39391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6" spans="1:9" s="259" customFormat="1" ht="15">
      <c r="A1986" s="255">
        <f>COUNTA($A$10:A1985)</f>
        <v>1976</v>
      </c>
      <c s="237">
        <v>25023849</v>
      </c>
      <c s="237" t="s">
        <v>4543</v>
      </c>
      <c s="256">
        <v>39348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7" spans="1:9" s="259" customFormat="1" ht="15">
      <c r="A1987" s="255">
        <f>COUNTA($A$10:A1986)</f>
        <v>1977</v>
      </c>
      <c s="237">
        <v>25023852</v>
      </c>
      <c s="237" t="s">
        <v>4894</v>
      </c>
      <c s="256">
        <v>39352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8" spans="1:9" s="259" customFormat="1" ht="15">
      <c r="A1988" s="255">
        <f>COUNTA($A$10:A1987)</f>
        <v>1978</v>
      </c>
      <c s="237">
        <v>25023853</v>
      </c>
      <c s="237" t="s">
        <v>4932</v>
      </c>
      <c s="256">
        <v>39444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89" spans="1:9" s="259" customFormat="1" ht="15">
      <c r="A1989" s="255">
        <f>COUNTA($A$10:A1988)</f>
        <v>1979</v>
      </c>
      <c s="237">
        <v>25023854</v>
      </c>
      <c s="237" t="s">
        <v>839</v>
      </c>
      <c s="256">
        <v>39252</v>
      </c>
      <c s="237" t="s">
        <v>7196</v>
      </c>
      <c s="237" t="s">
        <v>4433</v>
      </c>
      <c s="237" t="s">
        <v>7400</v>
      </c>
      <c s="238">
        <v>5</v>
      </c>
      <c s="239">
        <f t="shared" si="30"/>
        <v>17000000</v>
      </c>
    </row>
    <row r="1990" spans="1:9" s="259" customFormat="1" ht="15">
      <c r="A1990" s="255">
        <f>COUNTA($A$10:A1989)</f>
        <v>1980</v>
      </c>
      <c s="237">
        <v>25023855</v>
      </c>
      <c s="237" t="s">
        <v>2300</v>
      </c>
      <c s="256">
        <v>39319</v>
      </c>
      <c s="237" t="s">
        <v>7196</v>
      </c>
      <c s="237" t="s">
        <v>4433</v>
      </c>
      <c s="237" t="s">
        <v>7400</v>
      </c>
      <c s="238">
        <v>5</v>
      </c>
      <c s="239">
        <f t="shared" si="31" ref="I1990:I2051">H1990*3400000</f>
        <v>17000000</v>
      </c>
    </row>
    <row r="1991" spans="1:9" s="259" customFormat="1" ht="15">
      <c r="A1991" s="255">
        <f>COUNTA($A$10:A1990)</f>
        <v>1981</v>
      </c>
      <c s="237">
        <v>25023856</v>
      </c>
      <c s="237" t="s">
        <v>4267</v>
      </c>
      <c s="256">
        <v>39147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2" spans="1:9" s="259" customFormat="1" ht="15">
      <c r="A1992" s="255">
        <f>COUNTA($A$10:A1991)</f>
        <v>1982</v>
      </c>
      <c s="237">
        <v>25023857</v>
      </c>
      <c s="237" t="s">
        <v>1998</v>
      </c>
      <c s="256">
        <v>38963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3" spans="1:9" s="259" customFormat="1" ht="15">
      <c r="A1993" s="255">
        <f>COUNTA($A$10:A1992)</f>
        <v>1983</v>
      </c>
      <c s="237">
        <v>25023858</v>
      </c>
      <c s="237" t="s">
        <v>3098</v>
      </c>
      <c s="256">
        <v>39399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4" spans="1:9" s="259" customFormat="1" ht="15">
      <c r="A1994" s="255">
        <f>COUNTA($A$10:A1993)</f>
        <v>1984</v>
      </c>
      <c s="237">
        <v>25023860</v>
      </c>
      <c s="237" t="s">
        <v>4933</v>
      </c>
      <c s="256">
        <v>39116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5" spans="1:9" s="259" customFormat="1" ht="15">
      <c r="A1995" s="255">
        <f>COUNTA($A$10:A1994)</f>
        <v>1985</v>
      </c>
      <c s="237">
        <v>25023861</v>
      </c>
      <c s="237" t="s">
        <v>4973</v>
      </c>
      <c s="256">
        <v>39046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6" spans="1:9" s="259" customFormat="1" ht="15">
      <c r="A1996" s="255">
        <f>COUNTA($A$10:A1995)</f>
        <v>1986</v>
      </c>
      <c s="237">
        <v>25023862</v>
      </c>
      <c s="237" t="s">
        <v>4861</v>
      </c>
      <c s="256">
        <v>39402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7" spans="1:9" s="259" customFormat="1" ht="15">
      <c r="A1997" s="255">
        <f>COUNTA($A$10:A1996)</f>
        <v>1987</v>
      </c>
      <c s="237">
        <v>25023863</v>
      </c>
      <c s="237" t="s">
        <v>4324</v>
      </c>
      <c s="256">
        <v>39372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8" spans="1:9" s="259" customFormat="1" ht="15">
      <c r="A1998" s="255">
        <f>COUNTA($A$10:A1997)</f>
        <v>1988</v>
      </c>
      <c s="237">
        <v>25023864</v>
      </c>
      <c s="237" t="s">
        <v>4934</v>
      </c>
      <c s="256">
        <v>39247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1999" spans="1:9" s="259" customFormat="1" ht="15">
      <c r="A1999" s="255">
        <f>COUNTA($A$10:A1998)</f>
        <v>1989</v>
      </c>
      <c s="237">
        <v>25023865</v>
      </c>
      <c s="237" t="s">
        <v>4974</v>
      </c>
      <c s="256">
        <v>39159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0" spans="1:9" s="259" customFormat="1" ht="15">
      <c r="A2000" s="255">
        <f>COUNTA($A$10:A1999)</f>
        <v>1990</v>
      </c>
      <c s="237">
        <v>25023867</v>
      </c>
      <c s="237" t="s">
        <v>4895</v>
      </c>
      <c s="256">
        <v>39253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1" spans="1:9" s="259" customFormat="1" ht="15">
      <c r="A2001" s="255">
        <f>COUNTA($A$10:A2000)</f>
        <v>1991</v>
      </c>
      <c s="237">
        <v>25023868</v>
      </c>
      <c s="237" t="s">
        <v>4935</v>
      </c>
      <c s="256">
        <v>39230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2" spans="1:9" s="259" customFormat="1" ht="15">
      <c r="A2002" s="255">
        <f>COUNTA($A$10:A2001)</f>
        <v>1992</v>
      </c>
      <c s="237">
        <v>25023869</v>
      </c>
      <c s="237" t="s">
        <v>4975</v>
      </c>
      <c s="256">
        <v>39319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3" spans="1:9" s="259" customFormat="1" ht="15">
      <c r="A2003" s="255">
        <f>COUNTA($A$10:A2002)</f>
        <v>1993</v>
      </c>
      <c s="237">
        <v>25023870</v>
      </c>
      <c s="237" t="s">
        <v>4862</v>
      </c>
      <c s="256">
        <v>39183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4" spans="1:9" s="259" customFormat="1" ht="15">
      <c r="A2004" s="255">
        <f>COUNTA($A$10:A2003)</f>
        <v>1994</v>
      </c>
      <c s="237">
        <v>25023871</v>
      </c>
      <c s="237" t="s">
        <v>1664</v>
      </c>
      <c s="256">
        <v>39398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5" spans="1:9" s="259" customFormat="1" ht="15">
      <c r="A2005" s="255">
        <f>COUNTA($A$10:A2004)</f>
        <v>1995</v>
      </c>
      <c s="237">
        <v>25023873</v>
      </c>
      <c s="237" t="s">
        <v>4976</v>
      </c>
      <c s="256">
        <v>39176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6" spans="1:9" s="259" customFormat="1" ht="15">
      <c r="A2006" s="255">
        <f>COUNTA($A$10:A2005)</f>
        <v>1996</v>
      </c>
      <c s="237">
        <v>25023874</v>
      </c>
      <c s="237" t="s">
        <v>337</v>
      </c>
      <c s="256">
        <v>39086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7" spans="1:9" s="259" customFormat="1" ht="15">
      <c r="A2007" s="255">
        <f>COUNTA($A$10:A2006)</f>
        <v>1997</v>
      </c>
      <c s="237">
        <v>25023875</v>
      </c>
      <c s="237" t="s">
        <v>4896</v>
      </c>
      <c s="256">
        <v>39224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8" spans="1:9" s="259" customFormat="1" ht="15">
      <c r="A2008" s="255">
        <f>COUNTA($A$10:A2007)</f>
        <v>1998</v>
      </c>
      <c s="237">
        <v>25023876</v>
      </c>
      <c s="237" t="s">
        <v>4936</v>
      </c>
      <c s="256">
        <v>39123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09" spans="1:9" s="259" customFormat="1" ht="15">
      <c r="A2009" s="255">
        <f>COUNTA($A$10:A2008)</f>
        <v>1999</v>
      </c>
      <c s="237">
        <v>25023877</v>
      </c>
      <c s="237" t="s">
        <v>4977</v>
      </c>
      <c s="256">
        <v>39345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0" spans="1:9" s="259" customFormat="1" ht="15">
      <c r="A2010" s="255">
        <f>COUNTA($A$10:A2009)</f>
        <v>2000</v>
      </c>
      <c s="237">
        <v>25023878</v>
      </c>
      <c s="237" t="s">
        <v>4863</v>
      </c>
      <c s="256">
        <v>39443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1" spans="1:9" s="259" customFormat="1" ht="15">
      <c r="A2011" s="255">
        <f>COUNTA($A$10:A2010)</f>
        <v>2001</v>
      </c>
      <c s="237">
        <v>25023879</v>
      </c>
      <c s="237" t="s">
        <v>4897</v>
      </c>
      <c s="256">
        <v>39178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2" spans="1:9" s="259" customFormat="1" ht="15">
      <c r="A2012" s="255">
        <f>COUNTA($A$10:A2011)</f>
        <v>2002</v>
      </c>
      <c s="237">
        <v>25023880</v>
      </c>
      <c s="237" t="s">
        <v>4937</v>
      </c>
      <c s="256">
        <v>39239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3" spans="1:9" s="259" customFormat="1" ht="15">
      <c r="A2013" s="255">
        <f>COUNTA($A$10:A2012)</f>
        <v>2003</v>
      </c>
      <c s="237">
        <v>25023881</v>
      </c>
      <c s="237" t="s">
        <v>2834</v>
      </c>
      <c s="256">
        <v>39386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4" spans="1:9" s="259" customFormat="1" ht="15">
      <c r="A2014" s="255">
        <f>COUNTA($A$10:A2013)</f>
        <v>2004</v>
      </c>
      <c s="237">
        <v>25023882</v>
      </c>
      <c s="237" t="s">
        <v>4864</v>
      </c>
      <c s="256">
        <v>39199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5" spans="1:9" s="259" customFormat="1" ht="15">
      <c r="A2015" s="255">
        <f>COUNTA($A$10:A2014)</f>
        <v>2005</v>
      </c>
      <c s="237">
        <v>25023883</v>
      </c>
      <c s="237" t="s">
        <v>4898</v>
      </c>
      <c s="256">
        <v>39387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6" spans="1:9" s="259" customFormat="1" ht="15">
      <c r="A2016" s="255">
        <f>COUNTA($A$10:A2015)</f>
        <v>2006</v>
      </c>
      <c s="237">
        <v>25023884</v>
      </c>
      <c s="237" t="s">
        <v>4938</v>
      </c>
      <c s="256">
        <v>39228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7" spans="1:9" s="259" customFormat="1" ht="15">
      <c r="A2017" s="255">
        <f>COUNTA($A$10:A2016)</f>
        <v>2007</v>
      </c>
      <c s="237">
        <v>25023885</v>
      </c>
      <c s="237" t="s">
        <v>4978</v>
      </c>
      <c s="256">
        <v>39351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8" spans="1:9" s="259" customFormat="1" ht="15">
      <c r="A2018" s="255">
        <f>COUNTA($A$10:A2017)</f>
        <v>2008</v>
      </c>
      <c s="237">
        <v>25023886</v>
      </c>
      <c s="237" t="s">
        <v>4865</v>
      </c>
      <c s="256">
        <v>39206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19" spans="1:9" s="259" customFormat="1" ht="15">
      <c r="A2019" s="255">
        <f>COUNTA($A$10:A2018)</f>
        <v>2009</v>
      </c>
      <c s="237">
        <v>25023887</v>
      </c>
      <c s="237" t="s">
        <v>4901</v>
      </c>
      <c s="256">
        <v>39126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0" spans="1:9" s="259" customFormat="1" ht="15">
      <c r="A2020" s="255">
        <f>COUNTA($A$10:A2019)</f>
        <v>2010</v>
      </c>
      <c s="237">
        <v>25023888</v>
      </c>
      <c s="237" t="s">
        <v>4942</v>
      </c>
      <c s="256">
        <v>39223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1" spans="1:9" s="259" customFormat="1" ht="15">
      <c r="A2021" s="255">
        <f>COUNTA($A$10:A2020)</f>
        <v>2011</v>
      </c>
      <c s="237">
        <v>25023889</v>
      </c>
      <c s="237" t="s">
        <v>4984</v>
      </c>
      <c s="256">
        <v>39186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2" spans="1:9" s="259" customFormat="1" ht="15">
      <c r="A2022" s="255">
        <f>COUNTA($A$10:A2021)</f>
        <v>2012</v>
      </c>
      <c s="237">
        <v>25023891</v>
      </c>
      <c s="237" t="s">
        <v>4431</v>
      </c>
      <c s="256">
        <v>39349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3" spans="1:9" s="259" customFormat="1" ht="15">
      <c r="A2023" s="255">
        <f>COUNTA($A$10:A2022)</f>
        <v>2013</v>
      </c>
      <c s="237">
        <v>25023892</v>
      </c>
      <c s="237" t="s">
        <v>4945</v>
      </c>
      <c s="256">
        <v>39393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4" spans="1:9" s="259" customFormat="1" ht="15">
      <c r="A2024" s="255">
        <f>COUNTA($A$10:A2023)</f>
        <v>2014</v>
      </c>
      <c s="237">
        <v>25023893</v>
      </c>
      <c s="237" t="s">
        <v>2488</v>
      </c>
      <c s="256">
        <v>39259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5" spans="1:9" s="259" customFormat="1" ht="15">
      <c r="A2025" s="255">
        <f>COUNTA($A$10:A2024)</f>
        <v>2015</v>
      </c>
      <c s="237">
        <v>25023894</v>
      </c>
      <c s="237" t="s">
        <v>731</v>
      </c>
      <c s="256">
        <v>39446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6" spans="1:9" s="259" customFormat="1" ht="15">
      <c r="A2026" s="255">
        <f>COUNTA($A$10:A2025)</f>
        <v>2016</v>
      </c>
      <c s="237">
        <v>25023895</v>
      </c>
      <c s="237" t="s">
        <v>4904</v>
      </c>
      <c s="256">
        <v>38963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7" spans="1:9" s="259" customFormat="1" ht="15">
      <c r="A2027" s="255">
        <f>COUNTA($A$10:A2026)</f>
        <v>2017</v>
      </c>
      <c s="237">
        <v>25023896</v>
      </c>
      <c s="237" t="s">
        <v>4673</v>
      </c>
      <c s="256">
        <v>39289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8" spans="1:9" s="259" customFormat="1" ht="15">
      <c r="A2028" s="255">
        <f>COUNTA($A$10:A2027)</f>
        <v>2018</v>
      </c>
      <c s="237">
        <v>25023897</v>
      </c>
      <c s="237" t="s">
        <v>4985</v>
      </c>
      <c s="256">
        <v>39088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29" spans="1:9" s="259" customFormat="1" ht="15">
      <c r="A2029" s="255">
        <f>COUNTA($A$10:A2028)</f>
        <v>2019</v>
      </c>
      <c s="237">
        <v>25023898</v>
      </c>
      <c s="237" t="s">
        <v>4871</v>
      </c>
      <c s="256">
        <v>39241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0" spans="1:9" s="259" customFormat="1" ht="15">
      <c r="A2030" s="255">
        <f>COUNTA($A$10:A2029)</f>
        <v>2020</v>
      </c>
      <c s="237">
        <v>25023899</v>
      </c>
      <c s="237" t="s">
        <v>2235</v>
      </c>
      <c s="256">
        <v>39143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1" spans="1:9" s="259" customFormat="1" ht="15">
      <c r="A2031" s="255">
        <f>COUNTA($A$10:A2030)</f>
        <v>2021</v>
      </c>
      <c s="237">
        <v>25023900</v>
      </c>
      <c s="237" t="s">
        <v>3919</v>
      </c>
      <c s="256">
        <v>39163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2" spans="1:9" s="259" customFormat="1" ht="15">
      <c r="A2032" s="255">
        <f>COUNTA($A$10:A2031)</f>
        <v>2022</v>
      </c>
      <c s="237">
        <v>25023901</v>
      </c>
      <c s="237" t="s">
        <v>4979</v>
      </c>
      <c s="256">
        <v>39374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3" spans="1:9" s="259" customFormat="1" ht="15">
      <c r="A2033" s="255">
        <f>COUNTA($A$10:A2032)</f>
        <v>2023</v>
      </c>
      <c s="237">
        <v>25023902</v>
      </c>
      <c s="237" t="s">
        <v>4866</v>
      </c>
      <c s="256">
        <v>39446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4" spans="1:9" s="259" customFormat="1" ht="15">
      <c r="A2034" s="255">
        <f>COUNTA($A$10:A2033)</f>
        <v>2024</v>
      </c>
      <c s="237">
        <v>25023903</v>
      </c>
      <c s="237" t="s">
        <v>4899</v>
      </c>
      <c s="256">
        <v>39177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5" spans="1:9" s="259" customFormat="1" ht="15">
      <c r="A2035" s="255">
        <f>COUNTA($A$10:A2034)</f>
        <v>2025</v>
      </c>
      <c s="237">
        <v>25023904</v>
      </c>
      <c s="237" t="s">
        <v>4939</v>
      </c>
      <c s="256">
        <v>39207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6" spans="1:9" s="259" customFormat="1" ht="15">
      <c r="A2036" s="255">
        <f>COUNTA($A$10:A2035)</f>
        <v>2026</v>
      </c>
      <c s="237">
        <v>25023905</v>
      </c>
      <c s="237" t="s">
        <v>1133</v>
      </c>
      <c s="256">
        <v>39248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7" spans="1:9" s="259" customFormat="1" ht="15">
      <c r="A2037" s="255">
        <f>COUNTA($A$10:A2036)</f>
        <v>2027</v>
      </c>
      <c s="237">
        <v>25023906</v>
      </c>
      <c s="237" t="s">
        <v>4867</v>
      </c>
      <c s="256">
        <v>39333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8" spans="1:9" s="259" customFormat="1" ht="15">
      <c r="A2038" s="255">
        <f>COUNTA($A$10:A2037)</f>
        <v>2028</v>
      </c>
      <c s="237">
        <v>25023907</v>
      </c>
      <c s="237" t="s">
        <v>4900</v>
      </c>
      <c s="256">
        <v>39145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39" spans="1:9" s="259" customFormat="1" ht="15">
      <c r="A2039" s="255">
        <f>COUNTA($A$10:A2038)</f>
        <v>2029</v>
      </c>
      <c s="237">
        <v>25023908</v>
      </c>
      <c s="237" t="s">
        <v>4940</v>
      </c>
      <c s="256">
        <v>39294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0" spans="1:9" s="259" customFormat="1" ht="15">
      <c r="A2040" s="255">
        <f>COUNTA($A$10:A2039)</f>
        <v>2030</v>
      </c>
      <c s="237">
        <v>25023909</v>
      </c>
      <c s="237" t="s">
        <v>4980</v>
      </c>
      <c s="256">
        <v>39439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1" spans="1:9" s="259" customFormat="1" ht="15">
      <c r="A2041" s="255">
        <f>COUNTA($A$10:A2040)</f>
        <v>2031</v>
      </c>
      <c s="237">
        <v>25023910</v>
      </c>
      <c s="237" t="s">
        <v>4868</v>
      </c>
      <c s="256">
        <v>39207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2" spans="1:9" s="259" customFormat="1" ht="15">
      <c r="A2042" s="255">
        <f>COUNTA($A$10:A2041)</f>
        <v>2032</v>
      </c>
      <c s="237">
        <v>25023911</v>
      </c>
      <c s="237" t="s">
        <v>605</v>
      </c>
      <c s="256">
        <v>39191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3" spans="1:9" s="259" customFormat="1" ht="15">
      <c r="A2043" s="255">
        <f>COUNTA($A$10:A2042)</f>
        <v>2033</v>
      </c>
      <c s="237">
        <v>25023912</v>
      </c>
      <c s="237" t="s">
        <v>4941</v>
      </c>
      <c s="256">
        <v>39279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4" spans="1:9" s="259" customFormat="1" ht="15">
      <c r="A2044" s="255">
        <f>COUNTA($A$10:A2043)</f>
        <v>2034</v>
      </c>
      <c s="237">
        <v>25023913</v>
      </c>
      <c s="237" t="s">
        <v>4981</v>
      </c>
      <c s="256">
        <v>39429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5" spans="1:9" s="259" customFormat="1" ht="15">
      <c r="A2045" s="255">
        <f>COUNTA($A$10:A2044)</f>
        <v>2035</v>
      </c>
      <c s="237">
        <v>25023914</v>
      </c>
      <c s="237" t="s">
        <v>4869</v>
      </c>
      <c s="256">
        <v>39167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6" spans="1:9" s="259" customFormat="1" ht="15">
      <c r="A2046" s="255">
        <f>COUNTA($A$10:A2045)</f>
        <v>2036</v>
      </c>
      <c s="237">
        <v>25023915</v>
      </c>
      <c s="237" t="s">
        <v>4902</v>
      </c>
      <c s="256">
        <v>39406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7" spans="1:9" s="259" customFormat="1" ht="15">
      <c r="A2047" s="255">
        <f>COUNTA($A$10:A2046)</f>
        <v>2037</v>
      </c>
      <c s="237">
        <v>25023916</v>
      </c>
      <c s="237" t="s">
        <v>4943</v>
      </c>
      <c s="256">
        <v>39241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8" spans="1:9" s="259" customFormat="1" ht="15">
      <c r="A2048" s="255">
        <f>COUNTA($A$10:A2047)</f>
        <v>2038</v>
      </c>
      <c s="237">
        <v>25023917</v>
      </c>
      <c s="237" t="s">
        <v>4982</v>
      </c>
      <c s="256">
        <v>39246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49" spans="1:9" s="259" customFormat="1" ht="15">
      <c r="A2049" s="255">
        <f>COUNTA($A$10:A2048)</f>
        <v>2039</v>
      </c>
      <c s="237">
        <v>25023918</v>
      </c>
      <c s="237" t="s">
        <v>3883</v>
      </c>
      <c s="256">
        <v>39322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50" spans="1:9" s="259" customFormat="1" ht="15">
      <c r="A2050" s="255">
        <f>COUNTA($A$10:A2049)</f>
        <v>2040</v>
      </c>
      <c s="237">
        <v>25023919</v>
      </c>
      <c s="237" t="s">
        <v>4903</v>
      </c>
      <c s="256">
        <v>39165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51" spans="1:9" s="259" customFormat="1" ht="15">
      <c r="A2051" s="255">
        <f>COUNTA($A$10:A2050)</f>
        <v>2041</v>
      </c>
      <c s="237">
        <v>25023920</v>
      </c>
      <c s="237" t="s">
        <v>4944</v>
      </c>
      <c s="256">
        <v>39323</v>
      </c>
      <c s="237" t="s">
        <v>7196</v>
      </c>
      <c s="237" t="s">
        <v>4433</v>
      </c>
      <c s="237" t="s">
        <v>7400</v>
      </c>
      <c s="238">
        <v>5</v>
      </c>
      <c s="239">
        <f t="shared" si="31"/>
        <v>17000000</v>
      </c>
    </row>
    <row r="2052" spans="1:9" s="259" customFormat="1" ht="15">
      <c r="A2052" s="255">
        <f>COUNTA($A$10:A2051)</f>
        <v>2042</v>
      </c>
      <c s="237">
        <v>25023921</v>
      </c>
      <c s="237" t="s">
        <v>4983</v>
      </c>
      <c s="256">
        <v>39350</v>
      </c>
      <c s="237" t="s">
        <v>7196</v>
      </c>
      <c s="237" t="s">
        <v>4433</v>
      </c>
      <c s="237" t="s">
        <v>7400</v>
      </c>
      <c s="238">
        <v>5</v>
      </c>
      <c s="239">
        <f t="shared" si="32" ref="I2052:I2115">H2052*3400000</f>
        <v>17000000</v>
      </c>
    </row>
    <row r="2053" spans="1:9" s="259" customFormat="1" ht="15">
      <c r="A2053" s="255">
        <f>COUNTA($A$10:A2052)</f>
        <v>2043</v>
      </c>
      <c s="237">
        <v>25023922</v>
      </c>
      <c s="237" t="s">
        <v>4870</v>
      </c>
      <c s="256">
        <v>39113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4" spans="1:9" s="259" customFormat="1" ht="15">
      <c r="A2054" s="255">
        <f>COUNTA($A$10:A2053)</f>
        <v>2044</v>
      </c>
      <c s="237">
        <v>25023923</v>
      </c>
      <c s="237" t="s">
        <v>4905</v>
      </c>
      <c s="256">
        <v>39218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5" spans="1:9" s="259" customFormat="1" ht="15">
      <c r="A2055" s="255">
        <f>COUNTA($A$10:A2054)</f>
        <v>2045</v>
      </c>
      <c s="237">
        <v>25023924</v>
      </c>
      <c s="237" t="s">
        <v>4946</v>
      </c>
      <c s="256">
        <v>39374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6" spans="1:9" s="259" customFormat="1" ht="15">
      <c r="A2056" s="255">
        <f>COUNTA($A$10:A2055)</f>
        <v>2046</v>
      </c>
      <c s="237">
        <v>25023925</v>
      </c>
      <c s="237" t="s">
        <v>4986</v>
      </c>
      <c s="256">
        <v>39208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7" spans="1:9" s="259" customFormat="1" ht="15">
      <c r="A2057" s="255">
        <f>COUNTA($A$10:A2056)</f>
        <v>2047</v>
      </c>
      <c s="237">
        <v>25023926</v>
      </c>
      <c s="237" t="s">
        <v>4559</v>
      </c>
      <c s="256">
        <v>39152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8" spans="1:9" s="259" customFormat="1" ht="15">
      <c r="A2058" s="255">
        <f>COUNTA($A$10:A2057)</f>
        <v>2048</v>
      </c>
      <c s="237">
        <v>25023927</v>
      </c>
      <c s="237" t="s">
        <v>3955</v>
      </c>
      <c s="256">
        <v>39418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59" spans="1:9" s="259" customFormat="1" ht="15">
      <c r="A2059" s="255">
        <f>COUNTA($A$10:A2058)</f>
        <v>2049</v>
      </c>
      <c s="237">
        <v>25023928</v>
      </c>
      <c s="237" t="s">
        <v>4755</v>
      </c>
      <c s="256">
        <v>39276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0" spans="1:9" s="259" customFormat="1" ht="15">
      <c r="A2060" s="255">
        <f>COUNTA($A$10:A2059)</f>
        <v>2050</v>
      </c>
      <c s="237">
        <v>25023929</v>
      </c>
      <c s="237" t="s">
        <v>4987</v>
      </c>
      <c s="256">
        <v>39323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1" spans="1:9" s="259" customFormat="1" ht="15">
      <c r="A2061" s="255">
        <f>COUNTA($A$10:A2060)</f>
        <v>2051</v>
      </c>
      <c s="237">
        <v>25023930</v>
      </c>
      <c s="237" t="s">
        <v>3339</v>
      </c>
      <c s="256">
        <v>39321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2" spans="1:9" s="259" customFormat="1" ht="15">
      <c r="A2062" s="255">
        <f>COUNTA($A$10:A2061)</f>
        <v>2052</v>
      </c>
      <c s="237">
        <v>25023931</v>
      </c>
      <c s="237" t="s">
        <v>4906</v>
      </c>
      <c s="256">
        <v>39377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3" spans="1:9" s="259" customFormat="1" ht="15">
      <c r="A2063" s="255">
        <f>COUNTA($A$10:A2062)</f>
        <v>2053</v>
      </c>
      <c s="237">
        <v>25023932</v>
      </c>
      <c s="237" t="s">
        <v>1198</v>
      </c>
      <c s="256">
        <v>38741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4" spans="1:9" s="259" customFormat="1" ht="15">
      <c r="A2064" s="255">
        <f>COUNTA($A$10:A2063)</f>
        <v>2054</v>
      </c>
      <c s="237">
        <v>25023933</v>
      </c>
      <c s="237" t="s">
        <v>4988</v>
      </c>
      <c s="256">
        <v>39228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5" spans="1:9" s="259" customFormat="1" ht="15">
      <c r="A2065" s="255">
        <f>COUNTA($A$10:A2064)</f>
        <v>2055</v>
      </c>
      <c s="237">
        <v>25023934</v>
      </c>
      <c s="237" t="s">
        <v>4872</v>
      </c>
      <c s="256">
        <v>39122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6" spans="1:9" s="259" customFormat="1" ht="15">
      <c r="A2066" s="255">
        <f>COUNTA($A$10:A2065)</f>
        <v>2056</v>
      </c>
      <c s="237">
        <v>25024239</v>
      </c>
      <c s="237" t="s">
        <v>4956</v>
      </c>
      <c s="256">
        <v>39132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7" spans="1:9" s="259" customFormat="1" ht="15">
      <c r="A2067" s="255">
        <f>COUNTA($A$10:A2066)</f>
        <v>2057</v>
      </c>
      <c s="237">
        <v>25024240</v>
      </c>
      <c s="237" t="s">
        <v>4971</v>
      </c>
      <c s="256">
        <v>39110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8" spans="1:9" s="259" customFormat="1" ht="15">
      <c r="A2068" s="255">
        <f>COUNTA($A$10:A2067)</f>
        <v>2058</v>
      </c>
      <c s="237">
        <v>25024244</v>
      </c>
      <c s="237" t="s">
        <v>4951</v>
      </c>
      <c s="256">
        <v>39149</v>
      </c>
      <c s="237" t="s">
        <v>7196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69" spans="1:9" s="259" customFormat="1" ht="15">
      <c r="A2069" s="255">
        <f>COUNTA($A$10:A2068)</f>
        <v>2059</v>
      </c>
      <c s="237">
        <v>25022761</v>
      </c>
      <c s="237" t="s">
        <v>4435</v>
      </c>
      <c s="256">
        <v>39221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0" spans="1:9" s="259" customFormat="1" ht="15">
      <c r="A2070" s="255">
        <f>COUNTA($A$10:A2069)</f>
        <v>2060</v>
      </c>
      <c s="237">
        <v>25022762</v>
      </c>
      <c s="237" t="s">
        <v>927</v>
      </c>
      <c s="256">
        <v>39315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1" spans="1:9" s="259" customFormat="1" ht="15">
      <c r="A2071" s="255">
        <f>COUNTA($A$10:A2070)</f>
        <v>2061</v>
      </c>
      <c s="237">
        <v>25022763</v>
      </c>
      <c s="237" t="s">
        <v>4516</v>
      </c>
      <c s="256">
        <v>39097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2" spans="1:9" s="259" customFormat="1" ht="15">
      <c r="A2072" s="255">
        <f>COUNTA($A$10:A2071)</f>
        <v>2062</v>
      </c>
      <c s="237">
        <v>25022764</v>
      </c>
      <c s="237" t="s">
        <v>1039</v>
      </c>
      <c s="256">
        <v>39174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3" spans="1:9" s="259" customFormat="1" ht="15">
      <c r="A2073" s="255">
        <f>COUNTA($A$10:A2072)</f>
        <v>2063</v>
      </c>
      <c s="237">
        <v>25022765</v>
      </c>
      <c s="237" t="s">
        <v>4600</v>
      </c>
      <c s="256">
        <v>39161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4" spans="1:9" s="259" customFormat="1" ht="15">
      <c r="A2074" s="255">
        <f>COUNTA($A$10:A2073)</f>
        <v>2064</v>
      </c>
      <c s="237">
        <v>25022766</v>
      </c>
      <c s="237" t="s">
        <v>4437</v>
      </c>
      <c s="256">
        <v>39085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5" spans="1:9" s="259" customFormat="1" ht="15">
      <c r="A2075" s="255">
        <f>COUNTA($A$10:A2074)</f>
        <v>2065</v>
      </c>
      <c s="237">
        <v>25022767</v>
      </c>
      <c s="237" t="s">
        <v>1325</v>
      </c>
      <c s="256">
        <v>39173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6" spans="1:9" s="259" customFormat="1" ht="15">
      <c r="A2076" s="255">
        <f>COUNTA($A$10:A2075)</f>
        <v>2066</v>
      </c>
      <c s="237">
        <v>25022768</v>
      </c>
      <c s="237" t="s">
        <v>4517</v>
      </c>
      <c s="256">
        <v>39357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7" spans="1:9" s="259" customFormat="1" ht="15">
      <c r="A2077" s="255">
        <f>COUNTA($A$10:A2076)</f>
        <v>2067</v>
      </c>
      <c s="237">
        <v>25022769</v>
      </c>
      <c s="237" t="s">
        <v>674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8" spans="1:9" s="259" customFormat="1" ht="15">
      <c r="A2078" s="255">
        <f>COUNTA($A$10:A2077)</f>
        <v>2068</v>
      </c>
      <c s="237">
        <v>25022770</v>
      </c>
      <c s="237" t="s">
        <v>931</v>
      </c>
      <c s="256">
        <v>39348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79" spans="1:9" s="259" customFormat="1" ht="15">
      <c r="A2079" s="255">
        <f>COUNTA($A$10:A2078)</f>
        <v>2069</v>
      </c>
      <c s="237">
        <v>25022771</v>
      </c>
      <c s="237" t="s">
        <v>299</v>
      </c>
      <c s="256">
        <v>39175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0" spans="1:9" s="259" customFormat="1" ht="15">
      <c r="A2080" s="255">
        <f>COUNTA($A$10:A2079)</f>
        <v>2070</v>
      </c>
      <c s="237">
        <v>25022772</v>
      </c>
      <c s="237" t="s">
        <v>160</v>
      </c>
      <c s="256">
        <v>39350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1" spans="1:9" s="259" customFormat="1" ht="15">
      <c r="A2081" s="255">
        <f>COUNTA($A$10:A2080)</f>
        <v>2071</v>
      </c>
      <c s="237">
        <v>25022773</v>
      </c>
      <c s="237" t="s">
        <v>4518</v>
      </c>
      <c s="256">
        <v>39421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2" spans="1:9" s="259" customFormat="1" ht="15">
      <c r="A2082" s="255">
        <f>COUNTA($A$10:A2081)</f>
        <v>2072</v>
      </c>
      <c s="237">
        <v>25022774</v>
      </c>
      <c s="237" t="s">
        <v>4561</v>
      </c>
      <c s="256">
        <v>39250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3" spans="1:9" s="259" customFormat="1" ht="15">
      <c r="A2083" s="255">
        <f>COUNTA($A$10:A2082)</f>
        <v>2073</v>
      </c>
      <c s="237">
        <v>25022775</v>
      </c>
      <c s="237" t="s">
        <v>4601</v>
      </c>
      <c s="256">
        <v>39096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4" spans="1:9" s="259" customFormat="1" ht="15">
      <c r="A2084" s="255">
        <f>COUNTA($A$10:A2083)</f>
        <v>2074</v>
      </c>
      <c s="237">
        <v>25022777</v>
      </c>
      <c s="237" t="s">
        <v>2897</v>
      </c>
      <c s="256">
        <v>39216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5" spans="1:9" s="259" customFormat="1" ht="15">
      <c r="A2085" s="255">
        <f>COUNTA($A$10:A2084)</f>
        <v>2075</v>
      </c>
      <c s="237">
        <v>25022778</v>
      </c>
      <c s="237" t="s">
        <v>123</v>
      </c>
      <c s="256">
        <v>39201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6" spans="1:9" s="259" customFormat="1" ht="15">
      <c r="A2086" s="255">
        <f>COUNTA($A$10:A2085)</f>
        <v>2076</v>
      </c>
      <c s="237">
        <v>25022779</v>
      </c>
      <c s="237" t="s">
        <v>123</v>
      </c>
      <c s="256">
        <v>39174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7" spans="1:9" s="259" customFormat="1" ht="15">
      <c r="A2087" s="255">
        <f>COUNTA($A$10:A2086)</f>
        <v>2077</v>
      </c>
      <c s="237">
        <v>25022780</v>
      </c>
      <c s="237" t="s">
        <v>619</v>
      </c>
      <c s="256">
        <v>39119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8" spans="1:9" s="259" customFormat="1" ht="15">
      <c r="A2088" s="255">
        <f>COUNTA($A$10:A2087)</f>
        <v>2078</v>
      </c>
      <c s="237">
        <v>25022781</v>
      </c>
      <c s="237" t="s">
        <v>804</v>
      </c>
      <c s="256">
        <v>39366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89" spans="1:9" s="259" customFormat="1" ht="15">
      <c r="A2089" s="255">
        <f>COUNTA($A$10:A2088)</f>
        <v>2079</v>
      </c>
      <c s="237">
        <v>25022783</v>
      </c>
      <c s="237" t="s">
        <v>4519</v>
      </c>
      <c s="256">
        <v>39155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0" spans="1:9" s="259" customFormat="1" ht="15">
      <c r="A2090" s="255">
        <f>COUNTA($A$10:A2089)</f>
        <v>2080</v>
      </c>
      <c s="237">
        <v>25022784</v>
      </c>
      <c s="237" t="s">
        <v>4562</v>
      </c>
      <c s="256">
        <v>39312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1" spans="1:9" s="259" customFormat="1" ht="15">
      <c r="A2091" s="255">
        <f>COUNTA($A$10:A2090)</f>
        <v>2081</v>
      </c>
      <c s="237">
        <v>25022785</v>
      </c>
      <c s="237" t="s">
        <v>4602</v>
      </c>
      <c s="256">
        <v>39350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2" spans="1:9" s="259" customFormat="1" ht="15">
      <c r="A2092" s="255">
        <f>COUNTA($A$10:A2091)</f>
        <v>2082</v>
      </c>
      <c s="237">
        <v>25022786</v>
      </c>
      <c s="237" t="s">
        <v>4438</v>
      </c>
      <c s="256">
        <v>39394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3" spans="1:9" s="259" customFormat="1" ht="15">
      <c r="A2093" s="255">
        <f>COUNTA($A$10:A2092)</f>
        <v>2083</v>
      </c>
      <c s="237">
        <v>25022787</v>
      </c>
      <c s="237" t="s">
        <v>4479</v>
      </c>
      <c s="256">
        <v>39252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4" spans="1:9" s="259" customFormat="1" ht="15">
      <c r="A2094" s="255">
        <f>COUNTA($A$10:A2093)</f>
        <v>2084</v>
      </c>
      <c s="237">
        <v>25022788</v>
      </c>
      <c s="237" t="s">
        <v>4520</v>
      </c>
      <c s="256">
        <v>39165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5" spans="1:9" s="259" customFormat="1" ht="15">
      <c r="A2095" s="255">
        <f>COUNTA($A$10:A2094)</f>
        <v>2085</v>
      </c>
      <c s="237">
        <v>25022790</v>
      </c>
      <c s="237" t="s">
        <v>2022</v>
      </c>
      <c s="256">
        <v>39262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6" spans="1:9" s="259" customFormat="1" ht="15">
      <c r="A2096" s="255">
        <f>COUNTA($A$10:A2095)</f>
        <v>2086</v>
      </c>
      <c s="237">
        <v>25022791</v>
      </c>
      <c s="237" t="s">
        <v>4439</v>
      </c>
      <c s="256">
        <v>39329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7" spans="1:9" s="259" customFormat="1" ht="15">
      <c r="A2097" s="255">
        <f>COUNTA($A$10:A2096)</f>
        <v>2087</v>
      </c>
      <c s="237">
        <v>25022792</v>
      </c>
      <c s="237" t="s">
        <v>4480</v>
      </c>
      <c s="256">
        <v>39212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8" spans="1:9" s="259" customFormat="1" ht="15">
      <c r="A2098" s="255">
        <f>COUNTA($A$10:A2097)</f>
        <v>2088</v>
      </c>
      <c s="237">
        <v>25022793</v>
      </c>
      <c s="237" t="s">
        <v>4521</v>
      </c>
      <c s="256">
        <v>39357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099" spans="1:9" s="259" customFormat="1" ht="15">
      <c r="A2099" s="255">
        <f>COUNTA($A$10:A2098)</f>
        <v>2089</v>
      </c>
      <c s="237">
        <v>25022794</v>
      </c>
      <c s="237" t="s">
        <v>4564</v>
      </c>
      <c s="256">
        <v>39292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0" spans="1:9" s="259" customFormat="1" ht="15">
      <c r="A2100" s="255">
        <f>COUNTA($A$10:A2099)</f>
        <v>2090</v>
      </c>
      <c s="237">
        <v>25022795</v>
      </c>
      <c s="237" t="s">
        <v>163</v>
      </c>
      <c s="256">
        <v>39400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1" spans="1:9" s="259" customFormat="1" ht="15">
      <c r="A2101" s="255">
        <f>COUNTA($A$10:A2100)</f>
        <v>2091</v>
      </c>
      <c s="237">
        <v>25022796</v>
      </c>
      <c s="237" t="s">
        <v>163</v>
      </c>
      <c s="256">
        <v>39140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2" spans="1:9" s="259" customFormat="1" ht="15">
      <c r="A2102" s="255">
        <f>COUNTA($A$10:A2101)</f>
        <v>2092</v>
      </c>
      <c s="237">
        <v>25022797</v>
      </c>
      <c s="237" t="s">
        <v>4481</v>
      </c>
      <c s="256">
        <v>39335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3" spans="1:9" s="259" customFormat="1" ht="15">
      <c r="A2103" s="255">
        <f>COUNTA($A$10:A2102)</f>
        <v>2093</v>
      </c>
      <c s="237">
        <v>25022798</v>
      </c>
      <c s="237" t="s">
        <v>4522</v>
      </c>
      <c s="256">
        <v>39405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4" spans="1:9" s="259" customFormat="1" ht="15">
      <c r="A2104" s="255">
        <f>COUNTA($A$10:A2103)</f>
        <v>2094</v>
      </c>
      <c s="237">
        <v>25022799</v>
      </c>
      <c s="237" t="s">
        <v>449</v>
      </c>
      <c s="256">
        <v>39258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5" spans="1:9" s="259" customFormat="1" ht="15">
      <c r="A2105" s="255">
        <f>COUNTA($A$10:A2104)</f>
        <v>2095</v>
      </c>
      <c s="237">
        <v>25022800</v>
      </c>
      <c s="237" t="s">
        <v>3845</v>
      </c>
      <c s="256">
        <v>39359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6" spans="1:9" s="259" customFormat="1" ht="15">
      <c r="A2106" s="255">
        <f>COUNTA($A$10:A2105)</f>
        <v>2096</v>
      </c>
      <c s="237">
        <v>25022801</v>
      </c>
      <c s="237" t="s">
        <v>4440</v>
      </c>
      <c s="256">
        <v>39410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7" spans="1:9" s="259" customFormat="1" ht="15">
      <c r="A2107" s="255">
        <f>COUNTA($A$10:A2106)</f>
        <v>2097</v>
      </c>
      <c s="237">
        <v>25022802</v>
      </c>
      <c s="237" t="s">
        <v>2854</v>
      </c>
      <c s="256">
        <v>39254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8" spans="1:9" s="259" customFormat="1" ht="15">
      <c r="A2108" s="255">
        <f>COUNTA($A$10:A2107)</f>
        <v>2098</v>
      </c>
      <c s="237">
        <v>25022803</v>
      </c>
      <c s="237" t="s">
        <v>4523</v>
      </c>
      <c s="256">
        <v>39399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09" spans="1:9" s="259" customFormat="1" ht="15">
      <c r="A2109" s="255">
        <f>COUNTA($A$10:A2108)</f>
        <v>2099</v>
      </c>
      <c s="237">
        <v>25022804</v>
      </c>
      <c s="237" t="s">
        <v>4565</v>
      </c>
      <c s="256">
        <v>39096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0" spans="1:9" s="259" customFormat="1" ht="15">
      <c r="A2110" s="255">
        <f>COUNTA($A$10:A2109)</f>
        <v>2100</v>
      </c>
      <c s="237">
        <v>25022805</v>
      </c>
      <c s="237" t="s">
        <v>2944</v>
      </c>
      <c s="256">
        <v>39402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1" spans="1:9" s="259" customFormat="1" ht="15">
      <c r="A2111" s="255">
        <f>COUNTA($A$10:A2110)</f>
        <v>2101</v>
      </c>
      <c s="237">
        <v>25022807</v>
      </c>
      <c s="237" t="s">
        <v>4482</v>
      </c>
      <c s="256">
        <v>39363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2" spans="1:9" s="259" customFormat="1" ht="15">
      <c r="A2112" s="255">
        <f>COUNTA($A$10:A2111)</f>
        <v>2102</v>
      </c>
      <c s="237">
        <v>25022809</v>
      </c>
      <c s="237" t="s">
        <v>4566</v>
      </c>
      <c s="256">
        <v>39262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3" spans="1:9" s="259" customFormat="1" ht="15">
      <c r="A2113" s="255">
        <f>COUNTA($A$10:A2112)</f>
        <v>2103</v>
      </c>
      <c s="237">
        <v>25022810</v>
      </c>
      <c s="237" t="s">
        <v>4603</v>
      </c>
      <c s="256">
        <v>39225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4" spans="1:9" s="259" customFormat="1" ht="15">
      <c r="A2114" s="255">
        <f>COUNTA($A$10:A2113)</f>
        <v>2104</v>
      </c>
      <c s="237">
        <v>25022811</v>
      </c>
      <c s="237" t="s">
        <v>4483</v>
      </c>
      <c s="256">
        <v>39426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5" spans="1:9" s="259" customFormat="1" ht="15">
      <c r="A2115" s="255">
        <f>COUNTA($A$10:A2114)</f>
        <v>2105</v>
      </c>
      <c s="237">
        <v>25022812</v>
      </c>
      <c s="237" t="s">
        <v>4484</v>
      </c>
      <c s="256">
        <v>39164</v>
      </c>
      <c s="237" t="s">
        <v>7165</v>
      </c>
      <c s="237" t="s">
        <v>4433</v>
      </c>
      <c s="237" t="s">
        <v>7400</v>
      </c>
      <c s="238">
        <v>5</v>
      </c>
      <c s="239">
        <f t="shared" si="32"/>
        <v>17000000</v>
      </c>
    </row>
    <row r="2116" spans="1:9" s="259" customFormat="1" ht="15">
      <c r="A2116" s="255">
        <f>COUNTA($A$10:A2115)</f>
        <v>2106</v>
      </c>
      <c s="237">
        <v>25022813</v>
      </c>
      <c s="237" t="s">
        <v>4524</v>
      </c>
      <c s="256">
        <v>39188</v>
      </c>
      <c s="237" t="s">
        <v>7165</v>
      </c>
      <c s="237" t="s">
        <v>4433</v>
      </c>
      <c s="237" t="s">
        <v>7400</v>
      </c>
      <c s="238">
        <v>5</v>
      </c>
      <c s="239">
        <f t="shared" si="33" ref="I2116:I2179">H2116*3400000</f>
        <v>17000000</v>
      </c>
    </row>
    <row r="2117" spans="1:9" s="259" customFormat="1" ht="15">
      <c r="A2117" s="255">
        <f>COUNTA($A$10:A2116)</f>
        <v>2107</v>
      </c>
      <c s="237">
        <v>25022814</v>
      </c>
      <c s="237" t="s">
        <v>4567</v>
      </c>
      <c s="256">
        <v>39282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18" spans="1:9" s="259" customFormat="1" ht="15">
      <c r="A2118" s="255">
        <f>COUNTA($A$10:A2117)</f>
        <v>2108</v>
      </c>
      <c s="237">
        <v>25022815</v>
      </c>
      <c s="237" t="s">
        <v>4604</v>
      </c>
      <c s="256">
        <v>39318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19" spans="1:9" s="259" customFormat="1" ht="15">
      <c r="A2119" s="255">
        <f>COUNTA($A$10:A2118)</f>
        <v>2109</v>
      </c>
      <c s="237">
        <v>25022816</v>
      </c>
      <c s="237" t="s">
        <v>3122</v>
      </c>
      <c s="256">
        <v>39187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0" spans="1:9" s="259" customFormat="1" ht="15">
      <c r="A2120" s="255">
        <f>COUNTA($A$10:A2119)</f>
        <v>2110</v>
      </c>
      <c s="237">
        <v>25022817</v>
      </c>
      <c s="237" t="s">
        <v>4485</v>
      </c>
      <c s="256">
        <v>39199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1" spans="1:9" s="259" customFormat="1" ht="15">
      <c r="A2121" s="255">
        <f>COUNTA($A$10:A2120)</f>
        <v>2111</v>
      </c>
      <c s="237">
        <v>25022818</v>
      </c>
      <c s="237" t="s">
        <v>4525</v>
      </c>
      <c s="256">
        <v>39377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2" spans="1:9" s="259" customFormat="1" ht="15">
      <c r="A2122" s="255">
        <f>COUNTA($A$10:A2121)</f>
        <v>2112</v>
      </c>
      <c s="237">
        <v>25022819</v>
      </c>
      <c s="237" t="s">
        <v>4568</v>
      </c>
      <c s="256">
        <v>39203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3" spans="1:9" s="259" customFormat="1" ht="15">
      <c r="A2123" s="255">
        <f>COUNTA($A$10:A2122)</f>
        <v>2113</v>
      </c>
      <c s="237">
        <v>25022820</v>
      </c>
      <c s="237" t="s">
        <v>4605</v>
      </c>
      <c s="256">
        <v>39157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4" spans="1:9" s="259" customFormat="1" ht="15">
      <c r="A2124" s="255">
        <f>COUNTA($A$10:A2123)</f>
        <v>2114</v>
      </c>
      <c s="237">
        <v>25022821</v>
      </c>
      <c s="237" t="s">
        <v>4441</v>
      </c>
      <c s="256">
        <v>39423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5" spans="1:9" s="259" customFormat="1" ht="15">
      <c r="A2125" s="255">
        <f>COUNTA($A$10:A2124)</f>
        <v>2115</v>
      </c>
      <c s="237">
        <v>25022822</v>
      </c>
      <c s="237" t="s">
        <v>254</v>
      </c>
      <c s="256">
        <v>39280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6" spans="1:9" s="259" customFormat="1" ht="15">
      <c r="A2126" s="255">
        <f>COUNTA($A$10:A2125)</f>
        <v>2116</v>
      </c>
      <c s="237">
        <v>25022823</v>
      </c>
      <c s="237" t="s">
        <v>4526</v>
      </c>
      <c s="256">
        <v>39204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7" spans="1:9" s="259" customFormat="1" ht="15">
      <c r="A2127" s="255">
        <f>COUNTA($A$10:A2126)</f>
        <v>2117</v>
      </c>
      <c s="237">
        <v>25022824</v>
      </c>
      <c s="237" t="s">
        <v>4569</v>
      </c>
      <c s="256">
        <v>39196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8" spans="1:9" s="259" customFormat="1" ht="15">
      <c r="A2128" s="255">
        <f>COUNTA($A$10:A2127)</f>
        <v>2118</v>
      </c>
      <c s="237">
        <v>25022825</v>
      </c>
      <c s="237" t="s">
        <v>4606</v>
      </c>
      <c s="256">
        <v>39192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29" spans="1:9" s="259" customFormat="1" ht="15">
      <c r="A2129" s="255">
        <f>COUNTA($A$10:A2128)</f>
        <v>2119</v>
      </c>
      <c s="237">
        <v>25022826</v>
      </c>
      <c s="237" t="s">
        <v>3125</v>
      </c>
      <c s="256">
        <v>39446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0" spans="1:9" s="259" customFormat="1" ht="15">
      <c r="A2130" s="255">
        <f>COUNTA($A$10:A2129)</f>
        <v>2120</v>
      </c>
      <c s="237">
        <v>25022827</v>
      </c>
      <c s="237" t="s">
        <v>628</v>
      </c>
      <c s="256">
        <v>39393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1" spans="1:9" s="259" customFormat="1" ht="15">
      <c r="A2131" s="255">
        <f>COUNTA($A$10:A2130)</f>
        <v>2121</v>
      </c>
      <c s="237">
        <v>25022828</v>
      </c>
      <c s="237" t="s">
        <v>4527</v>
      </c>
      <c s="256">
        <v>39358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2" spans="1:9" s="259" customFormat="1" ht="15">
      <c r="A2132" s="255">
        <f>COUNTA($A$10:A2131)</f>
        <v>2122</v>
      </c>
      <c s="237">
        <v>25022829</v>
      </c>
      <c s="237" t="s">
        <v>4570</v>
      </c>
      <c s="256">
        <v>39239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3" spans="1:9" s="259" customFormat="1" ht="15">
      <c r="A2133" s="255">
        <f>COUNTA($A$10:A2132)</f>
        <v>2123</v>
      </c>
      <c s="237">
        <v>25022830</v>
      </c>
      <c s="237" t="s">
        <v>4607</v>
      </c>
      <c s="256">
        <v>39144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4" spans="1:9" s="259" customFormat="1" ht="15">
      <c r="A2134" s="255">
        <f>COUNTA($A$10:A2133)</f>
        <v>2124</v>
      </c>
      <c s="237">
        <v>25022831</v>
      </c>
      <c s="237" t="s">
        <v>945</v>
      </c>
      <c s="256">
        <v>39314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5" spans="1:9" s="259" customFormat="1" ht="15">
      <c r="A2135" s="255">
        <f>COUNTA($A$10:A2134)</f>
        <v>2125</v>
      </c>
      <c s="237">
        <v>25022832</v>
      </c>
      <c s="237" t="s">
        <v>4486</v>
      </c>
      <c s="256">
        <v>39120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6" spans="1:9" s="259" customFormat="1" ht="15">
      <c r="A2136" s="255">
        <f>COUNTA($A$10:A2135)</f>
        <v>2126</v>
      </c>
      <c s="237">
        <v>25022833</v>
      </c>
      <c s="237" t="s">
        <v>2859</v>
      </c>
      <c s="256">
        <v>39083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7" spans="1:9" s="259" customFormat="1" ht="15">
      <c r="A2137" s="255">
        <f>COUNTA($A$10:A2136)</f>
        <v>2127</v>
      </c>
      <c s="237">
        <v>25022834</v>
      </c>
      <c s="237" t="s">
        <v>3900</v>
      </c>
      <c s="256">
        <v>39263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8" spans="1:9" s="259" customFormat="1" ht="15">
      <c r="A2138" s="255">
        <f>COUNTA($A$10:A2137)</f>
        <v>2128</v>
      </c>
      <c s="237">
        <v>25022835</v>
      </c>
      <c s="237" t="s">
        <v>2457</v>
      </c>
      <c s="256">
        <v>39397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39" spans="1:9" s="259" customFormat="1" ht="15">
      <c r="A2139" s="255">
        <f>COUNTA($A$10:A2138)</f>
        <v>2129</v>
      </c>
      <c s="237">
        <v>25022837</v>
      </c>
      <c s="237" t="s">
        <v>3941</v>
      </c>
      <c s="256">
        <v>38894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0" spans="1:9" s="259" customFormat="1" ht="15">
      <c r="A2140" s="255">
        <f>COUNTA($A$10:A2139)</f>
        <v>2130</v>
      </c>
      <c s="237">
        <v>25022838</v>
      </c>
      <c s="237" t="s">
        <v>4487</v>
      </c>
      <c s="256">
        <v>39232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1" spans="1:9" s="259" customFormat="1" ht="15">
      <c r="A2141" s="255">
        <f>COUNTA($A$10:A2140)</f>
        <v>2131</v>
      </c>
      <c s="237">
        <v>25022839</v>
      </c>
      <c s="237" t="s">
        <v>4528</v>
      </c>
      <c s="256">
        <v>39269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2" spans="1:9" s="259" customFormat="1" ht="15">
      <c r="A2142" s="255">
        <f>COUNTA($A$10:A2141)</f>
        <v>2132</v>
      </c>
      <c s="237">
        <v>25022840</v>
      </c>
      <c s="237" t="s">
        <v>3963</v>
      </c>
      <c s="256">
        <v>39311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3" spans="1:9" s="259" customFormat="1" ht="15">
      <c r="A2143" s="255">
        <f>COUNTA($A$10:A2142)</f>
        <v>2133</v>
      </c>
      <c s="237">
        <v>25022841</v>
      </c>
      <c s="237" t="s">
        <v>4608</v>
      </c>
      <c s="256">
        <v>39316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4" spans="1:9" s="259" customFormat="1" ht="15">
      <c r="A2144" s="255">
        <f>COUNTA($A$10:A2143)</f>
        <v>2134</v>
      </c>
      <c s="237">
        <v>25022842</v>
      </c>
      <c s="237" t="s">
        <v>4442</v>
      </c>
      <c s="256">
        <v>39424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5" spans="1:9" s="259" customFormat="1" ht="15">
      <c r="A2145" s="255">
        <f>COUNTA($A$10:A2144)</f>
        <v>2135</v>
      </c>
      <c s="237">
        <v>25022843</v>
      </c>
      <c s="237" t="s">
        <v>2687</v>
      </c>
      <c s="256">
        <v>39117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6" spans="1:9" s="259" customFormat="1" ht="15">
      <c r="A2146" s="255">
        <f>COUNTA($A$10:A2145)</f>
        <v>2136</v>
      </c>
      <c s="237">
        <v>25022844</v>
      </c>
      <c s="237" t="s">
        <v>1164</v>
      </c>
      <c s="256">
        <v>39132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7" spans="1:9" s="259" customFormat="1" ht="15">
      <c r="A2147" s="255">
        <f>COUNTA($A$10:A2146)</f>
        <v>2137</v>
      </c>
      <c s="237">
        <v>25022845</v>
      </c>
      <c s="237" t="s">
        <v>4571</v>
      </c>
      <c s="256">
        <v>39409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8" spans="1:9" s="259" customFormat="1" ht="15">
      <c r="A2148" s="255">
        <f>COUNTA($A$10:A2147)</f>
        <v>2138</v>
      </c>
      <c s="237">
        <v>25022846</v>
      </c>
      <c s="237" t="s">
        <v>4609</v>
      </c>
      <c s="256">
        <v>39339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49" spans="1:9" s="259" customFormat="1" ht="15">
      <c r="A2149" s="255">
        <f>COUNTA($A$10:A2148)</f>
        <v>2139</v>
      </c>
      <c s="237">
        <v>25022847</v>
      </c>
      <c s="237" t="s">
        <v>4443</v>
      </c>
      <c s="256">
        <v>39194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0" spans="1:9" s="259" customFormat="1" ht="15">
      <c r="A2150" s="255">
        <f>COUNTA($A$10:A2149)</f>
        <v>2140</v>
      </c>
      <c s="237">
        <v>25022848</v>
      </c>
      <c s="237" t="s">
        <v>2588</v>
      </c>
      <c s="256">
        <v>39192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1" spans="1:9" s="259" customFormat="1" ht="15">
      <c r="A2151" s="255">
        <f>COUNTA($A$10:A2150)</f>
        <v>2141</v>
      </c>
      <c s="237">
        <v>25022849</v>
      </c>
      <c s="237" t="s">
        <v>2688</v>
      </c>
      <c s="256">
        <v>39197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2" spans="1:9" s="259" customFormat="1" ht="15">
      <c r="A2152" s="255">
        <f>COUNTA($A$10:A2151)</f>
        <v>2142</v>
      </c>
      <c s="237">
        <v>25022850</v>
      </c>
      <c s="237" t="s">
        <v>4529</v>
      </c>
      <c s="256">
        <v>39179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3" spans="1:9" s="259" customFormat="1" ht="15">
      <c r="A2153" s="255">
        <f>COUNTA($A$10:A2152)</f>
        <v>2143</v>
      </c>
      <c s="237">
        <v>25022851</v>
      </c>
      <c s="237" t="s">
        <v>2418</v>
      </c>
      <c s="256">
        <v>39128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4" spans="1:9" s="259" customFormat="1" ht="15">
      <c r="A2154" s="255">
        <f>COUNTA($A$10:A2153)</f>
        <v>2144</v>
      </c>
      <c s="237">
        <v>25022852</v>
      </c>
      <c s="237" t="s">
        <v>217</v>
      </c>
      <c s="256">
        <v>39275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5" spans="1:9" s="259" customFormat="1" ht="15">
      <c r="A2155" s="255">
        <f>COUNTA($A$10:A2154)</f>
        <v>2145</v>
      </c>
      <c s="237">
        <v>25022853</v>
      </c>
      <c s="237" t="s">
        <v>4444</v>
      </c>
      <c s="256">
        <v>39258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6" spans="1:9" s="259" customFormat="1" ht="15">
      <c r="A2156" s="255">
        <f>COUNTA($A$10:A2155)</f>
        <v>2146</v>
      </c>
      <c s="237">
        <v>25022855</v>
      </c>
      <c s="237" t="s">
        <v>4488</v>
      </c>
      <c s="256">
        <v>39409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7" spans="1:9" s="259" customFormat="1" ht="15">
      <c r="A2157" s="255">
        <f>COUNTA($A$10:A2156)</f>
        <v>2147</v>
      </c>
      <c s="237">
        <v>25022856</v>
      </c>
      <c s="237" t="s">
        <v>3309</v>
      </c>
      <c s="256">
        <v>39286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8" spans="1:9" s="259" customFormat="1" ht="15">
      <c r="A2158" s="255">
        <f>COUNTA($A$10:A2157)</f>
        <v>2148</v>
      </c>
      <c s="237">
        <v>25022858</v>
      </c>
      <c s="237" t="s">
        <v>4572</v>
      </c>
      <c s="256">
        <v>39414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59" spans="1:9" s="259" customFormat="1" ht="15">
      <c r="A2159" s="255">
        <f>COUNTA($A$10:A2158)</f>
        <v>2149</v>
      </c>
      <c s="237">
        <v>25022859</v>
      </c>
      <c s="237" t="s">
        <v>4610</v>
      </c>
      <c s="256">
        <v>39208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0" spans="1:9" s="259" customFormat="1" ht="15">
      <c r="A2160" s="255">
        <f>COUNTA($A$10:A2159)</f>
        <v>2150</v>
      </c>
      <c s="237">
        <v>25022860</v>
      </c>
      <c s="237" t="s">
        <v>3131</v>
      </c>
      <c s="256">
        <v>39119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1" spans="1:9" s="259" customFormat="1" ht="15">
      <c r="A2161" s="255">
        <f>COUNTA($A$10:A2160)</f>
        <v>2151</v>
      </c>
      <c s="237">
        <v>25022861</v>
      </c>
      <c s="237" t="s">
        <v>4489</v>
      </c>
      <c s="256">
        <v>39155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2" spans="1:9" s="259" customFormat="1" ht="15">
      <c r="A2162" s="255">
        <f>COUNTA($A$10:A2161)</f>
        <v>2152</v>
      </c>
      <c s="237">
        <v>25022862</v>
      </c>
      <c s="237" t="s">
        <v>4530</v>
      </c>
      <c s="256">
        <v>39134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3" spans="1:9" s="259" customFormat="1" ht="15">
      <c r="A2163" s="255">
        <f>COUNTA($A$10:A2162)</f>
        <v>2153</v>
      </c>
      <c s="237">
        <v>25022863</v>
      </c>
      <c s="237" t="s">
        <v>4573</v>
      </c>
      <c s="256">
        <v>39423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4" spans="1:9" s="259" customFormat="1" ht="15">
      <c r="A2164" s="255">
        <f>COUNTA($A$10:A2163)</f>
        <v>2154</v>
      </c>
      <c s="237">
        <v>25022864</v>
      </c>
      <c s="237" t="s">
        <v>2959</v>
      </c>
      <c s="256">
        <v>39158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5" spans="1:9" s="259" customFormat="1" ht="15">
      <c r="A2165" s="255">
        <f>COUNTA($A$10:A2164)</f>
        <v>2155</v>
      </c>
      <c s="237">
        <v>25022865</v>
      </c>
      <c s="237" t="s">
        <v>3927</v>
      </c>
      <c s="256">
        <v>39171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6" spans="1:9" s="259" customFormat="1" ht="15">
      <c r="A2166" s="255">
        <f>COUNTA($A$10:A2165)</f>
        <v>2156</v>
      </c>
      <c s="237">
        <v>25022866</v>
      </c>
      <c s="237" t="s">
        <v>2816</v>
      </c>
      <c s="256">
        <v>39252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7" spans="1:9" s="259" customFormat="1" ht="15">
      <c r="A2167" s="255">
        <f>COUNTA($A$10:A2166)</f>
        <v>2157</v>
      </c>
      <c s="237">
        <v>25022867</v>
      </c>
      <c s="237" t="s">
        <v>4531</v>
      </c>
      <c s="256">
        <v>39118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8" spans="1:9" s="259" customFormat="1" ht="15">
      <c r="A2168" s="255">
        <f>COUNTA($A$10:A2167)</f>
        <v>2158</v>
      </c>
      <c s="237">
        <v>25022868</v>
      </c>
      <c s="237" t="s">
        <v>4574</v>
      </c>
      <c s="256">
        <v>39238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69" spans="1:9" s="259" customFormat="1" ht="15">
      <c r="A2169" s="255">
        <f>COUNTA($A$10:A2168)</f>
        <v>2159</v>
      </c>
      <c s="237">
        <v>25022869</v>
      </c>
      <c s="237" t="s">
        <v>4428</v>
      </c>
      <c s="256">
        <v>39310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0" spans="1:9" s="259" customFormat="1" ht="15">
      <c r="A2170" s="255">
        <f>COUNTA($A$10:A2169)</f>
        <v>2160</v>
      </c>
      <c s="237">
        <v>25022870</v>
      </c>
      <c s="237" t="s">
        <v>4428</v>
      </c>
      <c s="256">
        <v>39326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1" spans="1:9" s="259" customFormat="1" ht="15">
      <c r="A2171" s="255">
        <f>COUNTA($A$10:A2170)</f>
        <v>2161</v>
      </c>
      <c s="237">
        <v>25022871</v>
      </c>
      <c s="237" t="s">
        <v>640</v>
      </c>
      <c s="256">
        <v>39202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2" spans="1:9" s="259" customFormat="1" ht="15">
      <c r="A2172" s="255">
        <f>COUNTA($A$10:A2171)</f>
        <v>2162</v>
      </c>
      <c s="237">
        <v>25022872</v>
      </c>
      <c s="237" t="s">
        <v>640</v>
      </c>
      <c s="256">
        <v>39213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3" spans="1:9" s="259" customFormat="1" ht="15">
      <c r="A2173" s="255">
        <f>COUNTA($A$10:A2172)</f>
        <v>2163</v>
      </c>
      <c s="237">
        <v>25022873</v>
      </c>
      <c s="237" t="s">
        <v>1012</v>
      </c>
      <c s="256">
        <v>39297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4" spans="1:9" s="259" customFormat="1" ht="15">
      <c r="A2174" s="255">
        <f>COUNTA($A$10:A2173)</f>
        <v>2164</v>
      </c>
      <c s="237">
        <v>25022874</v>
      </c>
      <c s="237" t="s">
        <v>4611</v>
      </c>
      <c s="256">
        <v>39098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5" spans="1:9" s="259" customFormat="1" ht="15">
      <c r="A2175" s="255">
        <f>COUNTA($A$10:A2174)</f>
        <v>2165</v>
      </c>
      <c s="237">
        <v>25022875</v>
      </c>
      <c s="237" t="s">
        <v>4445</v>
      </c>
      <c s="256">
        <v>39165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6" spans="1:9" s="259" customFormat="1" ht="15">
      <c r="A2176" s="255">
        <f>COUNTA($A$10:A2175)</f>
        <v>2166</v>
      </c>
      <c s="237">
        <v>25022876</v>
      </c>
      <c s="237" t="s">
        <v>4532</v>
      </c>
      <c s="256">
        <v>39273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7" spans="1:9" s="259" customFormat="1" ht="15">
      <c r="A2177" s="255">
        <f>COUNTA($A$10:A2176)</f>
        <v>2167</v>
      </c>
      <c s="237">
        <v>25022877</v>
      </c>
      <c s="237" t="s">
        <v>4490</v>
      </c>
      <c s="256">
        <v>39154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8" spans="1:9" s="259" customFormat="1" ht="15">
      <c r="A2178" s="255">
        <f>COUNTA($A$10:A2177)</f>
        <v>2168</v>
      </c>
      <c s="237">
        <v>25022878</v>
      </c>
      <c s="237" t="s">
        <v>4575</v>
      </c>
      <c s="256">
        <v>39179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79" spans="1:9" s="259" customFormat="1" ht="15">
      <c r="A2179" s="255">
        <f>COUNTA($A$10:A2178)</f>
        <v>2169</v>
      </c>
      <c s="237">
        <v>25022879</v>
      </c>
      <c s="237" t="s">
        <v>4612</v>
      </c>
      <c s="256">
        <v>39366</v>
      </c>
      <c s="237" t="s">
        <v>7165</v>
      </c>
      <c s="237" t="s">
        <v>4433</v>
      </c>
      <c s="237" t="s">
        <v>7400</v>
      </c>
      <c s="238">
        <v>5</v>
      </c>
      <c s="239">
        <f t="shared" si="33"/>
        <v>17000000</v>
      </c>
    </row>
    <row r="2180" spans="1:9" s="259" customFormat="1" ht="15">
      <c r="A2180" s="255">
        <f>COUNTA($A$10:A2179)</f>
        <v>2170</v>
      </c>
      <c s="237">
        <v>25022880</v>
      </c>
      <c s="237" t="s">
        <v>1753</v>
      </c>
      <c s="256">
        <v>39423</v>
      </c>
      <c s="237" t="s">
        <v>7165</v>
      </c>
      <c s="237" t="s">
        <v>4433</v>
      </c>
      <c s="237" t="s">
        <v>7400</v>
      </c>
      <c s="238">
        <v>5</v>
      </c>
      <c s="239">
        <f t="shared" si="34" ref="I2180:I2242">H2180*3400000</f>
        <v>17000000</v>
      </c>
    </row>
    <row r="2181" spans="1:9" s="259" customFormat="1" ht="15">
      <c r="A2181" s="255">
        <f>COUNTA($A$10:A2180)</f>
        <v>2171</v>
      </c>
      <c s="237">
        <v>25022882</v>
      </c>
      <c s="237" t="s">
        <v>4533</v>
      </c>
      <c s="256">
        <v>39154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2" spans="1:9" s="259" customFormat="1" ht="15">
      <c r="A2182" s="255">
        <f>COUNTA($A$10:A2181)</f>
        <v>2172</v>
      </c>
      <c s="237">
        <v>25022884</v>
      </c>
      <c s="237" t="s">
        <v>4615</v>
      </c>
      <c s="256">
        <v>39205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3" spans="1:9" s="259" customFormat="1" ht="15">
      <c r="A2183" s="255">
        <f>COUNTA($A$10:A2182)</f>
        <v>2173</v>
      </c>
      <c s="237">
        <v>25022885</v>
      </c>
      <c s="237" t="s">
        <v>3181</v>
      </c>
      <c s="256">
        <v>39218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4" spans="1:9" s="259" customFormat="1" ht="15">
      <c r="A2184" s="255">
        <f>COUNTA($A$10:A2183)</f>
        <v>2174</v>
      </c>
      <c s="237">
        <v>25022887</v>
      </c>
      <c s="237" t="s">
        <v>4535</v>
      </c>
      <c s="256">
        <v>39370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5" spans="1:9" s="259" customFormat="1" ht="15">
      <c r="A2185" s="255">
        <f>COUNTA($A$10:A2184)</f>
        <v>2175</v>
      </c>
      <c s="237">
        <v>25022888</v>
      </c>
      <c s="237" t="s">
        <v>4577</v>
      </c>
      <c s="256">
        <v>39215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6" spans="1:9" s="259" customFormat="1" ht="15">
      <c r="A2186" s="255">
        <f>COUNTA($A$10:A2185)</f>
        <v>2176</v>
      </c>
      <c s="237">
        <v>25022889</v>
      </c>
      <c s="237" t="s">
        <v>831</v>
      </c>
      <c s="256">
        <v>39084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7" spans="1:9" s="259" customFormat="1" ht="15">
      <c r="A2187" s="255">
        <f>COUNTA($A$10:A2186)</f>
        <v>2177</v>
      </c>
      <c s="237">
        <v>25022890</v>
      </c>
      <c s="237" t="s">
        <v>831</v>
      </c>
      <c s="256">
        <v>39083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8" spans="1:9" s="259" customFormat="1" ht="15">
      <c r="A2188" s="255">
        <f>COUNTA($A$10:A2187)</f>
        <v>2178</v>
      </c>
      <c s="237">
        <v>25022891</v>
      </c>
      <c s="237" t="s">
        <v>2468</v>
      </c>
      <c s="256">
        <v>39153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89" spans="1:9" s="259" customFormat="1" ht="15">
      <c r="A2189" s="255">
        <f>COUNTA($A$10:A2188)</f>
        <v>2179</v>
      </c>
      <c s="237">
        <v>25022892</v>
      </c>
      <c s="237" t="s">
        <v>4536</v>
      </c>
      <c s="256">
        <v>39337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0" spans="1:9" s="259" customFormat="1" ht="15">
      <c r="A2190" s="255">
        <f>COUNTA($A$10:A2189)</f>
        <v>2180</v>
      </c>
      <c s="237">
        <v>25022893</v>
      </c>
      <c s="237" t="s">
        <v>4578</v>
      </c>
      <c s="256">
        <v>39190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1" spans="1:9" s="259" customFormat="1" ht="15">
      <c r="A2191" s="255">
        <f>COUNTA($A$10:A2190)</f>
        <v>2181</v>
      </c>
      <c s="237">
        <v>25022894</v>
      </c>
      <c s="237" t="s">
        <v>4613</v>
      </c>
      <c s="256">
        <v>39099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2" spans="1:9" s="259" customFormat="1" ht="15">
      <c r="A2192" s="255">
        <f>COUNTA($A$10:A2191)</f>
        <v>2182</v>
      </c>
      <c s="237">
        <v>25022895</v>
      </c>
      <c s="237" t="s">
        <v>4446</v>
      </c>
      <c s="256">
        <v>39425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3" spans="1:9" s="259" customFormat="1" ht="15">
      <c r="A2193" s="255">
        <f>COUNTA($A$10:A2192)</f>
        <v>2183</v>
      </c>
      <c s="237">
        <v>25022896</v>
      </c>
      <c s="237" t="s">
        <v>4491</v>
      </c>
      <c s="256">
        <v>39310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4" spans="1:9" s="259" customFormat="1" ht="15">
      <c r="A2194" s="255">
        <f>COUNTA($A$10:A2193)</f>
        <v>2184</v>
      </c>
      <c s="237">
        <v>25022897</v>
      </c>
      <c s="237" t="s">
        <v>178</v>
      </c>
      <c s="256">
        <v>39327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5" spans="1:9" s="259" customFormat="1" ht="15">
      <c r="A2195" s="255">
        <f>COUNTA($A$10:A2194)</f>
        <v>2185</v>
      </c>
      <c s="237">
        <v>25022898</v>
      </c>
      <c s="237" t="s">
        <v>4576</v>
      </c>
      <c s="256">
        <v>39155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6" spans="1:9" s="259" customFormat="1" ht="15">
      <c r="A2196" s="255">
        <f>COUNTA($A$10:A2195)</f>
        <v>2186</v>
      </c>
      <c s="237">
        <v>25022899</v>
      </c>
      <c s="237" t="s">
        <v>3906</v>
      </c>
      <c s="256">
        <v>39327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7" spans="1:9" s="259" customFormat="1" ht="15">
      <c r="A2197" s="255">
        <f>COUNTA($A$10:A2196)</f>
        <v>2187</v>
      </c>
      <c s="237">
        <v>25022900</v>
      </c>
      <c s="237" t="s">
        <v>4447</v>
      </c>
      <c s="256">
        <v>39288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8" spans="1:9" s="259" customFormat="1" ht="15">
      <c r="A2198" s="255">
        <f>COUNTA($A$10:A2197)</f>
        <v>2188</v>
      </c>
      <c s="237">
        <v>25022901</v>
      </c>
      <c s="237" t="s">
        <v>1356</v>
      </c>
      <c s="256">
        <v>39197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199" spans="1:9" s="259" customFormat="1" ht="15">
      <c r="A2199" s="255">
        <f>COUNTA($A$10:A2198)</f>
        <v>2189</v>
      </c>
      <c s="237">
        <v>25022902</v>
      </c>
      <c s="237" t="s">
        <v>2509</v>
      </c>
      <c s="256">
        <v>39096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0" spans="1:9" s="259" customFormat="1" ht="15">
      <c r="A2200" s="255">
        <f>COUNTA($A$10:A2199)</f>
        <v>2190</v>
      </c>
      <c s="237">
        <v>25022903</v>
      </c>
      <c s="237" t="s">
        <v>1805</v>
      </c>
      <c s="256">
        <v>39354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1" spans="1:9" s="259" customFormat="1" ht="15">
      <c r="A2201" s="255">
        <f>COUNTA($A$10:A2200)</f>
        <v>2191</v>
      </c>
      <c s="237">
        <v>25022904</v>
      </c>
      <c s="237" t="s">
        <v>4614</v>
      </c>
      <c s="256">
        <v>39388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2" spans="1:9" s="259" customFormat="1" ht="15">
      <c r="A2202" s="255">
        <f>COUNTA($A$10:A2201)</f>
        <v>2192</v>
      </c>
      <c s="237">
        <v>25022905</v>
      </c>
      <c s="237" t="s">
        <v>4448</v>
      </c>
      <c s="256">
        <v>39227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3" spans="1:9" s="259" customFormat="1" ht="15">
      <c r="A2203" s="255">
        <f>COUNTA($A$10:A2202)</f>
        <v>2193</v>
      </c>
      <c s="237">
        <v>25022906</v>
      </c>
      <c s="237" t="s">
        <v>4492</v>
      </c>
      <c s="256">
        <v>39259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4" spans="1:9" s="259" customFormat="1" ht="15">
      <c r="A2204" s="255">
        <f>COUNTA($A$10:A2203)</f>
        <v>2194</v>
      </c>
      <c s="237">
        <v>25022907</v>
      </c>
      <c s="237" t="s">
        <v>4534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5" spans="1:9" s="259" customFormat="1" ht="15">
      <c r="A2205" s="255">
        <f>COUNTA($A$10:A2204)</f>
        <v>2195</v>
      </c>
      <c s="237">
        <v>25022908</v>
      </c>
      <c s="237" t="s">
        <v>4579</v>
      </c>
      <c s="256">
        <v>39227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6" spans="1:9" s="259" customFormat="1" ht="15">
      <c r="A2206" s="255">
        <f>COUNTA($A$10:A2205)</f>
        <v>2196</v>
      </c>
      <c s="237">
        <v>25022909</v>
      </c>
      <c s="237" t="s">
        <v>4616</v>
      </c>
      <c s="256">
        <v>39186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7" spans="1:9" s="259" customFormat="1" ht="15">
      <c r="A2207" s="255">
        <f>COUNTA($A$10:A2206)</f>
        <v>2197</v>
      </c>
      <c s="237">
        <v>25022911</v>
      </c>
      <c s="237" t="s">
        <v>4449</v>
      </c>
      <c s="256">
        <v>39300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8" spans="1:9" s="259" customFormat="1" ht="15">
      <c r="A2208" s="255">
        <f>COUNTA($A$10:A2207)</f>
        <v>2198</v>
      </c>
      <c s="237">
        <v>25022912</v>
      </c>
      <c s="237" t="s">
        <v>4493</v>
      </c>
      <c s="256">
        <v>39384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09" spans="1:9" s="259" customFormat="1" ht="15">
      <c r="A2209" s="255">
        <f>COUNTA($A$10:A2208)</f>
        <v>2199</v>
      </c>
      <c s="237">
        <v>25022914</v>
      </c>
      <c s="237" t="s">
        <v>4580</v>
      </c>
      <c s="256">
        <v>39425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0" spans="1:9" s="259" customFormat="1" ht="15">
      <c r="A2210" s="255">
        <f>COUNTA($A$10:A2209)</f>
        <v>2200</v>
      </c>
      <c s="237">
        <v>25022915</v>
      </c>
      <c s="237" t="s">
        <v>1481</v>
      </c>
      <c s="256">
        <v>39238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1" spans="1:9" s="259" customFormat="1" ht="15">
      <c r="A2211" s="255">
        <f>COUNTA($A$10:A2210)</f>
        <v>2201</v>
      </c>
      <c s="237">
        <v>25022916</v>
      </c>
      <c s="237" t="s">
        <v>4450</v>
      </c>
      <c s="256">
        <v>39127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2" spans="1:9" s="259" customFormat="1" ht="15">
      <c r="A2212" s="255">
        <f>COUNTA($A$10:A2211)</f>
        <v>2202</v>
      </c>
      <c s="237">
        <v>25022917</v>
      </c>
      <c s="237" t="s">
        <v>1482</v>
      </c>
      <c s="256">
        <v>39433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3" spans="1:9" s="259" customFormat="1" ht="15">
      <c r="A2213" s="255">
        <f>COUNTA($A$10:A2212)</f>
        <v>2203</v>
      </c>
      <c s="237">
        <v>25022918</v>
      </c>
      <c s="237" t="s">
        <v>4538</v>
      </c>
      <c s="256">
        <v>39118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4" spans="1:9" s="259" customFormat="1" ht="15">
      <c r="A2214" s="255">
        <f>COUNTA($A$10:A2213)</f>
        <v>2204</v>
      </c>
      <c s="237">
        <v>25022919</v>
      </c>
      <c s="237" t="s">
        <v>550</v>
      </c>
      <c s="256">
        <v>39169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5" spans="1:9" s="259" customFormat="1" ht="15">
      <c r="A2215" s="255">
        <f>COUNTA($A$10:A2214)</f>
        <v>2205</v>
      </c>
      <c s="237">
        <v>25022920</v>
      </c>
      <c s="237" t="s">
        <v>4617</v>
      </c>
      <c s="256">
        <v>39407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6" spans="1:9" s="259" customFormat="1" ht="15">
      <c r="A2216" s="255">
        <f>COUNTA($A$10:A2215)</f>
        <v>2206</v>
      </c>
      <c s="237">
        <v>25022921</v>
      </c>
      <c s="237" t="s">
        <v>4451</v>
      </c>
      <c s="256">
        <v>39108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7" spans="1:9" s="259" customFormat="1" ht="15">
      <c r="A2217" s="255">
        <f>COUNTA($A$10:A2216)</f>
        <v>2207</v>
      </c>
      <c s="237">
        <v>25022922</v>
      </c>
      <c s="237" t="s">
        <v>4494</v>
      </c>
      <c s="256">
        <v>39302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8" spans="1:9" s="259" customFormat="1" ht="15">
      <c r="A2218" s="255">
        <f>COUNTA($A$10:A2217)</f>
        <v>2208</v>
      </c>
      <c s="237">
        <v>25022923</v>
      </c>
      <c s="237" t="s">
        <v>4539</v>
      </c>
      <c s="256">
        <v>39285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19" spans="1:9" s="259" customFormat="1" ht="15">
      <c r="A2219" s="255">
        <f>COUNTA($A$10:A2218)</f>
        <v>2209</v>
      </c>
      <c s="237">
        <v>25022924</v>
      </c>
      <c s="237" t="s">
        <v>4581</v>
      </c>
      <c s="256">
        <v>39104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0" spans="1:9" s="259" customFormat="1" ht="15">
      <c r="A2220" s="255">
        <f>COUNTA($A$10:A2219)</f>
        <v>2210</v>
      </c>
      <c s="237">
        <v>25022925</v>
      </c>
      <c s="237" t="s">
        <v>4618</v>
      </c>
      <c s="256">
        <v>39337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1" spans="1:9" s="259" customFormat="1" ht="15">
      <c r="A2221" s="255">
        <f>COUNTA($A$10:A2220)</f>
        <v>2211</v>
      </c>
      <c s="237">
        <v>25022926</v>
      </c>
      <c s="237" t="s">
        <v>4452</v>
      </c>
      <c s="256">
        <v>39099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2" spans="1:9" s="259" customFormat="1" ht="15">
      <c r="A2222" s="255">
        <f>COUNTA($A$10:A2221)</f>
        <v>2212</v>
      </c>
      <c s="237">
        <v>25022927</v>
      </c>
      <c s="237" t="s">
        <v>4495</v>
      </c>
      <c s="256">
        <v>39195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3" spans="1:9" s="259" customFormat="1" ht="15">
      <c r="A2223" s="255">
        <f>COUNTA($A$10:A2222)</f>
        <v>2213</v>
      </c>
      <c s="237">
        <v>25022928</v>
      </c>
      <c s="237" t="s">
        <v>4540</v>
      </c>
      <c s="256">
        <v>39152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4" spans="1:9" s="259" customFormat="1" ht="15">
      <c r="A2224" s="255">
        <f>COUNTA($A$10:A2223)</f>
        <v>2214</v>
      </c>
      <c s="237">
        <v>25022929</v>
      </c>
      <c s="237" t="s">
        <v>4582</v>
      </c>
      <c s="256">
        <v>39325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5" spans="1:9" s="259" customFormat="1" ht="15">
      <c r="A2225" s="255">
        <f>COUNTA($A$10:A2224)</f>
        <v>2215</v>
      </c>
      <c s="237">
        <v>25022931</v>
      </c>
      <c s="237" t="s">
        <v>4453</v>
      </c>
      <c s="256">
        <v>39211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6" spans="1:9" s="259" customFormat="1" ht="15">
      <c r="A2226" s="255">
        <f>COUNTA($A$10:A2225)</f>
        <v>2216</v>
      </c>
      <c s="237">
        <v>25022932</v>
      </c>
      <c s="237" t="s">
        <v>4496</v>
      </c>
      <c s="256">
        <v>39335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7" spans="1:9" s="259" customFormat="1" ht="15">
      <c r="A2227" s="255">
        <f>COUNTA($A$10:A2226)</f>
        <v>2217</v>
      </c>
      <c s="237">
        <v>25022933</v>
      </c>
      <c s="237" t="s">
        <v>4541</v>
      </c>
      <c s="256">
        <v>39415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8" spans="1:9" s="259" customFormat="1" ht="15">
      <c r="A2228" s="255">
        <f>COUNTA($A$10:A2227)</f>
        <v>2218</v>
      </c>
      <c s="237">
        <v>25022934</v>
      </c>
      <c s="237" t="s">
        <v>3662</v>
      </c>
      <c s="256">
        <v>39286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29" spans="1:9" s="259" customFormat="1" ht="15">
      <c r="A2229" s="255">
        <f>COUNTA($A$10:A2228)</f>
        <v>2219</v>
      </c>
      <c s="237">
        <v>25022935</v>
      </c>
      <c s="237" t="s">
        <v>4619</v>
      </c>
      <c s="256">
        <v>39410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0" spans="1:9" s="259" customFormat="1" ht="15">
      <c r="A2230" s="255">
        <f>COUNTA($A$10:A2229)</f>
        <v>2220</v>
      </c>
      <c s="237">
        <v>25022936</v>
      </c>
      <c s="237" t="s">
        <v>4454</v>
      </c>
      <c s="256">
        <v>39273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1" spans="1:9" s="259" customFormat="1" ht="15">
      <c r="A2231" s="255">
        <f>COUNTA($A$10:A2230)</f>
        <v>2221</v>
      </c>
      <c s="237">
        <v>25022937</v>
      </c>
      <c s="237" t="s">
        <v>4497</v>
      </c>
      <c s="256">
        <v>39236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2" spans="1:9" s="259" customFormat="1" ht="15">
      <c r="A2232" s="255">
        <f>COUNTA($A$10:A2231)</f>
        <v>2222</v>
      </c>
      <c s="237">
        <v>25022938</v>
      </c>
      <c s="237" t="s">
        <v>4542</v>
      </c>
      <c s="256">
        <v>39195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3" spans="1:9" s="259" customFormat="1" ht="15">
      <c r="A2233" s="255">
        <f>COUNTA($A$10:A2232)</f>
        <v>2223</v>
      </c>
      <c s="237">
        <v>25022939</v>
      </c>
      <c s="237" t="s">
        <v>4583</v>
      </c>
      <c s="256">
        <v>39368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4" spans="1:9" s="259" customFormat="1" ht="15">
      <c r="A2234" s="255">
        <f>COUNTA($A$10:A2233)</f>
        <v>2224</v>
      </c>
      <c s="237">
        <v>25022940</v>
      </c>
      <c s="237" t="s">
        <v>3620</v>
      </c>
      <c s="256">
        <v>39199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5" spans="1:9" s="259" customFormat="1" ht="15">
      <c r="A2235" s="255">
        <f>COUNTA($A$10:A2234)</f>
        <v>2225</v>
      </c>
      <c s="237">
        <v>25022941</v>
      </c>
      <c s="237" t="s">
        <v>4455</v>
      </c>
      <c s="256">
        <v>39436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6" spans="1:9" s="259" customFormat="1" ht="15">
      <c r="A2236" s="255">
        <f>COUNTA($A$10:A2235)</f>
        <v>2226</v>
      </c>
      <c s="237">
        <v>25022942</v>
      </c>
      <c s="237" t="s">
        <v>4498</v>
      </c>
      <c s="256">
        <v>39124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7" spans="1:9" s="259" customFormat="1" ht="15">
      <c r="A2237" s="255">
        <f>COUNTA($A$10:A2236)</f>
        <v>2227</v>
      </c>
      <c s="237">
        <v>25022943</v>
      </c>
      <c s="237" t="s">
        <v>4498</v>
      </c>
      <c s="256">
        <v>39399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8" spans="1:9" s="259" customFormat="1" ht="15">
      <c r="A2238" s="255">
        <f>COUNTA($A$10:A2237)</f>
        <v>2228</v>
      </c>
      <c s="237">
        <v>25022945</v>
      </c>
      <c s="237" t="s">
        <v>2698</v>
      </c>
      <c s="256">
        <v>39293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39" spans="1:9" s="259" customFormat="1" ht="15">
      <c r="A2239" s="255">
        <f>COUNTA($A$10:A2238)</f>
        <v>2229</v>
      </c>
      <c s="237">
        <v>25022946</v>
      </c>
      <c s="237" t="s">
        <v>4620</v>
      </c>
      <c s="256">
        <v>39277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40" spans="1:9" s="259" customFormat="1" ht="15">
      <c r="A2240" s="255">
        <f>COUNTA($A$10:A2239)</f>
        <v>2230</v>
      </c>
      <c s="237">
        <v>25022947</v>
      </c>
      <c s="237" t="s">
        <v>4456</v>
      </c>
      <c s="256">
        <v>39121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41" spans="1:9" s="259" customFormat="1" ht="15">
      <c r="A2241" s="255">
        <f>COUNTA($A$10:A2240)</f>
        <v>2231</v>
      </c>
      <c s="237">
        <v>25022948</v>
      </c>
      <c s="237" t="s">
        <v>406</v>
      </c>
      <c s="256">
        <v>39324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42" spans="1:9" s="259" customFormat="1" ht="15">
      <c r="A2242" s="255">
        <f>COUNTA($A$10:A2241)</f>
        <v>2232</v>
      </c>
      <c s="237">
        <v>25022949</v>
      </c>
      <c s="237" t="s">
        <v>4543</v>
      </c>
      <c s="256">
        <v>39160</v>
      </c>
      <c s="237" t="s">
        <v>7165</v>
      </c>
      <c s="237" t="s">
        <v>4433</v>
      </c>
      <c s="237" t="s">
        <v>7400</v>
      </c>
      <c s="238">
        <v>5</v>
      </c>
      <c s="239">
        <f t="shared" si="34"/>
        <v>17000000</v>
      </c>
    </row>
    <row r="2243" spans="1:9" s="259" customFormat="1" ht="15">
      <c r="A2243" s="255">
        <f>COUNTA($A$10:A2242)</f>
        <v>2233</v>
      </c>
      <c s="237">
        <v>25022950</v>
      </c>
      <c s="237" t="s">
        <v>4584</v>
      </c>
      <c s="256">
        <v>39271</v>
      </c>
      <c s="237" t="s">
        <v>7165</v>
      </c>
      <c s="237" t="s">
        <v>4433</v>
      </c>
      <c s="237" t="s">
        <v>7400</v>
      </c>
      <c s="238">
        <v>5</v>
      </c>
      <c s="239">
        <f t="shared" si="35" ref="I2243:I2306">H2243*3400000</f>
        <v>17000000</v>
      </c>
    </row>
    <row r="2244" spans="1:9" s="259" customFormat="1" ht="15">
      <c r="A2244" s="255">
        <f>COUNTA($A$10:A2243)</f>
        <v>2234</v>
      </c>
      <c s="237">
        <v>25022951</v>
      </c>
      <c s="237" t="s">
        <v>4621</v>
      </c>
      <c s="256">
        <v>39414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45" spans="1:9" s="259" customFormat="1" ht="15">
      <c r="A2245" s="255">
        <f>COUNTA($A$10:A2244)</f>
        <v>2235</v>
      </c>
      <c s="237">
        <v>25022952</v>
      </c>
      <c s="237" t="s">
        <v>4457</v>
      </c>
      <c s="256">
        <v>39424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46" spans="1:9" s="259" customFormat="1" ht="15">
      <c r="A2246" s="255">
        <f>COUNTA($A$10:A2245)</f>
        <v>2236</v>
      </c>
      <c s="237">
        <v>25022953</v>
      </c>
      <c s="237" t="s">
        <v>4499</v>
      </c>
      <c s="256">
        <v>39379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47" spans="1:9" s="259" customFormat="1" ht="15">
      <c r="A2247" s="255">
        <f>COUNTA($A$10:A2246)</f>
        <v>2237</v>
      </c>
      <c s="237">
        <v>25022954</v>
      </c>
      <c s="237" t="s">
        <v>408</v>
      </c>
      <c s="256">
        <v>39420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48" spans="1:9" s="259" customFormat="1" ht="15">
      <c r="A2248" s="255">
        <f>COUNTA($A$10:A2247)</f>
        <v>2238</v>
      </c>
      <c s="237">
        <v>25022955</v>
      </c>
      <c s="237" t="s">
        <v>2699</v>
      </c>
      <c s="256">
        <v>39258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49" spans="1:9" s="259" customFormat="1" ht="15">
      <c r="A2249" s="255">
        <f>COUNTA($A$10:A2248)</f>
        <v>2239</v>
      </c>
      <c s="237">
        <v>25022956</v>
      </c>
      <c s="237" t="s">
        <v>4622</v>
      </c>
      <c s="256">
        <v>39196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0" spans="1:9" s="259" customFormat="1" ht="15">
      <c r="A2250" s="255">
        <f>COUNTA($A$10:A2249)</f>
        <v>2240</v>
      </c>
      <c s="237">
        <v>25022957</v>
      </c>
      <c s="237" t="s">
        <v>4458</v>
      </c>
      <c s="256">
        <v>39199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1" spans="1:9" s="259" customFormat="1" ht="15">
      <c r="A2251" s="255">
        <f>COUNTA($A$10:A2250)</f>
        <v>2241</v>
      </c>
      <c s="237">
        <v>25022958</v>
      </c>
      <c s="237" t="s">
        <v>4500</v>
      </c>
      <c s="256">
        <v>39445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2" spans="1:9" s="259" customFormat="1" ht="15">
      <c r="A2252" s="255">
        <f>COUNTA($A$10:A2251)</f>
        <v>2242</v>
      </c>
      <c s="237">
        <v>25022959</v>
      </c>
      <c s="237" t="s">
        <v>4544</v>
      </c>
      <c s="256">
        <v>39355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3" spans="1:9" s="259" customFormat="1" ht="15">
      <c r="A2253" s="255">
        <f>COUNTA($A$10:A2252)</f>
        <v>2243</v>
      </c>
      <c s="237">
        <v>25022960</v>
      </c>
      <c s="237" t="s">
        <v>4585</v>
      </c>
      <c s="256">
        <v>39228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4" spans="1:9" s="259" customFormat="1" ht="15">
      <c r="A2254" s="255">
        <f>COUNTA($A$10:A2253)</f>
        <v>2244</v>
      </c>
      <c s="237">
        <v>25022961</v>
      </c>
      <c s="237" t="s">
        <v>3701</v>
      </c>
      <c s="256">
        <v>39113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5" spans="1:9" s="259" customFormat="1" ht="15">
      <c r="A2255" s="255">
        <f>COUNTA($A$10:A2254)</f>
        <v>2245</v>
      </c>
      <c s="237">
        <v>25022962</v>
      </c>
      <c s="237" t="s">
        <v>4623</v>
      </c>
      <c s="256">
        <v>39107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6" spans="1:9" s="259" customFormat="1" ht="15">
      <c r="A2256" s="255">
        <f>COUNTA($A$10:A2255)</f>
        <v>2246</v>
      </c>
      <c s="237">
        <v>25022963</v>
      </c>
      <c s="237" t="s">
        <v>4459</v>
      </c>
      <c s="256">
        <v>39305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7" spans="1:9" s="259" customFormat="1" ht="15">
      <c r="A2257" s="255">
        <f>COUNTA($A$10:A2256)</f>
        <v>2247</v>
      </c>
      <c s="237">
        <v>25022964</v>
      </c>
      <c s="237" t="s">
        <v>4460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8" spans="1:9" s="259" customFormat="1" ht="15">
      <c r="A2258" s="255">
        <f>COUNTA($A$10:A2257)</f>
        <v>2248</v>
      </c>
      <c s="237">
        <v>25022966</v>
      </c>
      <c s="237" t="s">
        <v>4324</v>
      </c>
      <c s="256">
        <v>39337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59" spans="1:9" s="259" customFormat="1" ht="15">
      <c r="A2259" s="255">
        <f>COUNTA($A$10:A2258)</f>
        <v>2249</v>
      </c>
      <c s="237">
        <v>25022967</v>
      </c>
      <c s="237" t="s">
        <v>4545</v>
      </c>
      <c s="256">
        <v>39171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0" spans="1:9" s="259" customFormat="1" ht="15">
      <c r="A2260" s="255">
        <f>COUNTA($A$10:A2259)</f>
        <v>2250</v>
      </c>
      <c s="237">
        <v>25022968</v>
      </c>
      <c s="237" t="s">
        <v>4586</v>
      </c>
      <c s="256">
        <v>39104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1" spans="1:9" s="259" customFormat="1" ht="15">
      <c r="A2261" s="255">
        <f>COUNTA($A$10:A2260)</f>
        <v>2251</v>
      </c>
      <c s="237">
        <v>25022970</v>
      </c>
      <c s="237" t="s">
        <v>4624</v>
      </c>
      <c s="256">
        <v>39282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2" spans="1:9" s="259" customFormat="1" ht="15">
      <c r="A2262" s="255">
        <f>COUNTA($A$10:A2261)</f>
        <v>2252</v>
      </c>
      <c s="237">
        <v>25022973</v>
      </c>
      <c s="237" t="s">
        <v>4501</v>
      </c>
      <c s="256">
        <v>38740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3" spans="1:9" s="259" customFormat="1" ht="15">
      <c r="A2263" s="255">
        <f>COUNTA($A$10:A2262)</f>
        <v>2253</v>
      </c>
      <c s="237">
        <v>25022974</v>
      </c>
      <c s="237" t="s">
        <v>4546</v>
      </c>
      <c s="256">
        <v>39402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4" spans="1:9" s="259" customFormat="1" ht="15">
      <c r="A2264" s="255">
        <f>COUNTA($A$10:A2263)</f>
        <v>2254</v>
      </c>
      <c s="237">
        <v>25022975</v>
      </c>
      <c s="237" t="s">
        <v>4587</v>
      </c>
      <c s="256">
        <v>39197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5" spans="1:9" s="259" customFormat="1" ht="15">
      <c r="A2265" s="255">
        <f>COUNTA($A$10:A2264)</f>
        <v>2255</v>
      </c>
      <c s="237">
        <v>25022976</v>
      </c>
      <c s="237" t="s">
        <v>4625</v>
      </c>
      <c s="256">
        <v>39340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6" spans="1:9" s="259" customFormat="1" ht="15">
      <c r="A2266" s="255">
        <f>COUNTA($A$10:A2265)</f>
        <v>2256</v>
      </c>
      <c s="237">
        <v>25022977</v>
      </c>
      <c s="237" t="s">
        <v>4462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7" spans="1:9" s="259" customFormat="1" ht="15">
      <c r="A2267" s="255">
        <f>COUNTA($A$10:A2266)</f>
        <v>2257</v>
      </c>
      <c s="237">
        <v>25022978</v>
      </c>
      <c s="237" t="s">
        <v>4502</v>
      </c>
      <c s="256">
        <v>39379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8" spans="1:9" s="259" customFormat="1" ht="15">
      <c r="A2268" s="255">
        <f>COUNTA($A$10:A2267)</f>
        <v>2258</v>
      </c>
      <c s="237">
        <v>25022979</v>
      </c>
      <c s="237" t="s">
        <v>4547</v>
      </c>
      <c s="256">
        <v>39320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69" spans="1:9" s="259" customFormat="1" ht="15">
      <c r="A2269" s="255">
        <f>COUNTA($A$10:A2268)</f>
        <v>2259</v>
      </c>
      <c s="237">
        <v>25022980</v>
      </c>
      <c s="237" t="s">
        <v>1606</v>
      </c>
      <c s="256">
        <v>39121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0" spans="1:9" s="259" customFormat="1" ht="15">
      <c r="A2270" s="255">
        <f>COUNTA($A$10:A2269)</f>
        <v>2260</v>
      </c>
      <c s="237">
        <v>25022981</v>
      </c>
      <c s="237" t="s">
        <v>844</v>
      </c>
      <c s="256">
        <v>39125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1" spans="1:9" s="259" customFormat="1" ht="15">
      <c r="A2271" s="255">
        <f>COUNTA($A$10:A2270)</f>
        <v>2261</v>
      </c>
      <c s="237">
        <v>25022982</v>
      </c>
      <c s="237" t="s">
        <v>4463</v>
      </c>
      <c s="256">
        <v>39253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2" spans="1:9" s="259" customFormat="1" ht="15">
      <c r="A2272" s="255">
        <f>COUNTA($A$10:A2271)</f>
        <v>2262</v>
      </c>
      <c s="237">
        <v>25022983</v>
      </c>
      <c s="237" t="s">
        <v>4503</v>
      </c>
      <c s="256">
        <v>39256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3" spans="1:9" s="259" customFormat="1" ht="15">
      <c r="A2273" s="255">
        <f>COUNTA($A$10:A2272)</f>
        <v>2263</v>
      </c>
      <c s="237">
        <v>25022984</v>
      </c>
      <c s="237" t="s">
        <v>4548</v>
      </c>
      <c s="256">
        <v>39220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4" spans="1:9" s="259" customFormat="1" ht="15">
      <c r="A2274" s="255">
        <f>COUNTA($A$10:A2273)</f>
        <v>2264</v>
      </c>
      <c s="237">
        <v>25022985</v>
      </c>
      <c s="237" t="s">
        <v>2392</v>
      </c>
      <c s="256">
        <v>39090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5" spans="1:9" s="259" customFormat="1" ht="15">
      <c r="A2275" s="255">
        <f>COUNTA($A$10:A2274)</f>
        <v>2265</v>
      </c>
      <c s="237">
        <v>25022986</v>
      </c>
      <c s="237" t="s">
        <v>4626</v>
      </c>
      <c s="256">
        <v>39205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6" spans="1:9" s="259" customFormat="1" ht="15">
      <c r="A2276" s="255">
        <f>COUNTA($A$10:A2275)</f>
        <v>2266</v>
      </c>
      <c s="237">
        <v>25022987</v>
      </c>
      <c s="237" t="s">
        <v>4627</v>
      </c>
      <c s="256">
        <v>39227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7" spans="1:9" s="259" customFormat="1" ht="15">
      <c r="A2277" s="255">
        <f>COUNTA($A$10:A2276)</f>
        <v>2267</v>
      </c>
      <c s="237">
        <v>25022988</v>
      </c>
      <c s="237" t="s">
        <v>4464</v>
      </c>
      <c s="256">
        <v>39135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8" spans="1:9" s="259" customFormat="1" ht="15">
      <c r="A2278" s="255">
        <f>COUNTA($A$10:A2277)</f>
        <v>2268</v>
      </c>
      <c s="237">
        <v>25022989</v>
      </c>
      <c s="237" t="s">
        <v>2231</v>
      </c>
      <c s="256">
        <v>39447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79" spans="1:9" s="259" customFormat="1" ht="15">
      <c r="A2279" s="255">
        <f>COUNTA($A$10:A2278)</f>
        <v>2269</v>
      </c>
      <c s="237">
        <v>25022991</v>
      </c>
      <c s="237" t="s">
        <v>4549</v>
      </c>
      <c s="256">
        <v>39305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0" spans="1:9" s="259" customFormat="1" ht="15">
      <c r="A2280" s="255">
        <f>COUNTA($A$10:A2279)</f>
        <v>2270</v>
      </c>
      <c s="237">
        <v>25022992</v>
      </c>
      <c s="237" t="s">
        <v>4588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1" spans="1:9" s="259" customFormat="1" ht="15">
      <c r="A2281" s="255">
        <f>COUNTA($A$10:A2280)</f>
        <v>2271</v>
      </c>
      <c s="237">
        <v>25022993</v>
      </c>
      <c s="237" t="s">
        <v>977</v>
      </c>
      <c s="256">
        <v>39427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2" spans="1:9" s="259" customFormat="1" ht="15">
      <c r="A2282" s="255">
        <f>COUNTA($A$10:A2281)</f>
        <v>2272</v>
      </c>
      <c s="237">
        <v>25022994</v>
      </c>
      <c s="237" t="s">
        <v>2571</v>
      </c>
      <c s="256">
        <v>39358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3" spans="1:9" s="259" customFormat="1" ht="15">
      <c r="A2283" s="255">
        <f>COUNTA($A$10:A2282)</f>
        <v>2273</v>
      </c>
      <c s="237">
        <v>25022995</v>
      </c>
      <c s="237" t="s">
        <v>4275</v>
      </c>
      <c s="256">
        <v>39351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4" spans="1:9" s="259" customFormat="1" ht="15">
      <c r="A2284" s="255">
        <f>COUNTA($A$10:A2283)</f>
        <v>2274</v>
      </c>
      <c s="237">
        <v>25022996</v>
      </c>
      <c s="237" t="s">
        <v>4275</v>
      </c>
      <c s="256">
        <v>39328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5" spans="1:9" s="259" customFormat="1" ht="15">
      <c r="A2285" s="255">
        <f>COUNTA($A$10:A2284)</f>
        <v>2275</v>
      </c>
      <c s="237">
        <v>25022997</v>
      </c>
      <c s="237" t="s">
        <v>4589</v>
      </c>
      <c s="256">
        <v>39217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6" spans="1:9" s="259" customFormat="1" ht="15">
      <c r="A2286" s="255">
        <f>COUNTA($A$10:A2285)</f>
        <v>2276</v>
      </c>
      <c s="237">
        <v>25022998</v>
      </c>
      <c s="237" t="s">
        <v>3916</v>
      </c>
      <c s="256">
        <v>39419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7" spans="1:9" s="259" customFormat="1" ht="15">
      <c r="A2287" s="255">
        <f>COUNTA($A$10:A2286)</f>
        <v>2277</v>
      </c>
      <c s="237">
        <v>25022999</v>
      </c>
      <c s="237" t="s">
        <v>978</v>
      </c>
      <c s="256">
        <v>39296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8" spans="1:9" s="259" customFormat="1" ht="15">
      <c r="A2288" s="255">
        <f>COUNTA($A$10:A2287)</f>
        <v>2278</v>
      </c>
      <c s="237">
        <v>25023000</v>
      </c>
      <c s="237" t="s">
        <v>3148</v>
      </c>
      <c s="256">
        <v>39255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89" spans="1:9" s="259" customFormat="1" ht="15">
      <c r="A2289" s="255">
        <f>COUNTA($A$10:A2288)</f>
        <v>2279</v>
      </c>
      <c s="237">
        <v>25023001</v>
      </c>
      <c s="237" t="s">
        <v>4550</v>
      </c>
      <c s="256">
        <v>39411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0" spans="1:9" s="259" customFormat="1" ht="15">
      <c r="A2290" s="255">
        <f>COUNTA($A$10:A2289)</f>
        <v>2280</v>
      </c>
      <c s="237">
        <v>25023002</v>
      </c>
      <c s="237" t="s">
        <v>4590</v>
      </c>
      <c s="256">
        <v>39235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1" spans="1:9" s="259" customFormat="1" ht="15">
      <c r="A2291" s="255">
        <f>COUNTA($A$10:A2290)</f>
        <v>2281</v>
      </c>
      <c s="237">
        <v>25023003</v>
      </c>
      <c s="237" t="s">
        <v>4628</v>
      </c>
      <c s="256">
        <v>39195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2" spans="1:9" s="259" customFormat="1" ht="15">
      <c r="A2292" s="255">
        <f>COUNTA($A$10:A2291)</f>
        <v>2282</v>
      </c>
      <c s="237">
        <v>25023004</v>
      </c>
      <c s="237" t="s">
        <v>4465</v>
      </c>
      <c s="256">
        <v>39141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3" spans="1:9" s="259" customFormat="1" ht="15">
      <c r="A2293" s="255">
        <f>COUNTA($A$10:A2292)</f>
        <v>2283</v>
      </c>
      <c s="237">
        <v>25023005</v>
      </c>
      <c s="237" t="s">
        <v>4629</v>
      </c>
      <c s="256">
        <v>39147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4" spans="1:9" s="259" customFormat="1" ht="15">
      <c r="A2294" s="255">
        <f>COUNTA($A$10:A2293)</f>
        <v>2284</v>
      </c>
      <c s="237">
        <v>25023006</v>
      </c>
      <c s="237" t="s">
        <v>4551</v>
      </c>
      <c s="256">
        <v>39097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5" spans="1:9" s="259" customFormat="1" ht="15">
      <c r="A2295" s="255">
        <f>COUNTA($A$10:A2294)</f>
        <v>2285</v>
      </c>
      <c s="237">
        <v>25023007</v>
      </c>
      <c s="237" t="s">
        <v>4591</v>
      </c>
      <c s="256">
        <v>39163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6" spans="1:9" s="259" customFormat="1" ht="15">
      <c r="A2296" s="255">
        <f>COUNTA($A$10:A2295)</f>
        <v>2286</v>
      </c>
      <c s="237">
        <v>25023008</v>
      </c>
      <c s="237" t="s">
        <v>4504</v>
      </c>
      <c s="256">
        <v>39119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7" spans="1:9" s="259" customFormat="1" ht="15">
      <c r="A2297" s="255">
        <f>COUNTA($A$10:A2296)</f>
        <v>2287</v>
      </c>
      <c s="237">
        <v>25023010</v>
      </c>
      <c s="237" t="s">
        <v>4466</v>
      </c>
      <c s="256">
        <v>39109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8" spans="1:9" s="259" customFormat="1" ht="15">
      <c r="A2298" s="255">
        <f>COUNTA($A$10:A2297)</f>
        <v>2288</v>
      </c>
      <c s="237">
        <v>25023011</v>
      </c>
      <c s="237" t="s">
        <v>4505</v>
      </c>
      <c s="256">
        <v>39281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299" spans="1:9" s="259" customFormat="1" ht="15">
      <c r="A2299" s="255">
        <f>COUNTA($A$10:A2298)</f>
        <v>2289</v>
      </c>
      <c s="237">
        <v>25023012</v>
      </c>
      <c s="237" t="s">
        <v>4552</v>
      </c>
      <c s="256">
        <v>39395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0" spans="1:9" s="259" customFormat="1" ht="15">
      <c r="A2300" s="255">
        <f>COUNTA($A$10:A2299)</f>
        <v>2290</v>
      </c>
      <c s="237">
        <v>25023013</v>
      </c>
      <c s="237" t="s">
        <v>502</v>
      </c>
      <c s="256">
        <v>39247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1" spans="1:9" s="259" customFormat="1" ht="15">
      <c r="A2301" s="255">
        <f>COUNTA($A$10:A2300)</f>
        <v>2291</v>
      </c>
      <c s="237">
        <v>25023014</v>
      </c>
      <c s="237" t="s">
        <v>4630</v>
      </c>
      <c s="256">
        <v>39418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2" spans="1:9" s="259" customFormat="1" ht="15">
      <c r="A2302" s="255">
        <f>COUNTA($A$10:A2301)</f>
        <v>2292</v>
      </c>
      <c s="237">
        <v>25023015</v>
      </c>
      <c s="237" t="s">
        <v>4467</v>
      </c>
      <c s="256">
        <v>39335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3" spans="1:9" s="259" customFormat="1" ht="15">
      <c r="A2303" s="255">
        <f>COUNTA($A$10:A2302)</f>
        <v>2293</v>
      </c>
      <c s="237">
        <v>25023016</v>
      </c>
      <c s="237" t="s">
        <v>4506</v>
      </c>
      <c s="256">
        <v>39441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4" spans="1:9" s="259" customFormat="1" ht="15">
      <c r="A2304" s="255">
        <f>COUNTA($A$10:A2303)</f>
        <v>2294</v>
      </c>
      <c s="237">
        <v>25023017</v>
      </c>
      <c s="237" t="s">
        <v>911</v>
      </c>
      <c s="256">
        <v>39410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5" spans="1:9" s="259" customFormat="1" ht="15">
      <c r="A2305" s="255">
        <f>COUNTA($A$10:A2304)</f>
        <v>2295</v>
      </c>
      <c s="237">
        <v>25023018</v>
      </c>
      <c s="237" t="s">
        <v>4592</v>
      </c>
      <c s="256">
        <v>39375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6" spans="1:9" s="259" customFormat="1" ht="15">
      <c r="A2306" s="255">
        <f>COUNTA($A$10:A2305)</f>
        <v>2296</v>
      </c>
      <c s="237">
        <v>25023019</v>
      </c>
      <c s="237" t="s">
        <v>423</v>
      </c>
      <c s="256">
        <v>39136</v>
      </c>
      <c s="237" t="s">
        <v>7165</v>
      </c>
      <c s="237" t="s">
        <v>4433</v>
      </c>
      <c s="237" t="s">
        <v>7400</v>
      </c>
      <c s="238">
        <v>5</v>
      </c>
      <c s="239">
        <f t="shared" si="35"/>
        <v>17000000</v>
      </c>
    </row>
    <row r="2307" spans="1:9" s="259" customFormat="1" ht="15">
      <c r="A2307" s="255">
        <f>COUNTA($A$10:A2306)</f>
        <v>2297</v>
      </c>
      <c s="237">
        <v>25023020</v>
      </c>
      <c s="237" t="s">
        <v>4553</v>
      </c>
      <c s="256">
        <v>39416</v>
      </c>
      <c s="237" t="s">
        <v>7165</v>
      </c>
      <c s="237" t="s">
        <v>4433</v>
      </c>
      <c s="237" t="s">
        <v>7400</v>
      </c>
      <c s="238">
        <v>5</v>
      </c>
      <c s="239">
        <f t="shared" si="36" ref="I2307:I2363">H2307*3400000</f>
        <v>17000000</v>
      </c>
    </row>
    <row r="2308" spans="1:9" s="259" customFormat="1" ht="15">
      <c r="A2308" s="255">
        <f>COUNTA($A$10:A2307)</f>
        <v>2298</v>
      </c>
      <c s="237">
        <v>25023021</v>
      </c>
      <c s="237" t="s">
        <v>4468</v>
      </c>
      <c s="256">
        <v>39095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09" spans="1:9" s="259" customFormat="1" ht="15">
      <c r="A2309" s="255">
        <f>COUNTA($A$10:A2308)</f>
        <v>2299</v>
      </c>
      <c s="237">
        <v>25023022</v>
      </c>
      <c s="237" t="s">
        <v>3780</v>
      </c>
      <c s="256">
        <v>39269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0" spans="1:9" s="259" customFormat="1" ht="15">
      <c r="A2310" s="255">
        <f>COUNTA($A$10:A2309)</f>
        <v>2300</v>
      </c>
      <c s="237">
        <v>25023023</v>
      </c>
      <c s="237" t="s">
        <v>4554</v>
      </c>
      <c s="256">
        <v>39092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1" spans="1:9" s="259" customFormat="1" ht="15">
      <c r="A2311" s="255">
        <f>COUNTA($A$10:A2310)</f>
        <v>2301</v>
      </c>
      <c s="237">
        <v>25023024</v>
      </c>
      <c s="237" t="s">
        <v>4593</v>
      </c>
      <c s="256">
        <v>39158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2" spans="1:9" s="259" customFormat="1" ht="15">
      <c r="A2312" s="255">
        <f>COUNTA($A$10:A2311)</f>
        <v>2302</v>
      </c>
      <c s="237">
        <v>25023025</v>
      </c>
      <c s="237" t="s">
        <v>4633</v>
      </c>
      <c s="256">
        <v>39436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3" spans="1:9" s="259" customFormat="1" ht="15">
      <c r="A2313" s="255">
        <f>COUNTA($A$10:A2312)</f>
        <v>2303</v>
      </c>
      <c s="237">
        <v>25023026</v>
      </c>
      <c s="237" t="s">
        <v>4472</v>
      </c>
      <c s="256">
        <v>39167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4" spans="1:9" s="259" customFormat="1" ht="15">
      <c r="A2314" s="255">
        <f>COUNTA($A$10:A2313)</f>
        <v>2304</v>
      </c>
      <c s="237">
        <v>25023027</v>
      </c>
      <c s="237" t="s">
        <v>4508</v>
      </c>
      <c s="256">
        <v>39390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5" spans="1:9" s="259" customFormat="1" ht="15">
      <c r="A2315" s="255">
        <f>COUNTA($A$10:A2314)</f>
        <v>2305</v>
      </c>
      <c s="237">
        <v>25023028</v>
      </c>
      <c s="237" t="s">
        <v>4555</v>
      </c>
      <c s="256">
        <v>39296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6" spans="1:9" s="259" customFormat="1" ht="15">
      <c r="A2316" s="255">
        <f>COUNTA($A$10:A2315)</f>
        <v>2306</v>
      </c>
      <c s="237">
        <v>25023029</v>
      </c>
      <c s="237" t="s">
        <v>726</v>
      </c>
      <c s="256">
        <v>39419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7" spans="1:9" s="259" customFormat="1" ht="15">
      <c r="A2317" s="255">
        <f>COUNTA($A$10:A2316)</f>
        <v>2307</v>
      </c>
      <c s="237">
        <v>25023030</v>
      </c>
      <c s="237" t="s">
        <v>4634</v>
      </c>
      <c s="256">
        <v>39150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8" spans="1:9" s="259" customFormat="1" ht="15">
      <c r="A2318" s="255">
        <f>COUNTA($A$10:A2317)</f>
        <v>2308</v>
      </c>
      <c s="237">
        <v>25023031</v>
      </c>
      <c s="237" t="s">
        <v>4473</v>
      </c>
      <c s="256">
        <v>39402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19" spans="1:9" s="259" customFormat="1" ht="15">
      <c r="A2319" s="255">
        <f>COUNTA($A$10:A2318)</f>
        <v>2309</v>
      </c>
      <c s="237">
        <v>25023032</v>
      </c>
      <c s="237" t="s">
        <v>4510</v>
      </c>
      <c s="256">
        <v>39133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0" spans="1:9" s="259" customFormat="1" ht="15">
      <c r="A2320" s="255">
        <f>COUNTA($A$10:A2319)</f>
        <v>2310</v>
      </c>
      <c s="237">
        <v>25023033</v>
      </c>
      <c s="237" t="s">
        <v>4431</v>
      </c>
      <c s="256">
        <v>39107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1" spans="1:9" s="259" customFormat="1" ht="15">
      <c r="A2321" s="255">
        <f>COUNTA($A$10:A2320)</f>
        <v>2311</v>
      </c>
      <c s="237">
        <v>25023034</v>
      </c>
      <c s="237" t="s">
        <v>4597</v>
      </c>
      <c s="256">
        <v>39297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2" spans="1:9" s="259" customFormat="1" ht="15">
      <c r="A2322" s="255">
        <f>COUNTA($A$10:A2321)</f>
        <v>2312</v>
      </c>
      <c s="237">
        <v>25023035</v>
      </c>
      <c s="237" t="s">
        <v>860</v>
      </c>
      <c s="256">
        <v>39167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3" spans="1:9" s="259" customFormat="1" ht="15">
      <c r="A2323" s="255">
        <f>COUNTA($A$10:A2322)</f>
        <v>2313</v>
      </c>
      <c s="237">
        <v>25023036</v>
      </c>
      <c s="237" t="s">
        <v>4511</v>
      </c>
      <c s="256">
        <v>39386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4" spans="1:9" s="259" customFormat="1" ht="15">
      <c r="A2324" s="255">
        <f>COUNTA($A$10:A2323)</f>
        <v>2314</v>
      </c>
      <c s="237">
        <v>25023037</v>
      </c>
      <c s="237" t="s">
        <v>435</v>
      </c>
      <c s="256">
        <v>39407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5" spans="1:9" s="259" customFormat="1" ht="15">
      <c r="A2325" s="255">
        <f>COUNTA($A$10:A2324)</f>
        <v>2315</v>
      </c>
      <c s="237">
        <v>25023038</v>
      </c>
      <c s="237" t="s">
        <v>4177</v>
      </c>
      <c s="256">
        <v>39191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6" spans="1:9" s="259" customFormat="1" ht="15">
      <c r="A2326" s="255">
        <f>COUNTA($A$10:A2325)</f>
        <v>2316</v>
      </c>
      <c s="237">
        <v>25023039</v>
      </c>
      <c s="237" t="s">
        <v>4425</v>
      </c>
      <c s="256">
        <v>39238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7" spans="1:9" s="259" customFormat="1" ht="15">
      <c r="A2327" s="255">
        <f>COUNTA($A$10:A2326)</f>
        <v>2317</v>
      </c>
      <c s="237">
        <v>25023040</v>
      </c>
      <c s="237" t="s">
        <v>4636</v>
      </c>
      <c s="256">
        <v>39402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8" spans="1:9" s="259" customFormat="1" ht="15">
      <c r="A2328" s="255">
        <f>COUNTA($A$10:A2327)</f>
        <v>2318</v>
      </c>
      <c s="237">
        <v>25023041</v>
      </c>
      <c s="237" t="s">
        <v>4475</v>
      </c>
      <c s="256">
        <v>39094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29" spans="1:9" s="259" customFormat="1" ht="15">
      <c r="A2329" s="255">
        <f>COUNTA($A$10:A2328)</f>
        <v>2319</v>
      </c>
      <c s="237">
        <v>25023042</v>
      </c>
      <c s="237" t="s">
        <v>4512</v>
      </c>
      <c s="256">
        <v>39218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0" spans="1:9" s="259" customFormat="1" ht="15">
      <c r="A2330" s="255">
        <f>COUNTA($A$10:A2329)</f>
        <v>2320</v>
      </c>
      <c s="237">
        <v>25023043</v>
      </c>
      <c s="237" t="s">
        <v>4558</v>
      </c>
      <c s="256">
        <v>39175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1" spans="1:9" s="259" customFormat="1" ht="15">
      <c r="A2331" s="255">
        <f>COUNTA($A$10:A2330)</f>
        <v>2321</v>
      </c>
      <c s="237">
        <v>25023044</v>
      </c>
      <c s="237" t="s">
        <v>3918</v>
      </c>
      <c s="256">
        <v>39119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2" spans="1:9" s="259" customFormat="1" ht="15">
      <c r="A2332" s="255">
        <f>COUNTA($A$10:A2331)</f>
        <v>2322</v>
      </c>
      <c s="237">
        <v>25023046</v>
      </c>
      <c s="237" t="s">
        <v>4631</v>
      </c>
      <c s="256">
        <v>39373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3" spans="1:9" s="259" customFormat="1" ht="15">
      <c r="A2333" s="255">
        <f>COUNTA($A$10:A2332)</f>
        <v>2323</v>
      </c>
      <c s="237">
        <v>25023047</v>
      </c>
      <c s="237" t="s">
        <v>4469</v>
      </c>
      <c s="256">
        <v>39334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4" spans="1:9" s="259" customFormat="1" ht="15">
      <c r="A2334" s="255">
        <f>COUNTA($A$10:A2333)</f>
        <v>2324</v>
      </c>
      <c s="237">
        <v>25023048</v>
      </c>
      <c s="237" t="s">
        <v>4507</v>
      </c>
      <c s="256">
        <v>39413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5" spans="1:9" s="259" customFormat="1" ht="15">
      <c r="A2335" s="255">
        <f>COUNTA($A$10:A2334)</f>
        <v>2325</v>
      </c>
      <c s="237">
        <v>25023049</v>
      </c>
      <c s="237" t="s">
        <v>721</v>
      </c>
      <c s="256">
        <v>39361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6" spans="1:9" s="259" customFormat="1" ht="15">
      <c r="A2336" s="255">
        <f>COUNTA($A$10:A2335)</f>
        <v>2326</v>
      </c>
      <c s="237">
        <v>25023050</v>
      </c>
      <c s="237" t="s">
        <v>4594</v>
      </c>
      <c s="256">
        <v>39399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7" spans="1:9" s="259" customFormat="1" ht="15">
      <c r="A2337" s="255">
        <f>COUNTA($A$10:A2336)</f>
        <v>2327</v>
      </c>
      <c s="237">
        <v>25023052</v>
      </c>
      <c s="237" t="s">
        <v>4470</v>
      </c>
      <c s="256">
        <v>39292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8" spans="1:9" s="259" customFormat="1" ht="15">
      <c r="A2338" s="255">
        <f>COUNTA($A$10:A2337)</f>
        <v>2328</v>
      </c>
      <c s="237">
        <v>25023053</v>
      </c>
      <c s="237" t="s">
        <v>3531</v>
      </c>
      <c s="256">
        <v>39189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39" spans="1:9" s="259" customFormat="1" ht="15">
      <c r="A2339" s="255">
        <f>COUNTA($A$10:A2338)</f>
        <v>2329</v>
      </c>
      <c s="237">
        <v>25023054</v>
      </c>
      <c s="237" t="s">
        <v>1135</v>
      </c>
      <c s="256">
        <v>39440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0" spans="1:9" s="259" customFormat="1" ht="15">
      <c r="A2340" s="255">
        <f>COUNTA($A$10:A2339)</f>
        <v>2330</v>
      </c>
      <c s="237">
        <v>25023055</v>
      </c>
      <c s="237" t="s">
        <v>4595</v>
      </c>
      <c s="256">
        <v>39151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1" spans="1:9" s="259" customFormat="1" ht="15">
      <c r="A2341" s="255">
        <f>COUNTA($A$10:A2340)</f>
        <v>2331</v>
      </c>
      <c s="237">
        <v>25023056</v>
      </c>
      <c s="237" t="s">
        <v>4632</v>
      </c>
      <c s="256">
        <v>39402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2" spans="1:9" s="259" customFormat="1" ht="15">
      <c r="A2342" s="255">
        <f>COUNTA($A$10:A2341)</f>
        <v>2332</v>
      </c>
      <c s="237">
        <v>25023057</v>
      </c>
      <c s="237" t="s">
        <v>4471</v>
      </c>
      <c s="256">
        <v>39442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3" spans="1:9" s="259" customFormat="1" ht="15">
      <c r="A2343" s="255">
        <f>COUNTA($A$10:A2342)</f>
        <v>2333</v>
      </c>
      <c s="237">
        <v>25023059</v>
      </c>
      <c s="237" t="s">
        <v>4509</v>
      </c>
      <c s="256">
        <v>39435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4" spans="1:9" s="259" customFormat="1" ht="15">
      <c r="A2344" s="255">
        <f>COUNTA($A$10:A2343)</f>
        <v>2334</v>
      </c>
      <c s="237">
        <v>25023060</v>
      </c>
      <c s="237" t="s">
        <v>4556</v>
      </c>
      <c s="256">
        <v>39348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5" spans="1:9" s="259" customFormat="1" ht="15">
      <c r="A2345" s="255">
        <f>COUNTA($A$10:A2344)</f>
        <v>2335</v>
      </c>
      <c s="237">
        <v>25023062</v>
      </c>
      <c s="237" t="s">
        <v>4635</v>
      </c>
      <c s="256">
        <v>39135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6" spans="1:9" s="259" customFormat="1" ht="15">
      <c r="A2346" s="255">
        <f>COUNTA($A$10:A2345)</f>
        <v>2336</v>
      </c>
      <c s="237">
        <v>25023063</v>
      </c>
      <c s="237" t="s">
        <v>4474</v>
      </c>
      <c s="256">
        <v>39147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7" spans="1:9" s="259" customFormat="1" ht="15">
      <c r="A2347" s="255">
        <f>COUNTA($A$10:A2346)</f>
        <v>2337</v>
      </c>
      <c s="237">
        <v>25023064</v>
      </c>
      <c s="237" t="s">
        <v>1675</v>
      </c>
      <c s="256">
        <v>39161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8" spans="1:9" s="259" customFormat="1" ht="15">
      <c r="A2348" s="255">
        <f>COUNTA($A$10:A2347)</f>
        <v>2338</v>
      </c>
      <c s="237">
        <v>25023065</v>
      </c>
      <c s="237" t="s">
        <v>4557</v>
      </c>
      <c s="256">
        <v>39124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49" spans="1:9" s="259" customFormat="1" ht="15">
      <c r="A2349" s="255">
        <f>COUNTA($A$10:A2348)</f>
        <v>2339</v>
      </c>
      <c s="237">
        <v>25023066</v>
      </c>
      <c s="237" t="s">
        <v>4598</v>
      </c>
      <c s="256">
        <v>39118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0" spans="1:9" s="259" customFormat="1" ht="15">
      <c r="A2350" s="255">
        <f>COUNTA($A$10:A2349)</f>
        <v>2340</v>
      </c>
      <c s="237">
        <v>25023067</v>
      </c>
      <c s="237" t="s">
        <v>4637</v>
      </c>
      <c s="256">
        <v>39339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1" spans="1:9" s="259" customFormat="1" ht="15">
      <c r="A2351" s="255">
        <f>COUNTA($A$10:A2350)</f>
        <v>2341</v>
      </c>
      <c s="237">
        <v>25023068</v>
      </c>
      <c s="237" t="s">
        <v>4476</v>
      </c>
      <c s="256">
        <v>39330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2" spans="1:9" s="259" customFormat="1" ht="15">
      <c r="A2352" s="255">
        <f>COUNTA($A$10:A2351)</f>
        <v>2342</v>
      </c>
      <c s="237">
        <v>25023069</v>
      </c>
      <c s="237" t="s">
        <v>4513</v>
      </c>
      <c s="256">
        <v>39420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3" spans="1:9" s="259" customFormat="1" ht="15">
      <c r="A2353" s="255">
        <f>COUNTA($A$10:A2352)</f>
        <v>2343</v>
      </c>
      <c s="237">
        <v>25023070</v>
      </c>
      <c s="237" t="s">
        <v>4559</v>
      </c>
      <c s="256">
        <v>39325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4" spans="1:9" s="259" customFormat="1" ht="15">
      <c r="A2354" s="255">
        <f>COUNTA($A$10:A2353)</f>
        <v>2344</v>
      </c>
      <c s="237">
        <v>25023071</v>
      </c>
      <c s="237" t="s">
        <v>3928</v>
      </c>
      <c s="256">
        <v>39424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5" spans="1:9" s="259" customFormat="1" ht="15">
      <c r="A2355" s="255">
        <f>COUNTA($A$10:A2354)</f>
        <v>2345</v>
      </c>
      <c s="237">
        <v>25023072</v>
      </c>
      <c s="237" t="s">
        <v>2845</v>
      </c>
      <c s="256">
        <v>39111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6" spans="1:9" s="259" customFormat="1" ht="15">
      <c r="A2356" s="255">
        <f>COUNTA($A$10:A2355)</f>
        <v>2346</v>
      </c>
      <c s="237">
        <v>25023073</v>
      </c>
      <c s="237" t="s">
        <v>1627</v>
      </c>
      <c s="256">
        <v>39114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7" spans="1:9" s="259" customFormat="1" ht="15">
      <c r="A2357" s="255">
        <f>COUNTA($A$10:A2356)</f>
        <v>2347</v>
      </c>
      <c s="237">
        <v>25023074</v>
      </c>
      <c s="237" t="s">
        <v>2677</v>
      </c>
      <c s="256">
        <v>39334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8" spans="1:9" s="259" customFormat="1" ht="15">
      <c r="A2358" s="255">
        <f>COUNTA($A$10:A2357)</f>
        <v>2348</v>
      </c>
      <c s="237">
        <v>25023075</v>
      </c>
      <c s="237" t="s">
        <v>4514</v>
      </c>
      <c s="256">
        <v>39406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59" spans="1:9" s="259" customFormat="1" ht="15">
      <c r="A2359" s="255">
        <f>COUNTA($A$10:A2358)</f>
        <v>2349</v>
      </c>
      <c s="237">
        <v>25023076</v>
      </c>
      <c s="237" t="s">
        <v>4599</v>
      </c>
      <c s="256">
        <v>39311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60" spans="1:9" s="259" customFormat="1" ht="15">
      <c r="A2360" s="255">
        <f>COUNTA($A$10:A2359)</f>
        <v>2350</v>
      </c>
      <c s="237">
        <v>25023077</v>
      </c>
      <c s="237" t="s">
        <v>4638</v>
      </c>
      <c s="256">
        <v>39319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61" spans="1:9" s="259" customFormat="1" ht="15">
      <c r="A2361" s="255">
        <f>COUNTA($A$10:A2360)</f>
        <v>2351</v>
      </c>
      <c s="237">
        <v>25023078</v>
      </c>
      <c s="237" t="s">
        <v>4477</v>
      </c>
      <c s="256">
        <v>39099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62" spans="1:9" s="259" customFormat="1" ht="15">
      <c r="A2362" s="255">
        <f>COUNTA($A$10:A2361)</f>
        <v>2352</v>
      </c>
      <c s="237">
        <v>25023079</v>
      </c>
      <c s="237" t="s">
        <v>4515</v>
      </c>
      <c s="256">
        <v>39444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  <row r="2363" spans="1:9" s="259" customFormat="1" ht="15">
      <c r="A2363" s="255">
        <f>COUNTA($A$10:A2362)</f>
        <v>2353</v>
      </c>
      <c s="237">
        <v>25023080</v>
      </c>
      <c s="237" t="s">
        <v>4560</v>
      </c>
      <c s="256">
        <v>39227</v>
      </c>
      <c s="237" t="s">
        <v>7165</v>
      </c>
      <c s="237" t="s">
        <v>4433</v>
      </c>
      <c s="237" t="s">
        <v>7400</v>
      </c>
      <c s="238">
        <v>5</v>
      </c>
      <c s="239">
        <f t="shared" si="36"/>
        <v>17000000</v>
      </c>
    </row>
  </sheetData>
  <autoFilter ref="A10:I2363"/>
  <sortState ref="A11:I2363">
    <sortCondition sortBy="value" ref="B11:B2363"/>
  </sortState>
  <mergeCells count="7">
    <mergeCell ref="A6:I6"/>
    <mergeCell ref="A1:C1"/>
    <mergeCell ref="D1:I1"/>
    <mergeCell ref="A2:C2"/>
    <mergeCell ref="D2:I2"/>
    <mergeCell ref="A4:I4"/>
    <mergeCell ref="A5:I5"/>
  </mergeCells>
  <pageMargins left="0.275590551181102" right="0.31496062992126" top="0.31496062992126" bottom="0.31496062992126" header="0.15748031496063" footer="0.1574803149606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C3290-48DB-4D95-B70B-723A7E7F8598}">
  <sheetPr codeName="Sheet4"/>
  <dimension ref="A1:N4548"/>
  <sheetViews>
    <sheetView workbookViewId="0" topLeftCell="A4517">
      <selection pane="topLeft" activeCell="I4543" sqref="I4543"/>
    </sheetView>
  </sheetViews>
  <sheetFormatPr defaultRowHeight="15"/>
  <cols>
    <col min="1" max="1" width="6.125" style="13" customWidth="1"/>
    <col min="2" max="2" width="9.25" style="22" customWidth="1"/>
    <col min="3" max="3" width="20.5" style="13" customWidth="1"/>
    <col min="4" max="4" width="10.5" style="22" customWidth="1"/>
    <col min="5" max="5" width="18.875" style="13" customWidth="1"/>
    <col min="6" max="6" width="11.5" style="13" bestFit="1" customWidth="1"/>
    <col min="7" max="7" width="10.125" style="13" customWidth="1"/>
    <col min="8" max="8" width="15.125" style="13" customWidth="1"/>
    <col min="9" max="9" width="31.5" style="36" customWidth="1"/>
    <col min="10" max="10" width="9" style="13" customWidth="1"/>
    <col min="11" max="11" width="5.25" style="22" customWidth="1"/>
    <col min="12" max="12" width="17.25" style="13" bestFit="1" customWidth="1"/>
    <col min="13" max="13" width="13.5" style="19" bestFit="1" customWidth="1"/>
    <col min="14" max="14" width="12.25" style="13" customWidth="1"/>
    <col min="15" max="16384" width="9" style="13"/>
  </cols>
  <sheetData>
    <row r="1" spans="1:13" s="29" customFormat="1" ht="15">
      <c r="A1" s="182" t="s">
        <v>7404</v>
      </c>
      <c s="182"/>
      <c s="182"/>
      <c s="182"/>
      <c s="182"/>
      <c s="182"/>
      <c s="183" t="s">
        <v>7405</v>
      </c>
      <c s="183"/>
      <c s="183"/>
      <c s="183"/>
      <c s="183"/>
      <c s="183"/>
      <c s="183"/>
    </row>
    <row r="2" spans="1:13" s="29" customFormat="1" ht="15">
      <c r="A2" s="183" t="s">
        <v>7406</v>
      </c>
      <c s="183"/>
      <c s="183"/>
      <c s="183"/>
      <c s="183"/>
      <c s="183"/>
      <c s="183" t="s">
        <v>7407</v>
      </c>
      <c s="183"/>
      <c s="183"/>
      <c s="183"/>
      <c s="183"/>
      <c s="183"/>
      <c s="183"/>
    </row>
    <row r="3" spans="2:13" s="29" customFormat="1" ht="15">
      <c r="B3" s="30"/>
      <c s="31"/>
      <c s="30"/>
      <c r="F3" s="34"/>
      <c s="31"/>
      <c s="31"/>
      <c s="32"/>
      <c s="33"/>
      <c s="30"/>
      <c r="M3" s="34"/>
    </row>
    <row r="4" spans="1:13" s="29" customFormat="1" ht="46.5" customHeight="1">
      <c r="A4" s="185" t="s">
        <v>7517</v>
      </c>
      <c s="185"/>
      <c s="185"/>
      <c s="185"/>
      <c s="185"/>
      <c s="185"/>
      <c s="185"/>
      <c s="185"/>
      <c s="185"/>
      <c s="185"/>
      <c s="185"/>
      <c s="185"/>
      <c s="185"/>
    </row>
    <row r="5" spans="1:13" s="29" customFormat="1" ht="30.75" customHeight="1">
      <c r="A5" s="184" t="s">
        <v>7511</v>
      </c>
      <c s="184"/>
      <c s="184"/>
      <c s="184"/>
      <c s="184"/>
      <c s="184"/>
      <c s="184"/>
      <c s="184"/>
      <c s="184"/>
      <c s="184"/>
      <c s="184"/>
      <c s="184"/>
      <c s="184"/>
    </row>
    <row r="6" spans="2:3" ht="15">
      <c r="B6" s="22" t="s">
        <v>7391</v>
      </c>
      <c s="13" t="s">
        <v>7392</v>
      </c>
    </row>
    <row r="7" spans="3:3" ht="15">
      <c r="C7" s="13" t="s">
        <v>7423</v>
      </c>
    </row>
    <row r="8" spans="3:3" ht="15">
      <c r="C8" s="13" t="s">
        <v>7422</v>
      </c>
    </row>
    <row r="9" spans="3:3" ht="15">
      <c r="C9" s="13" t="s">
        <v>7421</v>
      </c>
    </row>
    <row r="10" spans="3:3" ht="15">
      <c r="C10" s="13" t="s">
        <v>7393</v>
      </c>
    </row>
    <row r="12" spans="1:14" s="24" customFormat="1" ht="28.5">
      <c r="A12" s="21" t="s">
        <v>0</v>
      </c>
      <c s="21" t="s">
        <v>1</v>
      </c>
      <c s="21" t="s">
        <v>7140</v>
      </c>
      <c s="21" t="s">
        <v>3</v>
      </c>
      <c s="21" t="s">
        <v>7347</v>
      </c>
      <c s="21" t="s">
        <v>7348</v>
      </c>
      <c s="21" t="s">
        <v>4432</v>
      </c>
      <c s="21" t="s">
        <v>7349</v>
      </c>
      <c s="21" t="s">
        <v>7350</v>
      </c>
      <c s="21" t="s">
        <v>7351</v>
      </c>
      <c s="21" t="s">
        <v>7352</v>
      </c>
      <c s="21" t="s">
        <v>7353</v>
      </c>
      <c s="23" t="s">
        <v>7390</v>
      </c>
      <c s="21" t="s">
        <v>7148</v>
      </c>
    </row>
    <row r="13" spans="1:14" ht="15">
      <c r="A13" s="134">
        <f>COUNTA($A$12:A12)</f>
        <v>1</v>
      </c>
      <c s="134">
        <v>15021142</v>
      </c>
      <c s="135" t="s">
        <v>2608</v>
      </c>
      <c s="136">
        <v>35499</v>
      </c>
      <c s="135" t="s">
        <v>7525</v>
      </c>
      <c s="135" t="s">
        <v>7153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>K13*508000</f>
        <v>508000</v>
      </c>
      <c s="15"/>
    </row>
    <row r="14" spans="1:14" ht="15">
      <c r="A14" s="134">
        <f>COUNTA($A$12:A13)</f>
        <v>2</v>
      </c>
      <c s="134">
        <v>17020756</v>
      </c>
      <c s="135" t="s">
        <v>7528</v>
      </c>
      <c s="136">
        <v>36316</v>
      </c>
      <c s="135" t="s">
        <v>7529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0" ref="M14:M77">K14*508000</f>
        <v>508000</v>
      </c>
      <c s="15"/>
    </row>
    <row r="15" spans="1:14" ht="15">
      <c r="A15" s="134">
        <f>COUNTA($A$12:A14)</f>
        <v>3</v>
      </c>
      <c s="134">
        <v>18020374</v>
      </c>
      <c s="135" t="s">
        <v>1407</v>
      </c>
      <c s="136">
        <v>36831</v>
      </c>
      <c s="135" t="s">
        <v>8722</v>
      </c>
      <c s="135" t="s">
        <v>7230</v>
      </c>
      <c s="135" t="s">
        <v>4433</v>
      </c>
      <c s="135" t="s">
        <v>8723</v>
      </c>
      <c s="135" t="s">
        <v>7561</v>
      </c>
      <c s="134" t="s">
        <v>7354</v>
      </c>
      <c s="134">
        <v>10</v>
      </c>
      <c s="135" t="s">
        <v>8724</v>
      </c>
      <c s="186">
        <f t="shared" si="0"/>
        <v>5080000</v>
      </c>
      <c s="15"/>
    </row>
    <row r="16" spans="1:14" ht="15">
      <c r="A16" s="134">
        <f>COUNTA($A$12:A15)</f>
        <v>4</v>
      </c>
      <c s="134">
        <v>19020896</v>
      </c>
      <c s="135" t="s">
        <v>7532</v>
      </c>
      <c s="136">
        <v>37008</v>
      </c>
      <c s="135" t="s">
        <v>7533</v>
      </c>
      <c s="135" t="s">
        <v>7156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17" spans="1:14" s="17" customFormat="1" ht="15">
      <c r="A17" s="134">
        <f>COUNTA($A$12:A16)</f>
        <v>5</v>
      </c>
      <c s="134">
        <v>19020896</v>
      </c>
      <c s="135" t="s">
        <v>7532</v>
      </c>
      <c s="136">
        <v>37008</v>
      </c>
      <c s="135" t="s">
        <v>7533</v>
      </c>
      <c s="135" t="s">
        <v>7156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18" spans="1:14" ht="15">
      <c r="A18" s="134">
        <f>COUNTA($A$12:A17)</f>
        <v>6</v>
      </c>
      <c s="134">
        <v>20020006</v>
      </c>
      <c s="135" t="s">
        <v>7535</v>
      </c>
      <c s="136">
        <v>37415</v>
      </c>
      <c s="135" t="s">
        <v>7536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0"/>
        <v>3556000</v>
      </c>
      <c s="15"/>
    </row>
    <row r="19" spans="1:14" ht="15">
      <c r="A19" s="134">
        <f>COUNTA($A$12:A18)</f>
        <v>7</v>
      </c>
      <c s="134">
        <v>20020044</v>
      </c>
      <c s="135" t="s">
        <v>8725</v>
      </c>
      <c s="136">
        <v>37328</v>
      </c>
      <c s="135" t="s">
        <v>7536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0"/>
        <v>3556000</v>
      </c>
      <c s="15"/>
    </row>
    <row r="20" spans="1:14" ht="15">
      <c r="A20" s="134">
        <f>COUNTA($A$12:A19)</f>
        <v>8</v>
      </c>
      <c s="134">
        <v>20020111</v>
      </c>
      <c s="135" t="s">
        <v>7539</v>
      </c>
      <c s="136">
        <v>37410</v>
      </c>
      <c s="135" t="s">
        <v>7536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0"/>
        <v>2032000</v>
      </c>
      <c s="15"/>
    </row>
    <row r="21" spans="1:14" ht="15">
      <c r="A21" s="134">
        <f>COUNTA($A$12:A20)</f>
        <v>9</v>
      </c>
      <c s="134">
        <v>20020111</v>
      </c>
      <c s="135" t="s">
        <v>7539</v>
      </c>
      <c s="136">
        <v>37410</v>
      </c>
      <c s="135" t="s">
        <v>7536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22" spans="1:14" ht="15">
      <c r="A22" s="134">
        <f>COUNTA($A$12:A21)</f>
        <v>10</v>
      </c>
      <c s="134">
        <v>20020111</v>
      </c>
      <c s="135" t="s">
        <v>7539</v>
      </c>
      <c s="136">
        <v>37410</v>
      </c>
      <c s="135" t="s">
        <v>7536</v>
      </c>
      <c s="135" t="s">
        <v>7153</v>
      </c>
      <c s="135" t="s">
        <v>4433</v>
      </c>
      <c s="135" t="s">
        <v>7544</v>
      </c>
      <c s="135" t="s">
        <v>7545</v>
      </c>
      <c s="134" t="s">
        <v>7354</v>
      </c>
      <c s="134">
        <v>4</v>
      </c>
      <c s="135" t="s">
        <v>7355</v>
      </c>
      <c s="186">
        <f t="shared" si="0"/>
        <v>2032000</v>
      </c>
      <c s="15"/>
    </row>
    <row r="23" spans="1:14" ht="15">
      <c r="A23" s="134">
        <f>COUNTA($A$12:A22)</f>
        <v>11</v>
      </c>
      <c s="134">
        <v>20020111</v>
      </c>
      <c s="135" t="s">
        <v>7539</v>
      </c>
      <c s="136">
        <v>37410</v>
      </c>
      <c s="135" t="s">
        <v>7536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24" spans="1:14" ht="15">
      <c r="A24" s="134">
        <f>COUNTA($A$12:A23)</f>
        <v>12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7548</v>
      </c>
      <c s="135" t="s">
        <v>7549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25" spans="1:14" ht="15">
      <c r="A25" s="134">
        <f>COUNTA($A$12:A24)</f>
        <v>13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26" spans="1:14" ht="15">
      <c r="A26" s="134">
        <f>COUNTA($A$12:A25)</f>
        <v>14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27" spans="1:14" ht="15">
      <c r="A27" s="134">
        <f>COUNTA($A$12:A26)</f>
        <v>15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7650</v>
      </c>
      <c s="135" t="s">
        <v>7651</v>
      </c>
      <c s="134">
        <v>2</v>
      </c>
      <c s="134">
        <v>4</v>
      </c>
      <c s="135" t="s">
        <v>8724</v>
      </c>
      <c s="186">
        <f t="shared" si="0"/>
        <v>2032000</v>
      </c>
      <c s="15"/>
    </row>
    <row r="28" spans="1:14" ht="15">
      <c r="A28" s="134">
        <f>COUNTA($A$12:A27)</f>
        <v>16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29" spans="1:14" ht="15">
      <c r="A29" s="134">
        <f>COUNTA($A$12:A28)</f>
        <v>17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30" spans="1:14" ht="15">
      <c r="A30" s="134">
        <f>COUNTA($A$12:A29)</f>
        <v>18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8727</v>
      </c>
      <c s="135" t="s">
        <v>7911</v>
      </c>
      <c s="134" t="s">
        <v>7354</v>
      </c>
      <c s="134">
        <v>2</v>
      </c>
      <c s="135" t="s">
        <v>8724</v>
      </c>
      <c s="186">
        <f t="shared" si="0"/>
        <v>1016000</v>
      </c>
      <c s="15"/>
    </row>
    <row r="31" spans="1:14" ht="15">
      <c r="A31" s="134">
        <f>COUNTA($A$12:A30)</f>
        <v>19</v>
      </c>
      <c s="134">
        <v>20020120</v>
      </c>
      <c s="135" t="s">
        <v>7546</v>
      </c>
      <c s="136">
        <v>37396</v>
      </c>
      <c s="135" t="s">
        <v>7547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32" spans="1:14" ht="15">
      <c r="A32" s="134">
        <f>COUNTA($A$12:A31)</f>
        <v>20</v>
      </c>
      <c s="134">
        <v>20020199</v>
      </c>
      <c s="135" t="s">
        <v>7550</v>
      </c>
      <c s="136">
        <v>37381</v>
      </c>
      <c s="135" t="s">
        <v>7551</v>
      </c>
      <c s="135" t="s">
        <v>7552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33" spans="1:14" ht="15">
      <c r="A33" s="134">
        <f>COUNTA($A$12:A32)</f>
        <v>21</v>
      </c>
      <c s="134">
        <v>20020199</v>
      </c>
      <c s="135" t="s">
        <v>7550</v>
      </c>
      <c s="136">
        <v>37381</v>
      </c>
      <c s="135" t="s">
        <v>7551</v>
      </c>
      <c s="135" t="s">
        <v>7552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34" spans="1:14" ht="15">
      <c r="A34" s="134">
        <f>COUNTA($A$12:A33)</f>
        <v>22</v>
      </c>
      <c s="134">
        <v>20020199</v>
      </c>
      <c s="135" t="s">
        <v>7550</v>
      </c>
      <c s="136">
        <v>37381</v>
      </c>
      <c s="135" t="s">
        <v>7551</v>
      </c>
      <c s="135" t="s">
        <v>7552</v>
      </c>
      <c s="135" t="s">
        <v>4433</v>
      </c>
      <c s="135" t="s">
        <v>8892</v>
      </c>
      <c s="135" t="s">
        <v>7646</v>
      </c>
      <c s="134" t="s">
        <v>7354</v>
      </c>
      <c s="134">
        <v>3</v>
      </c>
      <c s="135" t="s">
        <v>8893</v>
      </c>
      <c s="186">
        <f t="shared" si="0"/>
        <v>1524000</v>
      </c>
      <c s="15"/>
    </row>
    <row r="35" spans="1:14" ht="15">
      <c r="A35" s="134">
        <f>COUNTA($A$12:A34)</f>
        <v>23</v>
      </c>
      <c s="134">
        <v>20020207</v>
      </c>
      <c s="135" t="s">
        <v>8728</v>
      </c>
      <c s="136">
        <v>37279</v>
      </c>
      <c s="135" t="s">
        <v>7547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36" spans="1:14" ht="15">
      <c r="A36" s="134">
        <f>COUNTA($A$12:A35)</f>
        <v>24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37" spans="1:14" ht="15">
      <c r="A37" s="134">
        <f>COUNTA($A$12:A36)</f>
        <v>25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38" spans="1:14" ht="15">
      <c r="A38" s="134">
        <f>COUNTA($A$12:A37)</f>
        <v>26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0"/>
        <v>5080000</v>
      </c>
      <c s="15"/>
    </row>
    <row r="39" spans="1:14" ht="15">
      <c r="A39" s="134">
        <f>COUNTA($A$12:A38)</f>
        <v>27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40" spans="1:14" ht="15">
      <c r="A40" s="134">
        <f>COUNTA($A$12:A39)</f>
        <v>28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41" spans="1:14" ht="15">
      <c r="A41" s="134">
        <f>COUNTA($A$12:A40)</f>
        <v>29</v>
      </c>
      <c s="134">
        <v>20020253</v>
      </c>
      <c s="135" t="s">
        <v>459</v>
      </c>
      <c s="136">
        <v>37511</v>
      </c>
      <c s="135" t="s">
        <v>7557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42" spans="1:14" ht="15">
      <c r="A42" s="134">
        <f>COUNTA($A$12:A41)</f>
        <v>30</v>
      </c>
      <c s="134">
        <v>20020268</v>
      </c>
      <c s="135" t="s">
        <v>7597</v>
      </c>
      <c s="136">
        <v>37497</v>
      </c>
      <c s="135" t="s">
        <v>7551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43" spans="1:14" ht="15">
      <c r="A43" s="134">
        <f>COUNTA($A$12:A42)</f>
        <v>31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44" spans="1:14" ht="15">
      <c r="A44" s="134">
        <f>COUNTA($A$12:A43)</f>
        <v>32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0"/>
        <v>2032000</v>
      </c>
      <c s="15"/>
    </row>
    <row r="45" spans="1:14" ht="15">
      <c r="A45" s="134">
        <f>COUNTA($A$12:A44)</f>
        <v>33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46" spans="1:14" ht="15">
      <c r="A46" s="134">
        <f>COUNTA($A$12:A45)</f>
        <v>34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7565</v>
      </c>
      <c s="135" t="s">
        <v>7566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47" spans="1:14" ht="15">
      <c r="A47" s="134">
        <f>COUNTA($A$12:A46)</f>
        <v>35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8382</v>
      </c>
      <c s="135" t="s">
        <v>7752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48" spans="1:14" ht="15">
      <c r="A48" s="134">
        <f>COUNTA($A$12:A47)</f>
        <v>36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8689</v>
      </c>
      <c s="135" t="s">
        <v>7861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49" spans="1:14" ht="15">
      <c r="A49" s="134">
        <f>COUNTA($A$12:A48)</f>
        <v>37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7817</v>
      </c>
      <c s="135" t="s">
        <v>7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50" spans="1:14" ht="15">
      <c r="A50" s="134">
        <f>COUNTA($A$12:A49)</f>
        <v>38</v>
      </c>
      <c s="134">
        <v>20020334</v>
      </c>
      <c s="135" t="s">
        <v>3961</v>
      </c>
      <c s="136">
        <v>37054</v>
      </c>
      <c s="135" t="s">
        <v>7536</v>
      </c>
      <c s="135" t="s">
        <v>7153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8893</v>
      </c>
      <c s="186">
        <f t="shared" si="0"/>
        <v>1524000</v>
      </c>
      <c s="15"/>
    </row>
    <row r="51" spans="1:14" ht="15">
      <c r="A51" s="134">
        <f>COUNTA($A$12:A50)</f>
        <v>39</v>
      </c>
      <c s="134">
        <v>20020340</v>
      </c>
      <c s="135" t="s">
        <v>7567</v>
      </c>
      <c s="136">
        <v>37112</v>
      </c>
      <c s="135" t="s">
        <v>7551</v>
      </c>
      <c s="135" t="s">
        <v>7552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52" spans="1:14" ht="15">
      <c r="A52" s="134">
        <f>COUNTA($A$12:A51)</f>
        <v>40</v>
      </c>
      <c s="134">
        <v>20020340</v>
      </c>
      <c s="135" t="s">
        <v>7567</v>
      </c>
      <c s="136">
        <v>37112</v>
      </c>
      <c s="135" t="s">
        <v>7551</v>
      </c>
      <c s="135" t="s">
        <v>7552</v>
      </c>
      <c s="135" t="s">
        <v>4433</v>
      </c>
      <c s="135" t="s">
        <v>8528</v>
      </c>
      <c s="135" t="s">
        <v>8529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53" spans="1:14" ht="15">
      <c r="A53" s="134">
        <f>COUNTA($A$12:A52)</f>
        <v>41</v>
      </c>
      <c s="134">
        <v>20020340</v>
      </c>
      <c s="135" t="s">
        <v>7567</v>
      </c>
      <c s="136">
        <v>37112</v>
      </c>
      <c s="135" t="s">
        <v>7551</v>
      </c>
      <c s="135" t="s">
        <v>7552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54" spans="1:14" ht="15">
      <c r="A54" s="134">
        <f>COUNTA($A$12:A53)</f>
        <v>42</v>
      </c>
      <c s="134">
        <v>20020340</v>
      </c>
      <c s="135" t="s">
        <v>7567</v>
      </c>
      <c s="136">
        <v>37112</v>
      </c>
      <c s="135" t="s">
        <v>7551</v>
      </c>
      <c s="135" t="s">
        <v>7552</v>
      </c>
      <c s="135" t="s">
        <v>4433</v>
      </c>
      <c s="135" t="s">
        <v>7661</v>
      </c>
      <c s="135" t="s">
        <v>7662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55" spans="1:14" ht="15">
      <c r="A55" s="134">
        <f>COUNTA($A$12:A54)</f>
        <v>43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56" spans="1:14" ht="15">
      <c r="A56" s="134">
        <f>COUNTA($A$12:A55)</f>
        <v>44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8305</v>
      </c>
      <c s="135" t="s">
        <v>7820</v>
      </c>
      <c s="134" t="s">
        <v>7354</v>
      </c>
      <c s="134">
        <v>2</v>
      </c>
      <c s="135" t="s">
        <v>8724</v>
      </c>
      <c s="186">
        <f t="shared" si="0"/>
        <v>1016000</v>
      </c>
      <c s="15"/>
    </row>
    <row r="57" spans="1:14" ht="15">
      <c r="A57" s="134">
        <f>COUNTA($A$12:A56)</f>
        <v>45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8729</v>
      </c>
      <c s="135" t="s">
        <v>8730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58" spans="1:14" ht="15">
      <c r="A58" s="134">
        <f>COUNTA($A$12:A57)</f>
        <v>46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8064</v>
      </c>
      <c s="135" t="s">
        <v>7654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59" spans="1:14" ht="15">
      <c r="A59" s="134">
        <f>COUNTA($A$12:A58)</f>
        <v>47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8893</v>
      </c>
      <c s="186">
        <f t="shared" si="0"/>
        <v>1524000</v>
      </c>
      <c s="15"/>
    </row>
    <row r="60" spans="1:14" ht="15">
      <c r="A60" s="134">
        <f>COUNTA($A$12:A59)</f>
        <v>48</v>
      </c>
      <c s="134">
        <v>20020346</v>
      </c>
      <c s="135" t="s">
        <v>7568</v>
      </c>
      <c s="136">
        <v>37152</v>
      </c>
      <c s="135" t="s">
        <v>7569</v>
      </c>
      <c s="135" t="s">
        <v>7154</v>
      </c>
      <c s="135" t="s">
        <v>4433</v>
      </c>
      <c s="135" t="s">
        <v>8894</v>
      </c>
      <c s="135" t="s">
        <v>8683</v>
      </c>
      <c s="134" t="s">
        <v>7354</v>
      </c>
      <c s="134">
        <v>5</v>
      </c>
      <c s="135" t="s">
        <v>8893</v>
      </c>
      <c s="186">
        <f t="shared" si="0"/>
        <v>2540000</v>
      </c>
      <c s="15"/>
    </row>
    <row r="61" spans="1:14" ht="15">
      <c r="A61" s="134">
        <f>COUNTA($A$12:A60)</f>
        <v>49</v>
      </c>
      <c s="134">
        <v>20020347</v>
      </c>
      <c s="135" t="s">
        <v>1245</v>
      </c>
      <c s="136">
        <v>36926</v>
      </c>
      <c s="135" t="s">
        <v>7592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8724</v>
      </c>
      <c s="186">
        <f t="shared" si="0"/>
        <v>5080000</v>
      </c>
      <c s="15"/>
    </row>
    <row r="62" spans="1:14" ht="15">
      <c r="A62" s="134">
        <f>COUNTA($A$12:A61)</f>
        <v>50</v>
      </c>
      <c s="134">
        <v>20020347</v>
      </c>
      <c s="135" t="s">
        <v>1245</v>
      </c>
      <c s="136">
        <v>36926</v>
      </c>
      <c s="135" t="s">
        <v>7592</v>
      </c>
      <c s="135" t="s">
        <v>7149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63" spans="1:14" ht="15">
      <c r="A63" s="134">
        <f>COUNTA($A$12:A62)</f>
        <v>51</v>
      </c>
      <c s="134">
        <v>20020360</v>
      </c>
      <c s="135" t="s">
        <v>6929</v>
      </c>
      <c s="136">
        <v>37416</v>
      </c>
      <c s="135" t="s">
        <v>7572</v>
      </c>
      <c s="135" t="s">
        <v>7153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0"/>
        <v>2540000</v>
      </c>
      <c s="15"/>
    </row>
    <row r="64" spans="1:14" ht="15">
      <c r="A64" s="134">
        <f>COUNTA($A$12:A63)</f>
        <v>52</v>
      </c>
      <c s="134">
        <v>20020365</v>
      </c>
      <c s="135" t="s">
        <v>4417</v>
      </c>
      <c s="136">
        <v>37592</v>
      </c>
      <c s="135" t="s">
        <v>7551</v>
      </c>
      <c s="135" t="s">
        <v>7552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65" spans="1:14" ht="15">
      <c r="A65" s="134">
        <f>COUNTA($A$12:A64)</f>
        <v>53</v>
      </c>
      <c s="134">
        <v>20020374</v>
      </c>
      <c s="135" t="s">
        <v>7576</v>
      </c>
      <c s="136">
        <v>37395</v>
      </c>
      <c s="135" t="s">
        <v>7547</v>
      </c>
      <c s="135" t="s">
        <v>7153</v>
      </c>
      <c s="135" t="s">
        <v>4433</v>
      </c>
      <c s="135" t="s">
        <v>7577</v>
      </c>
      <c s="135" t="s">
        <v>7541</v>
      </c>
      <c s="134" t="s">
        <v>7354</v>
      </c>
      <c s="134">
        <v>4</v>
      </c>
      <c s="135" t="s">
        <v>7355</v>
      </c>
      <c s="186">
        <f t="shared" si="0"/>
        <v>2032000</v>
      </c>
      <c s="15"/>
    </row>
    <row r="66" spans="1:14" ht="15">
      <c r="A66" s="134">
        <f>COUNTA($A$12:A65)</f>
        <v>54</v>
      </c>
      <c s="134">
        <v>20020374</v>
      </c>
      <c s="135" t="s">
        <v>7576</v>
      </c>
      <c s="136">
        <v>37395</v>
      </c>
      <c s="135" t="s">
        <v>7547</v>
      </c>
      <c s="135" t="s">
        <v>7153</v>
      </c>
      <c s="135" t="s">
        <v>4433</v>
      </c>
      <c s="135" t="s">
        <v>7578</v>
      </c>
      <c s="135" t="s">
        <v>7579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67" spans="1:14" ht="15">
      <c r="A67" s="134">
        <f>COUNTA($A$12:A66)</f>
        <v>55</v>
      </c>
      <c s="134">
        <v>20020374</v>
      </c>
      <c s="135" t="s">
        <v>7576</v>
      </c>
      <c s="136">
        <v>37395</v>
      </c>
      <c s="135" t="s">
        <v>7547</v>
      </c>
      <c s="135" t="s">
        <v>7153</v>
      </c>
      <c s="135" t="s">
        <v>4433</v>
      </c>
      <c s="135" t="s">
        <v>7580</v>
      </c>
      <c s="135" t="s">
        <v>7581</v>
      </c>
      <c s="134" t="s">
        <v>7354</v>
      </c>
      <c s="134">
        <v>3</v>
      </c>
      <c s="135" t="s">
        <v>7355</v>
      </c>
      <c s="186">
        <f t="shared" si="0"/>
        <v>1524000</v>
      </c>
      <c s="15"/>
    </row>
    <row r="68" spans="1:14" ht="15">
      <c r="A68" s="134">
        <f>COUNTA($A$12:A67)</f>
        <v>56</v>
      </c>
      <c s="134">
        <v>20020374</v>
      </c>
      <c s="135" t="s">
        <v>7576</v>
      </c>
      <c s="136">
        <v>37395</v>
      </c>
      <c s="135" t="s">
        <v>7547</v>
      </c>
      <c s="135" t="s">
        <v>7153</v>
      </c>
      <c s="135" t="s">
        <v>4433</v>
      </c>
      <c s="135" t="s">
        <v>8733</v>
      </c>
      <c s="135" t="s">
        <v>7651</v>
      </c>
      <c s="134" t="s">
        <v>7354</v>
      </c>
      <c s="134">
        <v>4</v>
      </c>
      <c s="135" t="s">
        <v>8724</v>
      </c>
      <c s="186">
        <f t="shared" si="0"/>
        <v>2032000</v>
      </c>
      <c s="15"/>
    </row>
    <row r="69" spans="1:14" ht="15">
      <c r="A69" s="134">
        <f>COUNTA($A$12:A68)</f>
        <v>57</v>
      </c>
      <c s="134">
        <v>20020389</v>
      </c>
      <c s="135" t="s">
        <v>1580</v>
      </c>
      <c s="136">
        <v>37548</v>
      </c>
      <c s="135" t="s">
        <v>7572</v>
      </c>
      <c s="135" t="s">
        <v>7153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0"/>
        <v>508000</v>
      </c>
      <c s="15"/>
    </row>
    <row r="70" spans="1:14" ht="15">
      <c r="A70" s="134">
        <f>COUNTA($A$12:A69)</f>
        <v>58</v>
      </c>
      <c s="134">
        <v>20020389</v>
      </c>
      <c s="135" t="s">
        <v>1580</v>
      </c>
      <c s="136">
        <v>37548</v>
      </c>
      <c s="135" t="s">
        <v>7572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0"/>
        <v>1524000</v>
      </c>
      <c s="15"/>
    </row>
    <row r="71" spans="1:14" s="94" customFormat="1" ht="15">
      <c r="A71" s="134">
        <f>COUNTA($A$12:A70)</f>
        <v>59</v>
      </c>
      <c s="134">
        <v>20020419</v>
      </c>
      <c s="135" t="s">
        <v>1012</v>
      </c>
      <c s="136">
        <v>37332</v>
      </c>
      <c s="135" t="s">
        <v>7551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0"/>
        <v>3556000</v>
      </c>
      <c s="93"/>
    </row>
    <row r="72" spans="1:14" s="94" customFormat="1" ht="15">
      <c r="A72" s="134">
        <f>COUNTA($A$12:A71)</f>
        <v>60</v>
      </c>
      <c s="134">
        <v>20020419</v>
      </c>
      <c s="135" t="s">
        <v>1012</v>
      </c>
      <c s="136">
        <v>37332</v>
      </c>
      <c s="135" t="s">
        <v>7551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8724</v>
      </c>
      <c s="186">
        <f t="shared" si="0"/>
        <v>1524000</v>
      </c>
      <c s="93"/>
    </row>
    <row r="73" spans="1:14" s="94" customFormat="1" ht="15">
      <c r="A73" s="134">
        <f>COUNTA($A$12:A72)</f>
        <v>61</v>
      </c>
      <c s="134">
        <v>20020430</v>
      </c>
      <c s="135" t="s">
        <v>8734</v>
      </c>
      <c s="136">
        <v>37491</v>
      </c>
      <c s="135" t="s">
        <v>7572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8724</v>
      </c>
      <c s="186">
        <f t="shared" si="0"/>
        <v>2032000</v>
      </c>
      <c s="93"/>
    </row>
    <row r="74" spans="1:14" ht="15">
      <c r="A74" s="134">
        <f>COUNTA($A$12:A73)</f>
        <v>62</v>
      </c>
      <c s="134">
        <v>20020453</v>
      </c>
      <c s="135" t="s">
        <v>8735</v>
      </c>
      <c s="136">
        <v>37587</v>
      </c>
      <c s="135" t="s">
        <v>7551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0"/>
        <v>3556000</v>
      </c>
      <c s="14"/>
    </row>
    <row r="75" spans="1:14" ht="15">
      <c r="A75" s="134">
        <f>COUNTA($A$12:A74)</f>
        <v>63</v>
      </c>
      <c s="134">
        <v>20020453</v>
      </c>
      <c s="135" t="s">
        <v>8735</v>
      </c>
      <c s="136">
        <v>37587</v>
      </c>
      <c s="135" t="s">
        <v>7551</v>
      </c>
      <c s="135" t="s">
        <v>7552</v>
      </c>
      <c s="135" t="s">
        <v>4433</v>
      </c>
      <c s="135" t="s">
        <v>7661</v>
      </c>
      <c s="135" t="s">
        <v>7662</v>
      </c>
      <c s="134" t="s">
        <v>7354</v>
      </c>
      <c s="134">
        <v>3</v>
      </c>
      <c s="135" t="s">
        <v>8724</v>
      </c>
      <c s="186">
        <f t="shared" si="0"/>
        <v>1524000</v>
      </c>
      <c s="14"/>
    </row>
    <row r="76" spans="1:14" ht="15">
      <c r="A76" s="134">
        <f>COUNTA($A$12:A75)</f>
        <v>64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0"/>
        <v>3556000</v>
      </c>
      <c s="14"/>
    </row>
    <row r="77" spans="1:14" ht="15">
      <c r="A77" s="134">
        <f>COUNTA($A$12:A76)</f>
        <v>65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8658</v>
      </c>
      <c s="135" t="s">
        <v>7651</v>
      </c>
      <c s="134" t="s">
        <v>7354</v>
      </c>
      <c s="134">
        <v>4</v>
      </c>
      <c s="135" t="s">
        <v>8659</v>
      </c>
      <c s="186">
        <f t="shared" si="0"/>
        <v>2032000</v>
      </c>
      <c s="16"/>
    </row>
    <row r="78" spans="1:14" ht="15">
      <c r="A78" s="134">
        <f>COUNTA($A$12:A77)</f>
        <v>66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1" ref="M78:M141">K78*508000</f>
        <v>1524000</v>
      </c>
      <c s="15"/>
    </row>
    <row r="79" spans="1:14" ht="15">
      <c r="A79" s="134">
        <f>COUNTA($A$12:A78)</f>
        <v>67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80" spans="1:14" ht="15">
      <c r="A80" s="134">
        <f>COUNTA($A$12:A79)</f>
        <v>68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81" spans="1:14" ht="15">
      <c r="A81" s="134">
        <f>COUNTA($A$12:A80)</f>
        <v>69</v>
      </c>
      <c s="134">
        <v>20020463</v>
      </c>
      <c s="135" t="s">
        <v>7582</v>
      </c>
      <c s="136">
        <v>37571</v>
      </c>
      <c s="135" t="s">
        <v>7551</v>
      </c>
      <c s="135" t="s">
        <v>7552</v>
      </c>
      <c s="135" t="s">
        <v>4433</v>
      </c>
      <c s="135" t="s">
        <v>7903</v>
      </c>
      <c s="135" t="s">
        <v>7721</v>
      </c>
      <c s="134" t="s">
        <v>7354</v>
      </c>
      <c s="134">
        <v>2</v>
      </c>
      <c s="135" t="s">
        <v>8893</v>
      </c>
      <c s="186">
        <f t="shared" si="1"/>
        <v>1016000</v>
      </c>
      <c s="15"/>
    </row>
    <row r="82" spans="1:14" ht="15">
      <c r="A82" s="134">
        <f>COUNTA($A$12:A81)</f>
        <v>70</v>
      </c>
      <c s="134">
        <v>20020475</v>
      </c>
      <c s="135" t="s">
        <v>8895</v>
      </c>
      <c s="136">
        <v>37616</v>
      </c>
      <c s="135" t="s">
        <v>7551</v>
      </c>
      <c s="135" t="s">
        <v>7552</v>
      </c>
      <c s="135" t="s">
        <v>4433</v>
      </c>
      <c s="135" t="s">
        <v>7580</v>
      </c>
      <c s="135" t="s">
        <v>7581</v>
      </c>
      <c s="134" t="s">
        <v>7354</v>
      </c>
      <c s="134">
        <v>3</v>
      </c>
      <c s="135" t="s">
        <v>8893</v>
      </c>
      <c s="186">
        <f t="shared" si="1"/>
        <v>1524000</v>
      </c>
      <c s="15"/>
    </row>
    <row r="83" spans="1:14" ht="15">
      <c r="A83" s="134">
        <f>COUNTA($A$12:A82)</f>
        <v>71</v>
      </c>
      <c s="134">
        <v>20020486</v>
      </c>
      <c s="135" t="s">
        <v>8738</v>
      </c>
      <c s="136">
        <v>37427</v>
      </c>
      <c s="135" t="s">
        <v>7572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8724</v>
      </c>
      <c s="186">
        <f t="shared" si="1"/>
        <v>2032000</v>
      </c>
      <c s="15"/>
    </row>
    <row r="84" spans="1:14" ht="15">
      <c r="A84" s="134">
        <f>COUNTA($A$12:A83)</f>
        <v>72</v>
      </c>
      <c s="134">
        <v>20020487</v>
      </c>
      <c s="135" t="s">
        <v>8739</v>
      </c>
      <c s="136">
        <v>37580</v>
      </c>
      <c s="135" t="s">
        <v>7572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8724</v>
      </c>
      <c s="186">
        <f t="shared" si="1"/>
        <v>2032000</v>
      </c>
      <c s="15"/>
    </row>
    <row r="85" spans="1:14" ht="15">
      <c r="A85" s="134">
        <f>COUNTA($A$12:A84)</f>
        <v>73</v>
      </c>
      <c s="134">
        <v>20020509</v>
      </c>
      <c s="135" t="s">
        <v>5596</v>
      </c>
      <c s="136">
        <v>37452</v>
      </c>
      <c s="135" t="s">
        <v>7557</v>
      </c>
      <c s="135" t="s">
        <v>7173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86" spans="1:14" ht="15">
      <c r="A86" s="134">
        <f>COUNTA($A$12:A85)</f>
        <v>74</v>
      </c>
      <c s="134">
        <v>20020518</v>
      </c>
      <c s="135" t="s">
        <v>8410</v>
      </c>
      <c s="136">
        <v>37367</v>
      </c>
      <c s="135" t="s">
        <v>7557</v>
      </c>
      <c s="135" t="s">
        <v>7173</v>
      </c>
      <c s="135" t="s">
        <v>4433</v>
      </c>
      <c s="135" t="s">
        <v>7717</v>
      </c>
      <c s="135" t="s">
        <v>7718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87" spans="1:14" ht="15">
      <c r="A87" s="134">
        <f>COUNTA($A$12:A86)</f>
        <v>75</v>
      </c>
      <c s="134">
        <v>20020530</v>
      </c>
      <c s="135" t="s">
        <v>7583</v>
      </c>
      <c s="136">
        <v>37463</v>
      </c>
      <c s="135" t="s">
        <v>7557</v>
      </c>
      <c s="135" t="s">
        <v>7173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88" spans="1:14" ht="15">
      <c r="A88" s="134">
        <f>COUNTA($A$12:A87)</f>
        <v>76</v>
      </c>
      <c s="134">
        <v>20020530</v>
      </c>
      <c s="135" t="s">
        <v>7583</v>
      </c>
      <c s="136">
        <v>37463</v>
      </c>
      <c s="135" t="s">
        <v>7557</v>
      </c>
      <c s="135" t="s">
        <v>7173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89" spans="1:14" ht="15">
      <c r="A89" s="134">
        <f>COUNTA($A$12:A88)</f>
        <v>77</v>
      </c>
      <c s="134">
        <v>20020530</v>
      </c>
      <c s="135" t="s">
        <v>7583</v>
      </c>
      <c s="136">
        <v>37463</v>
      </c>
      <c s="135" t="s">
        <v>7557</v>
      </c>
      <c s="135" t="s">
        <v>7173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90" spans="1:14" ht="15">
      <c r="A90" s="134">
        <f>COUNTA($A$12:A89)</f>
        <v>78</v>
      </c>
      <c s="134">
        <v>20020549</v>
      </c>
      <c s="135" t="s">
        <v>8740</v>
      </c>
      <c s="136">
        <v>37420</v>
      </c>
      <c s="135" t="s">
        <v>7557</v>
      </c>
      <c s="135" t="s">
        <v>7173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91" spans="1:14" ht="15">
      <c r="A91" s="134">
        <f>COUNTA($A$12:A90)</f>
        <v>79</v>
      </c>
      <c s="134">
        <v>20020549</v>
      </c>
      <c s="135" t="s">
        <v>8740</v>
      </c>
      <c s="136">
        <v>37420</v>
      </c>
      <c s="135" t="s">
        <v>7557</v>
      </c>
      <c s="135" t="s">
        <v>7173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92" spans="1:14" ht="15">
      <c r="A92" s="134">
        <f>COUNTA($A$12:A91)</f>
        <v>80</v>
      </c>
      <c s="134">
        <v>20020549</v>
      </c>
      <c s="135" t="s">
        <v>8740</v>
      </c>
      <c s="136">
        <v>37420</v>
      </c>
      <c s="135" t="s">
        <v>7557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93" spans="1:14" ht="15">
      <c r="A93" s="134">
        <f>COUNTA($A$12:A92)</f>
        <v>81</v>
      </c>
      <c s="134">
        <v>20020549</v>
      </c>
      <c s="135" t="s">
        <v>8740</v>
      </c>
      <c s="136">
        <v>37420</v>
      </c>
      <c s="135" t="s">
        <v>7557</v>
      </c>
      <c s="135" t="s">
        <v>7173</v>
      </c>
      <c s="135" t="s">
        <v>4433</v>
      </c>
      <c s="135" t="s">
        <v>8896</v>
      </c>
      <c s="135" t="s">
        <v>8897</v>
      </c>
      <c s="134">
        <v>2</v>
      </c>
      <c s="134">
        <v>3</v>
      </c>
      <c s="135" t="s">
        <v>8893</v>
      </c>
      <c s="186">
        <f t="shared" si="1"/>
        <v>1524000</v>
      </c>
      <c s="15"/>
    </row>
    <row r="94" spans="1:14" ht="15">
      <c r="A94" s="134">
        <f>COUNTA($A$12:A93)</f>
        <v>82</v>
      </c>
      <c s="134">
        <v>20020623</v>
      </c>
      <c s="135" t="s">
        <v>8741</v>
      </c>
      <c s="136">
        <v>37277</v>
      </c>
      <c s="135" t="s">
        <v>7569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8724</v>
      </c>
      <c s="186">
        <f t="shared" si="1"/>
        <v>5080000</v>
      </c>
      <c s="15"/>
    </row>
    <row r="95" spans="1:14" ht="15">
      <c r="A95" s="134">
        <f>COUNTA($A$12:A94)</f>
        <v>83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96" spans="1:14" ht="15">
      <c r="A96" s="134">
        <f>COUNTA($A$12:A95)</f>
        <v>84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7355</v>
      </c>
      <c s="186">
        <f t="shared" si="1"/>
        <v>1016000</v>
      </c>
      <c s="15"/>
    </row>
    <row r="97" spans="1:14" ht="15">
      <c r="A97" s="134">
        <f>COUNTA($A$12:A96)</f>
        <v>85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7587</v>
      </c>
      <c s="135" t="s">
        <v>7588</v>
      </c>
      <c s="134" t="s">
        <v>7354</v>
      </c>
      <c s="134">
        <v>2</v>
      </c>
      <c s="135" t="s">
        <v>7355</v>
      </c>
      <c s="186">
        <f t="shared" si="1"/>
        <v>1016000</v>
      </c>
      <c s="15"/>
    </row>
    <row r="98" spans="1:14" ht="15">
      <c r="A98" s="134">
        <f>COUNTA($A$12:A97)</f>
        <v>86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99" spans="1:14" ht="15">
      <c r="A99" s="134">
        <f>COUNTA($A$12:A98)</f>
        <v>87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7589</v>
      </c>
      <c s="135" t="s">
        <v>7590</v>
      </c>
      <c s="134" t="s">
        <v>7354</v>
      </c>
      <c s="134">
        <v>3</v>
      </c>
      <c s="135" t="s">
        <v>7355</v>
      </c>
      <c s="186">
        <f t="shared" si="1"/>
        <v>1524000</v>
      </c>
      <c s="15"/>
    </row>
    <row r="100" spans="1:14" ht="15">
      <c r="A100" s="134">
        <f>COUNTA($A$12:A99)</f>
        <v>88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1"/>
        <v>2032000</v>
      </c>
      <c s="15"/>
    </row>
    <row r="101" spans="1:14" ht="15">
      <c r="A101" s="134">
        <f>COUNTA($A$12:A100)</f>
        <v>89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02" spans="1:14" ht="15">
      <c r="A102" s="134">
        <f>COUNTA($A$12:A101)</f>
        <v>90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8729</v>
      </c>
      <c s="135" t="s">
        <v>8730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03" spans="1:14" ht="15">
      <c r="A103" s="134">
        <f>COUNTA($A$12:A102)</f>
        <v>91</v>
      </c>
      <c s="134">
        <v>20020650</v>
      </c>
      <c s="135" t="s">
        <v>2653</v>
      </c>
      <c s="136">
        <v>37614</v>
      </c>
      <c s="135" t="s">
        <v>7569</v>
      </c>
      <c s="135" t="s">
        <v>7154</v>
      </c>
      <c s="135" t="s">
        <v>4433</v>
      </c>
      <c s="135" t="s">
        <v>8742</v>
      </c>
      <c s="135" t="s">
        <v>7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04" spans="1:14" ht="15">
      <c r="A104" s="134">
        <f>COUNTA($A$12:A103)</f>
        <v>92</v>
      </c>
      <c s="134">
        <v>20020668</v>
      </c>
      <c s="135" t="s">
        <v>3764</v>
      </c>
      <c s="136">
        <v>35894</v>
      </c>
      <c s="135" t="s">
        <v>7592</v>
      </c>
      <c s="135" t="s">
        <v>7149</v>
      </c>
      <c s="135" t="s">
        <v>4433</v>
      </c>
      <c s="135" t="s">
        <v>8743</v>
      </c>
      <c s="135" t="s">
        <v>8744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05" spans="1:14" ht="15">
      <c r="A105" s="134">
        <f>COUNTA($A$12:A104)</f>
        <v>93</v>
      </c>
      <c s="134">
        <v>20020675</v>
      </c>
      <c s="135" t="s">
        <v>4429</v>
      </c>
      <c s="136">
        <v>37557</v>
      </c>
      <c s="135" t="s">
        <v>7569</v>
      </c>
      <c s="135" t="s">
        <v>7154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8724</v>
      </c>
      <c s="186">
        <f t="shared" si="1"/>
        <v>508000</v>
      </c>
      <c s="15"/>
    </row>
    <row r="106" spans="1:14" ht="15">
      <c r="A106" s="134">
        <f>COUNTA($A$12:A105)</f>
        <v>94</v>
      </c>
      <c s="134">
        <v>20020675</v>
      </c>
      <c s="135" t="s">
        <v>4429</v>
      </c>
      <c s="136">
        <v>37557</v>
      </c>
      <c s="135" t="s">
        <v>7569</v>
      </c>
      <c s="135" t="s">
        <v>7154</v>
      </c>
      <c s="135" t="s">
        <v>4433</v>
      </c>
      <c s="135" t="s">
        <v>8745</v>
      </c>
      <c s="135" t="s">
        <v>8746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07" spans="1:14" ht="15">
      <c r="A107" s="134">
        <f>COUNTA($A$12:A106)</f>
        <v>95</v>
      </c>
      <c s="134">
        <v>20020689</v>
      </c>
      <c s="135" t="s">
        <v>7591</v>
      </c>
      <c s="136">
        <v>37365</v>
      </c>
      <c s="135" t="s">
        <v>7592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1"/>
        <v>2540000</v>
      </c>
      <c s="15"/>
    </row>
    <row r="108" spans="1:14" ht="15">
      <c r="A108" s="134">
        <f>COUNTA($A$12:A107)</f>
        <v>96</v>
      </c>
      <c s="134">
        <v>20020698</v>
      </c>
      <c s="135" t="s">
        <v>7594</v>
      </c>
      <c s="136">
        <v>37479</v>
      </c>
      <c s="135" t="s">
        <v>7592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1"/>
        <v>2540000</v>
      </c>
      <c s="15"/>
    </row>
    <row r="109" spans="1:14" ht="15">
      <c r="A109" s="134">
        <f>COUNTA($A$12:A108)</f>
        <v>97</v>
      </c>
      <c s="134">
        <v>20020714</v>
      </c>
      <c s="135" t="s">
        <v>8747</v>
      </c>
      <c s="136">
        <v>37574</v>
      </c>
      <c s="135" t="s">
        <v>7569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8724</v>
      </c>
      <c s="186">
        <f t="shared" si="1"/>
        <v>5080000</v>
      </c>
      <c s="15"/>
    </row>
    <row r="110" spans="1:14" ht="15">
      <c r="A110" s="134">
        <f>COUNTA($A$12:A109)</f>
        <v>98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11" spans="1:14" ht="15">
      <c r="A111" s="134">
        <f>COUNTA($A$12:A110)</f>
        <v>99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1"/>
        <v>2540000</v>
      </c>
      <c s="15"/>
    </row>
    <row r="112" spans="1:14" ht="15">
      <c r="A112" s="134">
        <f>COUNTA($A$12:A111)</f>
        <v>100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7807</v>
      </c>
      <c s="135" t="s">
        <v>7808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13" spans="1:14" ht="15">
      <c r="A113" s="134">
        <f>COUNTA($A$12:A112)</f>
        <v>101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8691</v>
      </c>
      <c s="135" t="s">
        <v>8061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14" spans="1:14" ht="15">
      <c r="A114" s="134">
        <f>COUNTA($A$12:A113)</f>
        <v>102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8748</v>
      </c>
      <c s="135" t="s">
        <v>8063</v>
      </c>
      <c s="134">
        <v>1</v>
      </c>
      <c s="134">
        <v>3</v>
      </c>
      <c s="135" t="s">
        <v>8724</v>
      </c>
      <c s="186">
        <f t="shared" si="1"/>
        <v>1524000</v>
      </c>
      <c s="15"/>
    </row>
    <row r="115" spans="1:14" ht="15">
      <c r="A115" s="134">
        <f>COUNTA($A$12:A114)</f>
        <v>103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7942</v>
      </c>
      <c s="135" t="s">
        <v>7707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16" spans="1:14" ht="15">
      <c r="A116" s="134">
        <f>COUNTA($A$12:A115)</f>
        <v>104</v>
      </c>
      <c s="134">
        <v>20020729</v>
      </c>
      <c s="135" t="s">
        <v>7597</v>
      </c>
      <c s="136">
        <v>37418</v>
      </c>
      <c s="135" t="s">
        <v>7592</v>
      </c>
      <c s="135" t="s">
        <v>7149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17" spans="1:14" ht="15">
      <c r="A117" s="134">
        <f>COUNTA($A$12:A116)</f>
        <v>105</v>
      </c>
      <c s="134">
        <v>20020738</v>
      </c>
      <c s="135" t="s">
        <v>8749</v>
      </c>
      <c s="136">
        <v>37522</v>
      </c>
      <c s="135" t="s">
        <v>7592</v>
      </c>
      <c s="135" t="s">
        <v>7149</v>
      </c>
      <c s="135" t="s">
        <v>4433</v>
      </c>
      <c s="135" t="s">
        <v>8053</v>
      </c>
      <c s="135" t="s">
        <v>7681</v>
      </c>
      <c s="134">
        <v>1</v>
      </c>
      <c s="134">
        <v>3</v>
      </c>
      <c s="135" t="s">
        <v>8724</v>
      </c>
      <c s="186">
        <f t="shared" si="1"/>
        <v>1524000</v>
      </c>
      <c s="15"/>
    </row>
    <row r="118" spans="1:14" ht="15">
      <c r="A118" s="134">
        <f>COUNTA($A$12:A117)</f>
        <v>106</v>
      </c>
      <c s="134">
        <v>20020738</v>
      </c>
      <c s="135" t="s">
        <v>8749</v>
      </c>
      <c s="136">
        <v>37522</v>
      </c>
      <c s="135" t="s">
        <v>7592</v>
      </c>
      <c s="135" t="s">
        <v>7149</v>
      </c>
      <c s="135" t="s">
        <v>4433</v>
      </c>
      <c s="135" t="s">
        <v>8750</v>
      </c>
      <c s="135" t="s">
        <v>8063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19" spans="1:14" ht="15">
      <c r="A119" s="134">
        <f>COUNTA($A$12:A118)</f>
        <v>107</v>
      </c>
      <c s="134">
        <v>20020738</v>
      </c>
      <c s="135" t="s">
        <v>8749</v>
      </c>
      <c s="136">
        <v>37522</v>
      </c>
      <c s="135" t="s">
        <v>7592</v>
      </c>
      <c s="135" t="s">
        <v>7149</v>
      </c>
      <c s="135" t="s">
        <v>4433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20" spans="1:14" ht="15">
      <c r="A120" s="134">
        <f>COUNTA($A$12:A119)</f>
        <v>108</v>
      </c>
      <c s="134">
        <v>20020738</v>
      </c>
      <c s="135" t="s">
        <v>8749</v>
      </c>
      <c s="136">
        <v>37522</v>
      </c>
      <c s="135" t="s">
        <v>7592</v>
      </c>
      <c s="135" t="s">
        <v>7149</v>
      </c>
      <c s="135" t="s">
        <v>4433</v>
      </c>
      <c s="135" t="s">
        <v>8753</v>
      </c>
      <c s="135" t="s">
        <v>7654</v>
      </c>
      <c s="134" t="s">
        <v>7354</v>
      </c>
      <c s="134">
        <v>4</v>
      </c>
      <c s="135" t="s">
        <v>8724</v>
      </c>
      <c s="186">
        <f t="shared" si="1"/>
        <v>2032000</v>
      </c>
      <c s="15"/>
    </row>
    <row r="121" spans="1:14" ht="15">
      <c r="A121" s="134">
        <f>COUNTA($A$12:A120)</f>
        <v>109</v>
      </c>
      <c s="134">
        <v>20020770</v>
      </c>
      <c s="135" t="s">
        <v>7599</v>
      </c>
      <c s="136">
        <v>36830</v>
      </c>
      <c s="135" t="s">
        <v>7600</v>
      </c>
      <c s="135" t="s">
        <v>7216</v>
      </c>
      <c s="135" t="s">
        <v>4433</v>
      </c>
      <c s="135" t="s">
        <v>7601</v>
      </c>
      <c s="135" t="s">
        <v>7556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22" spans="1:14" ht="15">
      <c r="A122" s="134">
        <f>COUNTA($A$12:A121)</f>
        <v>110</v>
      </c>
      <c s="134">
        <v>20020786</v>
      </c>
      <c s="135" t="s">
        <v>7602</v>
      </c>
      <c s="136">
        <v>37417</v>
      </c>
      <c s="135" t="s">
        <v>7600</v>
      </c>
      <c s="135" t="s">
        <v>7216</v>
      </c>
      <c s="135" t="s">
        <v>4433</v>
      </c>
      <c s="135" t="s">
        <v>7603</v>
      </c>
      <c s="135" t="s">
        <v>7604</v>
      </c>
      <c s="134" t="s">
        <v>7354</v>
      </c>
      <c s="134">
        <v>3</v>
      </c>
      <c s="135" t="s">
        <v>7355</v>
      </c>
      <c s="186">
        <f t="shared" si="1"/>
        <v>1524000</v>
      </c>
      <c s="15"/>
    </row>
    <row r="123" spans="1:14" ht="15">
      <c r="A123" s="134">
        <f>COUNTA($A$12:A122)</f>
        <v>111</v>
      </c>
      <c s="134">
        <v>20020786</v>
      </c>
      <c s="135" t="s">
        <v>7602</v>
      </c>
      <c s="136">
        <v>37417</v>
      </c>
      <c s="135" t="s">
        <v>7600</v>
      </c>
      <c s="135" t="s">
        <v>7216</v>
      </c>
      <c s="135" t="s">
        <v>4433</v>
      </c>
      <c s="135" t="s">
        <v>7605</v>
      </c>
      <c s="135" t="s">
        <v>7606</v>
      </c>
      <c s="134" t="s">
        <v>7354</v>
      </c>
      <c s="134">
        <v>3</v>
      </c>
      <c s="135" t="s">
        <v>7355</v>
      </c>
      <c s="186">
        <f t="shared" si="1"/>
        <v>1524000</v>
      </c>
      <c s="15"/>
    </row>
    <row r="124" spans="1:14" ht="15">
      <c r="A124" s="134">
        <f>COUNTA($A$12:A123)</f>
        <v>112</v>
      </c>
      <c s="134">
        <v>20020786</v>
      </c>
      <c s="135" t="s">
        <v>7602</v>
      </c>
      <c s="136">
        <v>37417</v>
      </c>
      <c s="135" t="s">
        <v>7600</v>
      </c>
      <c s="135" t="s">
        <v>7216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1"/>
        <v>2032000</v>
      </c>
      <c s="15"/>
    </row>
    <row r="125" spans="1:14" ht="15">
      <c r="A125" s="134">
        <f>COUNTA($A$12:A124)</f>
        <v>113</v>
      </c>
      <c s="134">
        <v>20020786</v>
      </c>
      <c s="135" t="s">
        <v>7602</v>
      </c>
      <c s="136">
        <v>37417</v>
      </c>
      <c s="135" t="s">
        <v>7600</v>
      </c>
      <c s="135" t="s">
        <v>7216</v>
      </c>
      <c s="135" t="s">
        <v>4433</v>
      </c>
      <c s="135" t="s">
        <v>8754</v>
      </c>
      <c s="135" t="s">
        <v>8755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26" spans="1:14" ht="15">
      <c r="A126" s="134">
        <f>COUNTA($A$12:A125)</f>
        <v>114</v>
      </c>
      <c s="134">
        <v>20020786</v>
      </c>
      <c s="135" t="s">
        <v>7602</v>
      </c>
      <c s="136">
        <v>37417</v>
      </c>
      <c s="135" t="s">
        <v>7600</v>
      </c>
      <c s="135" t="s">
        <v>7216</v>
      </c>
      <c s="135" t="s">
        <v>4433</v>
      </c>
      <c s="135" t="s">
        <v>8572</v>
      </c>
      <c s="135" t="s">
        <v>8573</v>
      </c>
      <c s="134" t="s">
        <v>7354</v>
      </c>
      <c s="134">
        <v>3</v>
      </c>
      <c s="135" t="s">
        <v>8893</v>
      </c>
      <c s="186">
        <f t="shared" si="1"/>
        <v>1524000</v>
      </c>
      <c s="15"/>
    </row>
    <row r="127" spans="1:14" ht="15">
      <c r="A127" s="134">
        <f>COUNTA($A$12:A126)</f>
        <v>115</v>
      </c>
      <c s="134">
        <v>20020792</v>
      </c>
      <c s="135" t="s">
        <v>471</v>
      </c>
      <c s="136">
        <v>37257</v>
      </c>
      <c s="135" t="s">
        <v>7600</v>
      </c>
      <c s="135" t="s">
        <v>7216</v>
      </c>
      <c s="135" t="s">
        <v>4433</v>
      </c>
      <c s="135" t="s">
        <v>8403</v>
      </c>
      <c s="135" t="s">
        <v>8404</v>
      </c>
      <c s="134">
        <v>1</v>
      </c>
      <c s="134">
        <v>4</v>
      </c>
      <c s="135" t="s">
        <v>8724</v>
      </c>
      <c s="186">
        <f t="shared" si="1"/>
        <v>2032000</v>
      </c>
      <c s="15"/>
    </row>
    <row r="128" spans="1:14" ht="15">
      <c r="A128" s="134">
        <f>COUNTA($A$12:A127)</f>
        <v>116</v>
      </c>
      <c s="134">
        <v>20020805</v>
      </c>
      <c s="135" t="s">
        <v>8756</v>
      </c>
      <c s="136">
        <v>37498</v>
      </c>
      <c s="135" t="s">
        <v>7600</v>
      </c>
      <c s="135" t="s">
        <v>7216</v>
      </c>
      <c s="135" t="s">
        <v>4433</v>
      </c>
      <c s="135" t="s">
        <v>8757</v>
      </c>
      <c s="135" t="s">
        <v>7737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29" spans="1:14" ht="15">
      <c r="A129" s="134">
        <f>COUNTA($A$12:A128)</f>
        <v>117</v>
      </c>
      <c s="134">
        <v>20020825</v>
      </c>
      <c s="135" t="s">
        <v>3579</v>
      </c>
      <c s="136">
        <v>37288</v>
      </c>
      <c s="135" t="s">
        <v>8758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30" spans="1:14" ht="15">
      <c r="A130" s="134">
        <f>COUNTA($A$12:A129)</f>
        <v>118</v>
      </c>
      <c s="134">
        <v>20020905</v>
      </c>
      <c s="135" t="s">
        <v>640</v>
      </c>
      <c s="136">
        <v>37456</v>
      </c>
      <c s="135" t="s">
        <v>8759</v>
      </c>
      <c s="135" t="s">
        <v>7230</v>
      </c>
      <c s="135" t="s">
        <v>4433</v>
      </c>
      <c s="135" t="s">
        <v>8403</v>
      </c>
      <c s="135" t="s">
        <v>8404</v>
      </c>
      <c s="134">
        <v>2</v>
      </c>
      <c s="134">
        <v>4</v>
      </c>
      <c s="135" t="s">
        <v>8724</v>
      </c>
      <c s="186">
        <f t="shared" si="1"/>
        <v>2032000</v>
      </c>
      <c s="15"/>
    </row>
    <row r="131" spans="1:14" ht="15">
      <c r="A131" s="134">
        <f>COUNTA($A$12:A130)</f>
        <v>119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32" spans="1:14" ht="15">
      <c r="A132" s="134">
        <f>COUNTA($A$12:A131)</f>
        <v>120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33" spans="1:14" ht="15">
      <c r="A133" s="134">
        <f>COUNTA($A$12:A132)</f>
        <v>121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34" spans="1:14" ht="15">
      <c r="A134" s="134">
        <f>COUNTA($A$12:A133)</f>
        <v>122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"/>
        <v>5080000</v>
      </c>
      <c s="15"/>
    </row>
    <row r="135" spans="1:14" ht="15">
      <c r="A135" s="134">
        <f>COUNTA($A$12:A134)</f>
        <v>123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36" spans="1:14" ht="15">
      <c r="A136" s="134">
        <f>COUNTA($A$12:A135)</f>
        <v>124</v>
      </c>
      <c s="134">
        <v>20020985</v>
      </c>
      <c s="135" t="s">
        <v>7607</v>
      </c>
      <c s="136">
        <v>37566</v>
      </c>
      <c s="135" t="s">
        <v>7608</v>
      </c>
      <c s="135" t="s">
        <v>7156</v>
      </c>
      <c s="135" t="s">
        <v>4433</v>
      </c>
      <c s="135" t="s">
        <v>8898</v>
      </c>
      <c s="135" t="s">
        <v>8899</v>
      </c>
      <c s="134">
        <v>1</v>
      </c>
      <c s="134">
        <v>3</v>
      </c>
      <c s="135" t="s">
        <v>8893</v>
      </c>
      <c s="186">
        <f t="shared" si="1"/>
        <v>1524000</v>
      </c>
      <c s="15"/>
    </row>
    <row r="137" spans="1:14" ht="15">
      <c r="A137" s="134">
        <f>COUNTA($A$12:A136)</f>
        <v>125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1"/>
        <v>508000</v>
      </c>
      <c s="15"/>
    </row>
    <row r="138" spans="1:14" ht="15">
      <c r="A138" s="134">
        <f>COUNTA($A$12:A137)</f>
        <v>126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39" spans="1:14" ht="15">
      <c r="A139" s="134">
        <f>COUNTA($A$12:A138)</f>
        <v>127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"/>
        <v>1016000</v>
      </c>
      <c s="15"/>
    </row>
    <row r="140" spans="1:14" ht="15">
      <c r="A140" s="134">
        <f>COUNTA($A$12:A139)</f>
        <v>128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"/>
        <v>1524000</v>
      </c>
      <c s="15"/>
    </row>
    <row r="141" spans="1:14" ht="15">
      <c r="A141" s="134">
        <f>COUNTA($A$12:A140)</f>
        <v>129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8506</v>
      </c>
      <c s="135" t="s">
        <v>8507</v>
      </c>
      <c s="134">
        <v>2</v>
      </c>
      <c s="134">
        <v>3</v>
      </c>
      <c s="135" t="s">
        <v>8724</v>
      </c>
      <c s="186">
        <f t="shared" si="1"/>
        <v>1524000</v>
      </c>
      <c s="15"/>
    </row>
    <row r="142" spans="1:14" ht="15">
      <c r="A142" s="134">
        <f>COUNTA($A$12:A141)</f>
        <v>130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8724</v>
      </c>
      <c s="186">
        <f t="shared" si="2" ref="M142:M205">K142*508000</f>
        <v>1016000</v>
      </c>
      <c s="15"/>
    </row>
    <row r="143" spans="1:14" ht="15">
      <c r="A143" s="134">
        <f>COUNTA($A$12:A142)</f>
        <v>131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8493</v>
      </c>
      <c s="135" t="s">
        <v>7789</v>
      </c>
      <c s="134">
        <v>2</v>
      </c>
      <c s="134">
        <v>3</v>
      </c>
      <c s="135" t="s">
        <v>8724</v>
      </c>
      <c s="186">
        <f t="shared" si="2"/>
        <v>1524000</v>
      </c>
      <c s="15"/>
    </row>
    <row r="144" spans="1:14" ht="15">
      <c r="A144" s="134">
        <f>COUNTA($A$12:A143)</f>
        <v>132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8761</v>
      </c>
      <c s="135" t="s">
        <v>7791</v>
      </c>
      <c s="134">
        <v>1</v>
      </c>
      <c s="134">
        <v>3</v>
      </c>
      <c s="135" t="s">
        <v>8724</v>
      </c>
      <c s="186">
        <f t="shared" si="2"/>
        <v>1524000</v>
      </c>
      <c s="15"/>
    </row>
    <row r="145" spans="1:14" ht="15">
      <c r="A145" s="134">
        <f>COUNTA($A$12:A144)</f>
        <v>133</v>
      </c>
      <c s="134">
        <v>20021023</v>
      </c>
      <c s="135" t="s">
        <v>7612</v>
      </c>
      <c s="136">
        <v>37462</v>
      </c>
      <c s="135" t="s">
        <v>7608</v>
      </c>
      <c s="135" t="s">
        <v>7156</v>
      </c>
      <c s="135" t="s">
        <v>4433</v>
      </c>
      <c s="135" t="s">
        <v>8898</v>
      </c>
      <c s="135" t="s">
        <v>8899</v>
      </c>
      <c s="134">
        <v>2</v>
      </c>
      <c s="134">
        <v>3</v>
      </c>
      <c s="135" t="s">
        <v>8893</v>
      </c>
      <c s="186">
        <f t="shared" si="2"/>
        <v>1524000</v>
      </c>
      <c s="15"/>
    </row>
    <row r="146" spans="1:14" ht="15">
      <c r="A146" s="134">
        <f>COUNTA($A$12:A145)</f>
        <v>134</v>
      </c>
      <c s="134">
        <v>20021043</v>
      </c>
      <c s="135" t="s">
        <v>7614</v>
      </c>
      <c s="136">
        <v>37351</v>
      </c>
      <c s="135" t="s">
        <v>7608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2"/>
        <v>5080000</v>
      </c>
      <c s="15"/>
    </row>
    <row r="147" spans="1:14" ht="15">
      <c r="A147" s="134">
        <f>COUNTA($A$12:A146)</f>
        <v>135</v>
      </c>
      <c s="134">
        <v>20021054</v>
      </c>
      <c s="135" t="s">
        <v>7615</v>
      </c>
      <c s="136">
        <v>37542</v>
      </c>
      <c s="135" t="s">
        <v>7616</v>
      </c>
      <c s="135" t="s">
        <v>7156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48" spans="1:14" ht="15">
      <c r="A148" s="134">
        <f>COUNTA($A$12:A147)</f>
        <v>136</v>
      </c>
      <c s="134">
        <v>20021054</v>
      </c>
      <c s="135" t="s">
        <v>7615</v>
      </c>
      <c s="136">
        <v>37542</v>
      </c>
      <c s="135" t="s">
        <v>7616</v>
      </c>
      <c s="135" t="s">
        <v>7156</v>
      </c>
      <c s="135" t="s">
        <v>4433</v>
      </c>
      <c s="135" t="s">
        <v>8762</v>
      </c>
      <c s="135" t="s">
        <v>8711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49" spans="1:14" ht="15">
      <c r="A149" s="134">
        <f>COUNTA($A$12:A148)</f>
        <v>137</v>
      </c>
      <c s="134">
        <v>20021054</v>
      </c>
      <c s="135" t="s">
        <v>7615</v>
      </c>
      <c s="136">
        <v>37542</v>
      </c>
      <c s="135" t="s">
        <v>7616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8724</v>
      </c>
      <c s="186">
        <f t="shared" si="2"/>
        <v>1524000</v>
      </c>
      <c s="15"/>
    </row>
    <row r="150" spans="1:14" ht="15">
      <c r="A150" s="134">
        <f>COUNTA($A$12:A149)</f>
        <v>138</v>
      </c>
      <c s="134">
        <v>20021063</v>
      </c>
      <c s="135" t="s">
        <v>8763</v>
      </c>
      <c s="136">
        <v>37360</v>
      </c>
      <c s="135" t="s">
        <v>7608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2"/>
        <v>5080000</v>
      </c>
      <c s="15"/>
    </row>
    <row r="151" spans="1:14" ht="15">
      <c r="A151" s="134">
        <f>COUNTA($A$12:A150)</f>
        <v>139</v>
      </c>
      <c s="134">
        <v>20021070</v>
      </c>
      <c s="135" t="s">
        <v>1823</v>
      </c>
      <c s="136">
        <v>36977</v>
      </c>
      <c s="135" t="s">
        <v>7616</v>
      </c>
      <c s="135" t="s">
        <v>7156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52" spans="1:14" ht="15">
      <c r="A152" s="134">
        <f>COUNTA($A$12:A151)</f>
        <v>140</v>
      </c>
      <c s="134">
        <v>20021250</v>
      </c>
      <c s="135" t="s">
        <v>7617</v>
      </c>
      <c s="136">
        <v>37547</v>
      </c>
      <c s="135" t="s">
        <v>7618</v>
      </c>
      <c s="135" t="s">
        <v>7203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53" spans="1:14" ht="15">
      <c r="A153" s="134">
        <f>COUNTA($A$12:A152)</f>
        <v>141</v>
      </c>
      <c s="134">
        <v>20021250</v>
      </c>
      <c s="135" t="s">
        <v>7617</v>
      </c>
      <c s="136">
        <v>37547</v>
      </c>
      <c s="135" t="s">
        <v>7618</v>
      </c>
      <c s="135" t="s">
        <v>7203</v>
      </c>
      <c s="135" t="s">
        <v>4433</v>
      </c>
      <c s="135" t="s">
        <v>8900</v>
      </c>
      <c s="135" t="s">
        <v>7861</v>
      </c>
      <c s="134" t="s">
        <v>7354</v>
      </c>
      <c s="134">
        <v>4</v>
      </c>
      <c s="135" t="s">
        <v>8893</v>
      </c>
      <c s="186">
        <f t="shared" si="2"/>
        <v>2032000</v>
      </c>
      <c s="15"/>
    </row>
    <row r="154" spans="1:14" ht="15">
      <c r="A154" s="134">
        <f>COUNTA($A$12:A153)</f>
        <v>142</v>
      </c>
      <c s="134">
        <v>20021267</v>
      </c>
      <c s="135" t="s">
        <v>7621</v>
      </c>
      <c s="136">
        <v>37487</v>
      </c>
      <c s="135" t="s">
        <v>7618</v>
      </c>
      <c s="135" t="s">
        <v>7203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55" spans="1:14" ht="15">
      <c r="A155" s="134">
        <f>COUNTA($A$12:A154)</f>
        <v>143</v>
      </c>
      <c s="134">
        <v>20021267</v>
      </c>
      <c s="135" t="s">
        <v>7621</v>
      </c>
      <c s="136">
        <v>37487</v>
      </c>
      <c s="135" t="s">
        <v>7618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56" spans="1:14" ht="15">
      <c r="A156" s="134">
        <f>COUNTA($A$12:A155)</f>
        <v>144</v>
      </c>
      <c s="134">
        <v>20021267</v>
      </c>
      <c s="135" t="s">
        <v>7621</v>
      </c>
      <c s="136">
        <v>37487</v>
      </c>
      <c s="135" t="s">
        <v>7618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8724</v>
      </c>
      <c s="186">
        <f t="shared" si="2"/>
        <v>2540000</v>
      </c>
      <c s="15"/>
    </row>
    <row r="157" spans="1:14" ht="15">
      <c r="A157" s="134">
        <f>COUNTA($A$12:A156)</f>
        <v>145</v>
      </c>
      <c s="134">
        <v>20021267</v>
      </c>
      <c s="135" t="s">
        <v>7621</v>
      </c>
      <c s="136">
        <v>37487</v>
      </c>
      <c s="135" t="s">
        <v>7618</v>
      </c>
      <c s="135" t="s">
        <v>7203</v>
      </c>
      <c s="135" t="s">
        <v>4433</v>
      </c>
      <c s="135" t="s">
        <v>8764</v>
      </c>
      <c s="135" t="s">
        <v>7797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58" spans="1:14" ht="15">
      <c r="A158" s="134">
        <f>COUNTA($A$12:A157)</f>
        <v>146</v>
      </c>
      <c s="134">
        <v>20021267</v>
      </c>
      <c s="135" t="s">
        <v>7621</v>
      </c>
      <c s="136">
        <v>37487</v>
      </c>
      <c s="135" t="s">
        <v>7618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59" spans="1:14" ht="15">
      <c r="A159" s="134">
        <f>COUNTA($A$12:A158)</f>
        <v>147</v>
      </c>
      <c s="134">
        <v>21020010</v>
      </c>
      <c s="135" t="s">
        <v>3122</v>
      </c>
      <c s="136">
        <v>37845</v>
      </c>
      <c s="135" t="s">
        <v>7634</v>
      </c>
      <c s="135" t="s">
        <v>7153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60" spans="1:14" ht="15">
      <c r="A160" s="134">
        <f>COUNTA($A$12:A159)</f>
        <v>148</v>
      </c>
      <c s="134">
        <v>21020010</v>
      </c>
      <c s="135" t="s">
        <v>3122</v>
      </c>
      <c s="136">
        <v>37845</v>
      </c>
      <c s="135" t="s">
        <v>7634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6">
        <f t="shared" si="2"/>
        <v>5080000</v>
      </c>
      <c s="15"/>
    </row>
    <row r="161" spans="1:14" ht="15">
      <c r="A161" s="134">
        <f>COUNTA($A$12:A160)</f>
        <v>149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62" spans="1:14" ht="15">
      <c r="A162" s="134">
        <f>COUNTA($A$12:A161)</f>
        <v>150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63" spans="1:14" ht="15">
      <c r="A163" s="134">
        <f>COUNTA($A$12:A162)</f>
        <v>151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2"/>
        <v>3556000</v>
      </c>
      <c s="15"/>
    </row>
    <row r="164" spans="1:14" ht="15">
      <c r="A164" s="134">
        <f>COUNTA($A$12:A163)</f>
        <v>152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7629</v>
      </c>
      <c s="135" t="s">
        <v>7630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65" spans="1:14" ht="15">
      <c r="A165" s="134">
        <f>COUNTA($A$12:A164)</f>
        <v>153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66" spans="1:14" ht="15">
      <c r="A166" s="134">
        <f>COUNTA($A$12:A165)</f>
        <v>154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2"/>
        <v>2032000</v>
      </c>
      <c s="15"/>
    </row>
    <row r="167" spans="1:14" ht="15">
      <c r="A167" s="134">
        <f>COUNTA($A$12:A166)</f>
        <v>155</v>
      </c>
      <c s="134">
        <v>21020012</v>
      </c>
      <c s="135" t="s">
        <v>7625</v>
      </c>
      <c s="136">
        <v>37836</v>
      </c>
      <c s="135" t="s">
        <v>7626</v>
      </c>
      <c s="135" t="s">
        <v>7153</v>
      </c>
      <c s="135" t="s">
        <v>4433</v>
      </c>
      <c s="135" t="s">
        <v>7580</v>
      </c>
      <c s="135" t="s">
        <v>7581</v>
      </c>
      <c s="134" t="s">
        <v>7354</v>
      </c>
      <c s="134">
        <v>3</v>
      </c>
      <c s="135" t="s">
        <v>8893</v>
      </c>
      <c s="186">
        <f t="shared" si="2"/>
        <v>1524000</v>
      </c>
      <c s="15"/>
    </row>
    <row r="168" spans="1:14" ht="15">
      <c r="A168" s="134">
        <f>COUNTA($A$12:A167)</f>
        <v>156</v>
      </c>
      <c s="134">
        <v>21020014</v>
      </c>
      <c s="135" t="s">
        <v>8765</v>
      </c>
      <c s="136">
        <v>37701</v>
      </c>
      <c s="135" t="s">
        <v>7634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6">
        <f t="shared" si="2"/>
        <v>5080000</v>
      </c>
      <c s="15"/>
    </row>
    <row r="169" spans="1:14" ht="15">
      <c r="A169" s="134">
        <f>COUNTA($A$12:A168)</f>
        <v>157</v>
      </c>
      <c s="134">
        <v>21020020</v>
      </c>
      <c s="135" t="s">
        <v>8766</v>
      </c>
      <c s="136">
        <v>37914</v>
      </c>
      <c s="135" t="s">
        <v>7638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2"/>
        <v>3556000</v>
      </c>
      <c s="15"/>
    </row>
    <row r="170" spans="1:14" ht="15">
      <c r="A170" s="134">
        <f>COUNTA($A$12:A169)</f>
        <v>158</v>
      </c>
      <c s="134">
        <v>21020031</v>
      </c>
      <c s="135" t="s">
        <v>7633</v>
      </c>
      <c s="136">
        <v>37866</v>
      </c>
      <c s="135" t="s">
        <v>7634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2"/>
        <v>5080000</v>
      </c>
      <c s="15"/>
    </row>
    <row r="171" spans="1:14" ht="15">
      <c r="A171" s="134">
        <f>COUNTA($A$12:A170)</f>
        <v>159</v>
      </c>
      <c s="134">
        <v>21020056</v>
      </c>
      <c s="135" t="s">
        <v>5568</v>
      </c>
      <c s="136">
        <v>37923</v>
      </c>
      <c s="135" t="s">
        <v>7636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2"/>
        <v>3556000</v>
      </c>
      <c s="15"/>
    </row>
    <row r="172" spans="1:14" ht="15">
      <c r="A172" s="134">
        <f>COUNTA($A$12:A171)</f>
        <v>160</v>
      </c>
      <c s="134">
        <v>21020056</v>
      </c>
      <c s="135" t="s">
        <v>5568</v>
      </c>
      <c s="136">
        <v>37923</v>
      </c>
      <c s="135" t="s">
        <v>7636</v>
      </c>
      <c s="135" t="s">
        <v>7552</v>
      </c>
      <c s="135" t="s">
        <v>4433</v>
      </c>
      <c s="135" t="s">
        <v>7877</v>
      </c>
      <c s="135" t="s">
        <v>7579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73" spans="1:14" ht="15">
      <c r="A173" s="134">
        <f>COUNTA($A$12:A172)</f>
        <v>161</v>
      </c>
      <c s="134">
        <v>21020056</v>
      </c>
      <c s="135" t="s">
        <v>5568</v>
      </c>
      <c s="136">
        <v>37923</v>
      </c>
      <c s="135" t="s">
        <v>7636</v>
      </c>
      <c s="135" t="s">
        <v>7552</v>
      </c>
      <c s="135" t="s">
        <v>4433</v>
      </c>
      <c s="135" t="s">
        <v>8767</v>
      </c>
      <c s="135" t="s">
        <v>7861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74" spans="1:14" ht="15">
      <c r="A174" s="134">
        <f>COUNTA($A$12:A173)</f>
        <v>162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7355</v>
      </c>
      <c s="186">
        <f t="shared" si="2"/>
        <v>1016000</v>
      </c>
      <c s="15"/>
    </row>
    <row r="175" spans="1:14" ht="15">
      <c r="A175" s="134">
        <f>COUNTA($A$12:A174)</f>
        <v>163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7641</v>
      </c>
      <c s="135" t="s">
        <v>7642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76" spans="1:14" ht="15">
      <c r="A176" s="134">
        <f>COUNTA($A$12:A175)</f>
        <v>164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77" spans="1:14" ht="15">
      <c r="A177" s="134">
        <f>COUNTA($A$12:A176)</f>
        <v>165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78" spans="1:14" ht="15">
      <c r="A178" s="134">
        <f>COUNTA($A$12:A177)</f>
        <v>166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79" spans="1:14" ht="15">
      <c r="A179" s="134">
        <f>COUNTA($A$12:A178)</f>
        <v>167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8273</v>
      </c>
      <c s="135" t="s">
        <v>7695</v>
      </c>
      <c s="134" t="s">
        <v>7354</v>
      </c>
      <c s="134">
        <v>2</v>
      </c>
      <c s="135" t="s">
        <v>8724</v>
      </c>
      <c s="186">
        <f t="shared" si="2"/>
        <v>1016000</v>
      </c>
      <c s="15"/>
    </row>
    <row r="180" spans="1:14" ht="15">
      <c r="A180" s="134">
        <f>COUNTA($A$12:A179)</f>
        <v>168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81" spans="1:14" ht="15">
      <c r="A181" s="134">
        <f>COUNTA($A$12:A180)</f>
        <v>169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82" spans="1:14" ht="15">
      <c r="A182" s="134">
        <f>COUNTA($A$12:A181)</f>
        <v>170</v>
      </c>
      <c s="134">
        <v>21020058</v>
      </c>
      <c s="135" t="s">
        <v>7637</v>
      </c>
      <c s="136">
        <v>37912</v>
      </c>
      <c s="135" t="s">
        <v>7638</v>
      </c>
      <c s="135" t="s">
        <v>7153</v>
      </c>
      <c s="135" t="s">
        <v>4433</v>
      </c>
      <c s="135" t="s">
        <v>8901</v>
      </c>
      <c s="135" t="s">
        <v>7579</v>
      </c>
      <c s="134" t="s">
        <v>7354</v>
      </c>
      <c s="134">
        <v>3</v>
      </c>
      <c s="135" t="s">
        <v>8893</v>
      </c>
      <c s="186">
        <f t="shared" si="2"/>
        <v>1524000</v>
      </c>
      <c s="15"/>
    </row>
    <row r="183" spans="1:14" ht="15">
      <c r="A183" s="134">
        <f>COUNTA($A$12:A182)</f>
        <v>171</v>
      </c>
      <c s="134">
        <v>21020060</v>
      </c>
      <c s="135" t="s">
        <v>8662</v>
      </c>
      <c s="136">
        <v>37708</v>
      </c>
      <c s="135" t="s">
        <v>7626</v>
      </c>
      <c s="135" t="s">
        <v>7153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8659</v>
      </c>
      <c s="186">
        <f t="shared" si="2"/>
        <v>1524000</v>
      </c>
      <c s="15"/>
    </row>
    <row r="184" spans="1:14" ht="15">
      <c r="A184" s="134">
        <f>COUNTA($A$12:A183)</f>
        <v>172</v>
      </c>
      <c s="134">
        <v>21020060</v>
      </c>
      <c s="135" t="s">
        <v>8662</v>
      </c>
      <c s="136">
        <v>37708</v>
      </c>
      <c s="135" t="s">
        <v>7626</v>
      </c>
      <c s="135" t="s">
        <v>7153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85" spans="1:14" ht="15">
      <c r="A185" s="134">
        <f>COUNTA($A$12:A184)</f>
        <v>173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86" spans="1:14" ht="15">
      <c r="A186" s="134">
        <f>COUNTA($A$12:A185)</f>
        <v>174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2"/>
        <v>508000</v>
      </c>
      <c s="15"/>
    </row>
    <row r="187" spans="1:14" ht="15">
      <c r="A187" s="134">
        <f>COUNTA($A$12:A186)</f>
        <v>175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88" spans="1:14" ht="15">
      <c r="A188" s="134">
        <f>COUNTA($A$12:A187)</f>
        <v>176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89" spans="1:14" ht="15">
      <c r="A189" s="134">
        <f>COUNTA($A$12:A188)</f>
        <v>177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90" spans="1:14" ht="15">
      <c r="A190" s="134">
        <f>COUNTA($A$12:A189)</f>
        <v>178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91" spans="1:14" ht="15">
      <c r="A191" s="134">
        <f>COUNTA($A$12:A190)</f>
        <v>179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8580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92" spans="1:14" ht="15">
      <c r="A192" s="134">
        <f>COUNTA($A$12:A191)</f>
        <v>180</v>
      </c>
      <c s="134">
        <v>21020070</v>
      </c>
      <c s="135" t="s">
        <v>756</v>
      </c>
      <c s="136">
        <v>37878</v>
      </c>
      <c s="135" t="s">
        <v>7648</v>
      </c>
      <c s="135" t="s">
        <v>7153</v>
      </c>
      <c s="135" t="s">
        <v>4433</v>
      </c>
      <c s="135" t="s">
        <v>8901</v>
      </c>
      <c s="135" t="s">
        <v>7579</v>
      </c>
      <c s="134" t="s">
        <v>7354</v>
      </c>
      <c s="134">
        <v>3</v>
      </c>
      <c s="135" t="s">
        <v>8893</v>
      </c>
      <c s="186">
        <f t="shared" si="2"/>
        <v>1524000</v>
      </c>
      <c s="15"/>
    </row>
    <row r="193" spans="1:14" ht="15">
      <c r="A193" s="134">
        <f>COUNTA($A$12:A192)</f>
        <v>181</v>
      </c>
      <c s="134">
        <v>21020076</v>
      </c>
      <c s="135" t="s">
        <v>7649</v>
      </c>
      <c s="136">
        <v>37911</v>
      </c>
      <c s="135" t="s">
        <v>7634</v>
      </c>
      <c s="135" t="s">
        <v>7153</v>
      </c>
      <c s="135" t="s">
        <v>4433</v>
      </c>
      <c s="135" t="s">
        <v>7650</v>
      </c>
      <c s="135" t="s">
        <v>7651</v>
      </c>
      <c s="134">
        <v>1</v>
      </c>
      <c s="134">
        <v>4</v>
      </c>
      <c s="135" t="s">
        <v>7355</v>
      </c>
      <c s="186">
        <f t="shared" si="2"/>
        <v>2032000</v>
      </c>
      <c s="15"/>
    </row>
    <row r="194" spans="1:14" ht="15">
      <c r="A194" s="134">
        <f>COUNTA($A$12:A193)</f>
        <v>182</v>
      </c>
      <c s="134">
        <v>21020076</v>
      </c>
      <c s="135" t="s">
        <v>7649</v>
      </c>
      <c s="136">
        <v>37911</v>
      </c>
      <c s="135" t="s">
        <v>7634</v>
      </c>
      <c s="135" t="s">
        <v>7153</v>
      </c>
      <c s="135" t="s">
        <v>4433</v>
      </c>
      <c s="135" t="s">
        <v>7836</v>
      </c>
      <c s="135" t="s">
        <v>7566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195" spans="1:14" ht="15">
      <c r="A195" s="134">
        <f>COUNTA($A$12:A194)</f>
        <v>183</v>
      </c>
      <c s="134">
        <v>21020076</v>
      </c>
      <c s="135" t="s">
        <v>7649</v>
      </c>
      <c s="136">
        <v>37911</v>
      </c>
      <c s="135" t="s">
        <v>7634</v>
      </c>
      <c s="135" t="s">
        <v>7153</v>
      </c>
      <c s="135" t="s">
        <v>4433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196" spans="1:14" ht="15">
      <c r="A196" s="134">
        <f>COUNTA($A$12:A195)</f>
        <v>184</v>
      </c>
      <c s="134">
        <v>21020081</v>
      </c>
      <c s="135" t="s">
        <v>7652</v>
      </c>
      <c s="136">
        <v>37966</v>
      </c>
      <c s="135" t="s">
        <v>7626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97" spans="1:14" ht="15">
      <c r="A197" s="134">
        <f>COUNTA($A$12:A196)</f>
        <v>185</v>
      </c>
      <c s="134">
        <v>21020083</v>
      </c>
      <c s="135" t="s">
        <v>4013</v>
      </c>
      <c s="136">
        <v>37941</v>
      </c>
      <c s="135" t="s">
        <v>7638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2"/>
        <v>1524000</v>
      </c>
      <c s="15"/>
    </row>
    <row r="198" spans="1:14" ht="15">
      <c r="A198" s="134">
        <f>COUNTA($A$12:A197)</f>
        <v>186</v>
      </c>
      <c s="134">
        <v>21020083</v>
      </c>
      <c s="135" t="s">
        <v>4013</v>
      </c>
      <c s="136">
        <v>37941</v>
      </c>
      <c s="135" t="s">
        <v>7638</v>
      </c>
      <c s="135" t="s">
        <v>7153</v>
      </c>
      <c s="135" t="s">
        <v>4433</v>
      </c>
      <c s="135" t="s">
        <v>7544</v>
      </c>
      <c s="135" t="s">
        <v>7545</v>
      </c>
      <c s="134" t="s">
        <v>7354</v>
      </c>
      <c s="134">
        <v>4</v>
      </c>
      <c s="135" t="s">
        <v>7355</v>
      </c>
      <c s="186">
        <f t="shared" si="2"/>
        <v>2032000</v>
      </c>
      <c s="15"/>
    </row>
    <row r="199" spans="1:14" ht="15">
      <c r="A199" s="134">
        <f>COUNTA($A$12:A198)</f>
        <v>187</v>
      </c>
      <c s="134">
        <v>21020084</v>
      </c>
      <c s="135" t="s">
        <v>1954</v>
      </c>
      <c s="136">
        <v>37861</v>
      </c>
      <c s="135" t="s">
        <v>7626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8724</v>
      </c>
      <c s="186">
        <f t="shared" si="2"/>
        <v>2032000</v>
      </c>
      <c s="15"/>
    </row>
    <row r="200" spans="1:14" ht="15">
      <c r="A200" s="134">
        <f>COUNTA($A$12:A199)</f>
        <v>188</v>
      </c>
      <c s="134">
        <v>21020085</v>
      </c>
      <c s="135" t="s">
        <v>5841</v>
      </c>
      <c s="136">
        <v>37710</v>
      </c>
      <c s="135" t="s">
        <v>7648</v>
      </c>
      <c s="135" t="s">
        <v>7153</v>
      </c>
      <c s="135" t="s">
        <v>4433</v>
      </c>
      <c s="135" t="s">
        <v>7653</v>
      </c>
      <c s="135" t="s">
        <v>7654</v>
      </c>
      <c s="134" t="s">
        <v>7354</v>
      </c>
      <c s="134">
        <v>4</v>
      </c>
      <c s="135" t="s">
        <v>7355</v>
      </c>
      <c s="186">
        <f t="shared" si="2"/>
        <v>2032000</v>
      </c>
      <c s="15"/>
    </row>
    <row r="201" spans="1:14" ht="15">
      <c r="A201" s="134">
        <f>COUNTA($A$12:A200)</f>
        <v>189</v>
      </c>
      <c s="134">
        <v>21020085</v>
      </c>
      <c s="135" t="s">
        <v>5841</v>
      </c>
      <c s="136">
        <v>37710</v>
      </c>
      <c s="135" t="s">
        <v>7648</v>
      </c>
      <c s="135" t="s">
        <v>7153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2"/>
        <v>1016000</v>
      </c>
      <c s="15"/>
    </row>
    <row r="202" spans="1:14" ht="15">
      <c r="A202" s="134">
        <f>COUNTA($A$12:A201)</f>
        <v>190</v>
      </c>
      <c s="134">
        <v>21020085</v>
      </c>
      <c s="135" t="s">
        <v>5841</v>
      </c>
      <c s="136">
        <v>37710</v>
      </c>
      <c s="135" t="s">
        <v>7648</v>
      </c>
      <c s="135" t="s">
        <v>7153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203" spans="1:14" ht="15">
      <c r="A203" s="134">
        <f>COUNTA($A$12:A202)</f>
        <v>191</v>
      </c>
      <c s="134">
        <v>21020088</v>
      </c>
      <c s="135" t="s">
        <v>7655</v>
      </c>
      <c s="136">
        <v>37685</v>
      </c>
      <c s="135" t="s">
        <v>7648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2"/>
        <v>3556000</v>
      </c>
      <c s="15"/>
    </row>
    <row r="204" spans="1:14" ht="15">
      <c r="A204" s="134">
        <f>COUNTA($A$12:A203)</f>
        <v>192</v>
      </c>
      <c s="134">
        <v>21020088</v>
      </c>
      <c s="135" t="s">
        <v>7655</v>
      </c>
      <c s="136">
        <v>37685</v>
      </c>
      <c s="135" t="s">
        <v>7648</v>
      </c>
      <c s="135" t="s">
        <v>7153</v>
      </c>
      <c s="135" t="s">
        <v>4433</v>
      </c>
      <c s="135" t="s">
        <v>7578</v>
      </c>
      <c s="135" t="s">
        <v>7579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205" spans="1:14" ht="15">
      <c r="A205" s="134">
        <f>COUNTA($A$12:A204)</f>
        <v>193</v>
      </c>
      <c s="134">
        <v>21020101</v>
      </c>
      <c s="135" t="s">
        <v>8772</v>
      </c>
      <c s="136">
        <v>37677</v>
      </c>
      <c s="135" t="s">
        <v>7670</v>
      </c>
      <c s="135" t="s">
        <v>7149</v>
      </c>
      <c s="135" t="s">
        <v>4433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6">
        <f t="shared" si="2"/>
        <v>1524000</v>
      </c>
      <c s="15"/>
    </row>
    <row r="206" spans="1:14" ht="15">
      <c r="A206" s="134">
        <f>COUNTA($A$12:A205)</f>
        <v>194</v>
      </c>
      <c s="134">
        <v>21020123</v>
      </c>
      <c s="135" t="s">
        <v>5907</v>
      </c>
      <c s="136">
        <v>37972</v>
      </c>
      <c s="135" t="s">
        <v>7648</v>
      </c>
      <c s="135" t="s">
        <v>7153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3" ref="M206:M269">K206*508000</f>
        <v>508000</v>
      </c>
      <c s="15"/>
    </row>
    <row r="207" spans="1:14" ht="15">
      <c r="A207" s="134">
        <f>COUNTA($A$12:A206)</f>
        <v>195</v>
      </c>
      <c s="134">
        <v>21020123</v>
      </c>
      <c s="135" t="s">
        <v>5907</v>
      </c>
      <c s="136">
        <v>37972</v>
      </c>
      <c s="135" t="s">
        <v>7648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08" spans="1:14" ht="15">
      <c r="A208" s="134">
        <f>COUNTA($A$12:A207)</f>
        <v>196</v>
      </c>
      <c s="134">
        <v>21020123</v>
      </c>
      <c s="135" t="s">
        <v>5907</v>
      </c>
      <c s="136">
        <v>37972</v>
      </c>
      <c s="135" t="s">
        <v>7648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09" spans="1:14" ht="15">
      <c r="A209" s="134">
        <f>COUNTA($A$12:A208)</f>
        <v>197</v>
      </c>
      <c s="134">
        <v>21020142</v>
      </c>
      <c s="135" t="s">
        <v>8773</v>
      </c>
      <c s="136">
        <v>37669</v>
      </c>
      <c s="135" t="s">
        <v>7670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8724</v>
      </c>
      <c s="186">
        <f t="shared" si="3"/>
        <v>5080000</v>
      </c>
      <c s="15"/>
    </row>
    <row r="210" spans="1:14" ht="15">
      <c r="A210" s="134">
        <f>COUNTA($A$12:A209)</f>
        <v>198</v>
      </c>
      <c s="134">
        <v>21020259</v>
      </c>
      <c s="135" t="s">
        <v>7656</v>
      </c>
      <c s="136">
        <v>37886</v>
      </c>
      <c s="135" t="s">
        <v>7657</v>
      </c>
      <c s="135" t="s">
        <v>7173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11" spans="1:14" ht="15">
      <c r="A211" s="134">
        <f>COUNTA($A$12:A210)</f>
        <v>199</v>
      </c>
      <c s="134">
        <v>21020264</v>
      </c>
      <c s="135" t="s">
        <v>990</v>
      </c>
      <c s="136">
        <v>37828</v>
      </c>
      <c s="135" t="s">
        <v>7626</v>
      </c>
      <c s="135" t="s">
        <v>7153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12" spans="1:14" ht="15">
      <c r="A212" s="134">
        <f>COUNTA($A$12:A211)</f>
        <v>200</v>
      </c>
      <c s="134">
        <v>21020264</v>
      </c>
      <c s="135" t="s">
        <v>990</v>
      </c>
      <c s="136">
        <v>37828</v>
      </c>
      <c s="135" t="s">
        <v>7626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13" spans="1:14" ht="15">
      <c r="A213" s="134">
        <f>COUNTA($A$12:A212)</f>
        <v>201</v>
      </c>
      <c s="134">
        <v>21020264</v>
      </c>
      <c s="135" t="s">
        <v>990</v>
      </c>
      <c s="136">
        <v>37828</v>
      </c>
      <c s="135" t="s">
        <v>7626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14" spans="1:14" ht="15">
      <c r="A214" s="134">
        <f>COUNTA($A$12:A213)</f>
        <v>202</v>
      </c>
      <c s="134">
        <v>21020264</v>
      </c>
      <c s="135" t="s">
        <v>990</v>
      </c>
      <c s="136">
        <v>37828</v>
      </c>
      <c s="135" t="s">
        <v>7626</v>
      </c>
      <c s="135" t="s">
        <v>7153</v>
      </c>
      <c s="135" t="s">
        <v>4433</v>
      </c>
      <c s="135" t="s">
        <v>8902</v>
      </c>
      <c s="135" t="s">
        <v>7887</v>
      </c>
      <c s="134" t="s">
        <v>7354</v>
      </c>
      <c s="134">
        <v>5</v>
      </c>
      <c s="135" t="s">
        <v>8893</v>
      </c>
      <c s="186">
        <f t="shared" si="3"/>
        <v>2540000</v>
      </c>
      <c s="15"/>
    </row>
    <row r="215" spans="1:14" ht="15">
      <c r="A215" s="134">
        <f>COUNTA($A$12:A214)</f>
        <v>203</v>
      </c>
      <c s="134">
        <v>21020265</v>
      </c>
      <c s="135" t="s">
        <v>7658</v>
      </c>
      <c s="136">
        <v>37893</v>
      </c>
      <c s="135" t="s">
        <v>7659</v>
      </c>
      <c s="135" t="s">
        <v>7161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16" spans="1:14" ht="15">
      <c r="A216" s="134">
        <f>COUNTA($A$12:A215)</f>
        <v>204</v>
      </c>
      <c s="134">
        <v>21020284</v>
      </c>
      <c s="135" t="s">
        <v>7660</v>
      </c>
      <c s="136">
        <v>37858</v>
      </c>
      <c s="135" t="s">
        <v>7636</v>
      </c>
      <c s="135" t="s">
        <v>7552</v>
      </c>
      <c s="135" t="s">
        <v>4433</v>
      </c>
      <c s="135" t="s">
        <v>7661</v>
      </c>
      <c s="135" t="s">
        <v>7662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17" spans="1:14" ht="15">
      <c r="A217" s="134">
        <f>COUNTA($A$12:A216)</f>
        <v>205</v>
      </c>
      <c s="134">
        <v>21020296</v>
      </c>
      <c s="135" t="s">
        <v>8774</v>
      </c>
      <c s="136">
        <v>37782</v>
      </c>
      <c s="135" t="s">
        <v>7626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3"/>
        <v>3556000</v>
      </c>
      <c s="15"/>
    </row>
    <row r="218" spans="1:14" ht="15">
      <c r="A218" s="134">
        <f>COUNTA($A$12:A217)</f>
        <v>206</v>
      </c>
      <c s="134">
        <v>21020298</v>
      </c>
      <c s="135" t="s">
        <v>7663</v>
      </c>
      <c s="136">
        <v>37875</v>
      </c>
      <c s="135" t="s">
        <v>7636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19" spans="1:14" ht="15">
      <c r="A219" s="134">
        <f>COUNTA($A$12:A218)</f>
        <v>207</v>
      </c>
      <c s="134">
        <v>21020298</v>
      </c>
      <c s="135" t="s">
        <v>7663</v>
      </c>
      <c s="136">
        <v>37875</v>
      </c>
      <c s="135" t="s">
        <v>7636</v>
      </c>
      <c s="135" t="s">
        <v>7552</v>
      </c>
      <c s="135" t="s">
        <v>4433</v>
      </c>
      <c s="135" t="s">
        <v>7661</v>
      </c>
      <c s="135" t="s">
        <v>7662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20" spans="1:14" ht="15">
      <c r="A220" s="134">
        <f>COUNTA($A$12:A219)</f>
        <v>208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21" spans="1:14" ht="15">
      <c r="A221" s="134">
        <f>COUNTA($A$12:A220)</f>
        <v>209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8776</v>
      </c>
      <c s="135" t="s">
        <v>7752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22" spans="1:14" ht="15">
      <c r="A222" s="134">
        <f>COUNTA($A$12:A221)</f>
        <v>210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8777</v>
      </c>
      <c s="135" t="s">
        <v>7651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23" spans="1:14" ht="15">
      <c r="A223" s="134">
        <f>COUNTA($A$12:A222)</f>
        <v>211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24" spans="1:14" ht="15">
      <c r="A224" s="134">
        <f>COUNTA($A$12:A223)</f>
        <v>212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25" spans="1:14" ht="15">
      <c r="A225" s="134">
        <f>COUNTA($A$12:A224)</f>
        <v>213</v>
      </c>
      <c s="134">
        <v>21020300</v>
      </c>
      <c s="135" t="s">
        <v>8775</v>
      </c>
      <c s="136">
        <v>37871</v>
      </c>
      <c s="135" t="s">
        <v>7648</v>
      </c>
      <c s="135" t="s">
        <v>7153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26" spans="1:14" ht="15">
      <c r="A226" s="134">
        <f>COUNTA($A$12:A225)</f>
        <v>214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27" spans="1:14" ht="15">
      <c r="A227" s="134">
        <f>COUNTA($A$12:A226)</f>
        <v>215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28" spans="1:14" ht="15">
      <c r="A228" s="134">
        <f>COUNTA($A$12:A227)</f>
        <v>216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8659</v>
      </c>
      <c s="186">
        <f t="shared" si="3"/>
        <v>1524000</v>
      </c>
      <c s="15"/>
    </row>
    <row r="229" spans="1:14" ht="15">
      <c r="A229" s="134">
        <f>COUNTA($A$12:A228)</f>
        <v>217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30" spans="1:14" ht="15">
      <c r="A230" s="134">
        <f>COUNTA($A$12:A229)</f>
        <v>218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7843</v>
      </c>
      <c s="135" t="s">
        <v>7844</v>
      </c>
      <c s="134" t="s">
        <v>7354</v>
      </c>
      <c s="134">
        <v>3</v>
      </c>
      <c s="135" t="s">
        <v>8893</v>
      </c>
      <c s="186">
        <f t="shared" si="3"/>
        <v>1524000</v>
      </c>
      <c s="15"/>
    </row>
    <row r="231" spans="1:14" ht="15">
      <c r="A231" s="134">
        <f>COUNTA($A$12:A230)</f>
        <v>219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8893</v>
      </c>
      <c s="186">
        <f t="shared" si="3"/>
        <v>1016000</v>
      </c>
      <c s="15"/>
    </row>
    <row r="232" spans="1:14" ht="15">
      <c r="A232" s="134">
        <f>COUNTA($A$12:A231)</f>
        <v>220</v>
      </c>
      <c s="134">
        <v>21020301</v>
      </c>
      <c s="135" t="s">
        <v>7666</v>
      </c>
      <c s="136">
        <v>37672</v>
      </c>
      <c s="135" t="s">
        <v>7638</v>
      </c>
      <c s="135" t="s">
        <v>7153</v>
      </c>
      <c s="135" t="s">
        <v>4433</v>
      </c>
      <c s="135" t="s">
        <v>7845</v>
      </c>
      <c s="135" t="s">
        <v>7846</v>
      </c>
      <c s="134" t="s">
        <v>7354</v>
      </c>
      <c s="134">
        <v>4</v>
      </c>
      <c s="135" t="s">
        <v>8893</v>
      </c>
      <c s="186">
        <f t="shared" si="3"/>
        <v>2032000</v>
      </c>
      <c s="15"/>
    </row>
    <row r="233" spans="1:14" ht="15">
      <c r="A233" s="134">
        <f>COUNTA($A$12:A232)</f>
        <v>221</v>
      </c>
      <c s="134">
        <v>21020314</v>
      </c>
      <c s="135" t="s">
        <v>3760</v>
      </c>
      <c s="136">
        <v>37978</v>
      </c>
      <c s="135" t="s">
        <v>7626</v>
      </c>
      <c s="135" t="s">
        <v>7153</v>
      </c>
      <c s="135" t="s">
        <v>4433</v>
      </c>
      <c s="135" t="s">
        <v>7577</v>
      </c>
      <c s="135" t="s">
        <v>7541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34" spans="1:14" ht="15">
      <c r="A234" s="134">
        <f>COUNTA($A$12:A233)</f>
        <v>222</v>
      </c>
      <c s="134">
        <v>21020314</v>
      </c>
      <c s="135" t="s">
        <v>3760</v>
      </c>
      <c s="136">
        <v>37978</v>
      </c>
      <c s="135" t="s">
        <v>7626</v>
      </c>
      <c s="135" t="s">
        <v>7153</v>
      </c>
      <c s="135" t="s">
        <v>4433</v>
      </c>
      <c s="135" t="s">
        <v>7667</v>
      </c>
      <c s="135" t="s">
        <v>7549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35" spans="1:14" ht="15">
      <c r="A235" s="134">
        <f>COUNTA($A$12:A234)</f>
        <v>223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36" spans="1:14" ht="15">
      <c r="A236" s="134">
        <f>COUNTA($A$12:A235)</f>
        <v>224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7914</v>
      </c>
      <c s="135" t="s">
        <v>7566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37" spans="1:14" ht="15">
      <c r="A237" s="134">
        <f>COUNTA($A$12:A236)</f>
        <v>225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38" spans="1:14" ht="15">
      <c r="A238" s="134">
        <f>COUNTA($A$12:A237)</f>
        <v>226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39" spans="1:14" ht="15">
      <c r="A239" s="134">
        <f>COUNTA($A$12:A238)</f>
        <v>227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40" spans="1:14" ht="15">
      <c r="A240" s="134">
        <f>COUNTA($A$12:A239)</f>
        <v>228</v>
      </c>
      <c s="134">
        <v>21020332</v>
      </c>
      <c s="135" t="s">
        <v>8779</v>
      </c>
      <c s="136">
        <v>37965</v>
      </c>
      <c s="135" t="s">
        <v>7626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41" spans="1:14" ht="15">
      <c r="A241" s="134">
        <f>COUNTA($A$12:A240)</f>
        <v>229</v>
      </c>
      <c s="134">
        <v>21020359</v>
      </c>
      <c s="135" t="s">
        <v>708</v>
      </c>
      <c s="136">
        <v>37954</v>
      </c>
      <c s="135" t="s">
        <v>7634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8724</v>
      </c>
      <c s="186">
        <f t="shared" si="3"/>
        <v>5080000</v>
      </c>
      <c s="15"/>
    </row>
    <row r="242" spans="1:14" ht="15">
      <c r="A242" s="134">
        <f>COUNTA($A$12:A241)</f>
        <v>230</v>
      </c>
      <c s="134">
        <v>21020397</v>
      </c>
      <c s="135" t="s">
        <v>860</v>
      </c>
      <c s="136">
        <v>37788</v>
      </c>
      <c s="135" t="s">
        <v>7648</v>
      </c>
      <c s="135" t="s">
        <v>7153</v>
      </c>
      <c s="135" t="s">
        <v>4433</v>
      </c>
      <c s="135" t="s">
        <v>7544</v>
      </c>
      <c s="135" t="s">
        <v>7545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43" spans="1:14" ht="15">
      <c r="A243" s="134">
        <f>COUNTA($A$12:A242)</f>
        <v>231</v>
      </c>
      <c s="134">
        <v>21020423</v>
      </c>
      <c s="135" t="s">
        <v>7668</v>
      </c>
      <c s="136">
        <v>37896</v>
      </c>
      <c s="135" t="s">
        <v>7636</v>
      </c>
      <c s="135" t="s">
        <v>7552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44" spans="1:14" ht="15">
      <c r="A244" s="134">
        <f>COUNTA($A$12:A243)</f>
        <v>232</v>
      </c>
      <c s="134">
        <v>21020423</v>
      </c>
      <c s="135" t="s">
        <v>7668</v>
      </c>
      <c s="136">
        <v>37896</v>
      </c>
      <c s="135" t="s">
        <v>7636</v>
      </c>
      <c s="135" t="s">
        <v>7552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45" spans="1:14" ht="15">
      <c r="A245" s="134">
        <f>COUNTA($A$12:A244)</f>
        <v>233</v>
      </c>
      <c s="134">
        <v>21020423</v>
      </c>
      <c s="135" t="s">
        <v>7668</v>
      </c>
      <c s="136">
        <v>37896</v>
      </c>
      <c s="135" t="s">
        <v>7636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46" spans="1:14" ht="15">
      <c r="A246" s="134">
        <f>COUNTA($A$12:A245)</f>
        <v>234</v>
      </c>
      <c s="134">
        <v>21020423</v>
      </c>
      <c s="135" t="s">
        <v>7668</v>
      </c>
      <c s="136">
        <v>37896</v>
      </c>
      <c s="135" t="s">
        <v>7636</v>
      </c>
      <c s="135" t="s">
        <v>7552</v>
      </c>
      <c s="135" t="s">
        <v>4433</v>
      </c>
      <c s="135" t="s">
        <v>8037</v>
      </c>
      <c s="135" t="s">
        <v>7911</v>
      </c>
      <c s="134" t="s">
        <v>7354</v>
      </c>
      <c s="134">
        <v>2</v>
      </c>
      <c s="135" t="s">
        <v>8724</v>
      </c>
      <c s="186">
        <f t="shared" si="3"/>
        <v>1016000</v>
      </c>
      <c s="15"/>
    </row>
    <row r="247" spans="1:14" ht="15">
      <c r="A247" s="134">
        <f>COUNTA($A$12:A246)</f>
        <v>235</v>
      </c>
      <c s="134">
        <v>21020430</v>
      </c>
      <c s="135" t="s">
        <v>8780</v>
      </c>
      <c s="136">
        <v>37730</v>
      </c>
      <c s="135" t="s">
        <v>7693</v>
      </c>
      <c s="135" t="s">
        <v>7154</v>
      </c>
      <c s="135" t="s">
        <v>4433</v>
      </c>
      <c s="135" t="s">
        <v>8750</v>
      </c>
      <c s="135" t="s">
        <v>8063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48" spans="1:14" ht="15">
      <c r="A248" s="134">
        <f>COUNTA($A$12:A247)</f>
        <v>236</v>
      </c>
      <c s="134">
        <v>21020430</v>
      </c>
      <c s="135" t="s">
        <v>8780</v>
      </c>
      <c s="136">
        <v>37730</v>
      </c>
      <c s="135" t="s">
        <v>7693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8893</v>
      </c>
      <c s="186">
        <f t="shared" si="3"/>
        <v>1524000</v>
      </c>
      <c s="15"/>
    </row>
    <row r="249" spans="1:14" ht="15">
      <c r="A249" s="134">
        <f>COUNTA($A$12:A248)</f>
        <v>237</v>
      </c>
      <c s="134">
        <v>21020433</v>
      </c>
      <c s="135" t="s">
        <v>1693</v>
      </c>
      <c s="136">
        <v>37644</v>
      </c>
      <c s="135" t="s">
        <v>7670</v>
      </c>
      <c s="135" t="s">
        <v>7149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3"/>
        <v>2032000</v>
      </c>
      <c s="15"/>
    </row>
    <row r="250" spans="1:14" ht="15">
      <c r="A250" s="134">
        <f>COUNTA($A$12:A249)</f>
        <v>238</v>
      </c>
      <c s="134">
        <v>21020443</v>
      </c>
      <c s="135" t="s">
        <v>7669</v>
      </c>
      <c s="136">
        <v>37776</v>
      </c>
      <c s="135" t="s">
        <v>7670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51" spans="1:14" ht="15">
      <c r="A251" s="134">
        <f>COUNTA($A$12:A250)</f>
        <v>239</v>
      </c>
      <c s="134">
        <v>21020443</v>
      </c>
      <c s="135" t="s">
        <v>7669</v>
      </c>
      <c s="136">
        <v>37776</v>
      </c>
      <c s="135" t="s">
        <v>7670</v>
      </c>
      <c s="135" t="s">
        <v>7149</v>
      </c>
      <c s="135" t="s">
        <v>4433</v>
      </c>
      <c s="135" t="s">
        <v>8781</v>
      </c>
      <c s="135" t="s">
        <v>8063</v>
      </c>
      <c s="134">
        <v>1</v>
      </c>
      <c s="134">
        <v>3</v>
      </c>
      <c s="135" t="s">
        <v>8724</v>
      </c>
      <c s="186">
        <f t="shared" si="3"/>
        <v>1524000</v>
      </c>
      <c s="15"/>
    </row>
    <row r="252" spans="1:14" ht="15">
      <c r="A252" s="134">
        <f>COUNTA($A$12:A251)</f>
        <v>240</v>
      </c>
      <c s="134">
        <v>21020455</v>
      </c>
      <c s="135" t="s">
        <v>8782</v>
      </c>
      <c s="136">
        <v>37824</v>
      </c>
      <c s="135" t="s">
        <v>7670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8724</v>
      </c>
      <c s="186">
        <f t="shared" si="3"/>
        <v>5080000</v>
      </c>
      <c s="15"/>
    </row>
    <row r="253" spans="1:14" ht="15">
      <c r="A253" s="134">
        <f>COUNTA($A$12:A252)</f>
        <v>241</v>
      </c>
      <c s="134">
        <v>21020456</v>
      </c>
      <c s="135" t="s">
        <v>2704</v>
      </c>
      <c s="136">
        <v>37986</v>
      </c>
      <c s="135" t="s">
        <v>7670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8724</v>
      </c>
      <c s="186">
        <f t="shared" si="3"/>
        <v>5080000</v>
      </c>
      <c s="15"/>
    </row>
    <row r="254" spans="1:14" ht="15">
      <c r="A254" s="134">
        <f>COUNTA($A$12:A253)</f>
        <v>242</v>
      </c>
      <c s="134">
        <v>21020489</v>
      </c>
      <c s="135" t="s">
        <v>4084</v>
      </c>
      <c s="136">
        <v>37753</v>
      </c>
      <c s="135" t="s">
        <v>7659</v>
      </c>
      <c s="135" t="s">
        <v>7161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55" spans="1:14" ht="15">
      <c r="A255" s="134">
        <f>COUNTA($A$12:A254)</f>
        <v>243</v>
      </c>
      <c s="134">
        <v>21020489</v>
      </c>
      <c s="135" t="s">
        <v>4084</v>
      </c>
      <c s="136">
        <v>37753</v>
      </c>
      <c s="135" t="s">
        <v>7659</v>
      </c>
      <c s="135" t="s">
        <v>7161</v>
      </c>
      <c s="135" t="s">
        <v>4433</v>
      </c>
      <c s="135" t="s">
        <v>8783</v>
      </c>
      <c s="135" t="s">
        <v>8404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56" spans="1:14" ht="15">
      <c r="A256" s="134">
        <f>COUNTA($A$12:A255)</f>
        <v>244</v>
      </c>
      <c s="134">
        <v>21020489</v>
      </c>
      <c s="135" t="s">
        <v>4084</v>
      </c>
      <c s="136">
        <v>37753</v>
      </c>
      <c s="135" t="s">
        <v>7659</v>
      </c>
      <c s="135" t="s">
        <v>7161</v>
      </c>
      <c s="135" t="s">
        <v>4433</v>
      </c>
      <c s="135" t="s">
        <v>8003</v>
      </c>
      <c s="135" t="s">
        <v>8004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57" spans="1:14" ht="15">
      <c r="A257" s="134">
        <f>COUNTA($A$12:A256)</f>
        <v>245</v>
      </c>
      <c s="134">
        <v>21020498</v>
      </c>
      <c s="135" t="s">
        <v>3704</v>
      </c>
      <c s="136">
        <v>37643</v>
      </c>
      <c s="135" t="s">
        <v>7659</v>
      </c>
      <c s="135" t="s">
        <v>7161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58" spans="1:14" ht="15">
      <c r="A258" s="134">
        <f>COUNTA($A$12:A257)</f>
        <v>246</v>
      </c>
      <c s="134">
        <v>21020504</v>
      </c>
      <c s="135" t="s">
        <v>7673</v>
      </c>
      <c s="136">
        <v>37718</v>
      </c>
      <c s="135" t="s">
        <v>7659</v>
      </c>
      <c s="135" t="s">
        <v>7161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59" spans="1:14" ht="15">
      <c r="A259" s="134">
        <f>COUNTA($A$12:A258)</f>
        <v>247</v>
      </c>
      <c s="134">
        <v>21020504</v>
      </c>
      <c s="135" t="s">
        <v>7673</v>
      </c>
      <c s="136">
        <v>37718</v>
      </c>
      <c s="135" t="s">
        <v>7659</v>
      </c>
      <c s="135" t="s">
        <v>7161</v>
      </c>
      <c s="135" t="s">
        <v>4433</v>
      </c>
      <c s="135" t="s">
        <v>8784</v>
      </c>
      <c s="135" t="s">
        <v>8010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60" spans="1:14" ht="15">
      <c r="A260" s="134">
        <f>COUNTA($A$12:A259)</f>
        <v>248</v>
      </c>
      <c s="134">
        <v>21020504</v>
      </c>
      <c s="135" t="s">
        <v>7673</v>
      </c>
      <c s="136">
        <v>37718</v>
      </c>
      <c s="135" t="s">
        <v>7659</v>
      </c>
      <c s="135" t="s">
        <v>7161</v>
      </c>
      <c s="135" t="s">
        <v>4433</v>
      </c>
      <c s="135" t="s">
        <v>8003</v>
      </c>
      <c s="135" t="s">
        <v>8004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61" spans="1:14" ht="15">
      <c r="A261" s="134">
        <f>COUNTA($A$12:A260)</f>
        <v>249</v>
      </c>
      <c s="134">
        <v>21020507</v>
      </c>
      <c s="135" t="s">
        <v>7674</v>
      </c>
      <c s="136">
        <v>37944</v>
      </c>
      <c s="135" t="s">
        <v>7670</v>
      </c>
      <c s="135" t="s">
        <v>7149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62" spans="1:14" ht="15">
      <c r="A262" s="134">
        <f>COUNTA($A$12:A261)</f>
        <v>250</v>
      </c>
      <c s="134">
        <v>21020507</v>
      </c>
      <c s="135" t="s">
        <v>7674</v>
      </c>
      <c s="136">
        <v>37944</v>
      </c>
      <c s="135" t="s">
        <v>7670</v>
      </c>
      <c s="135" t="s">
        <v>7149</v>
      </c>
      <c s="135" t="s">
        <v>4433</v>
      </c>
      <c s="135" t="s">
        <v>7595</v>
      </c>
      <c s="135" t="s">
        <v>7596</v>
      </c>
      <c s="134" t="s">
        <v>7354</v>
      </c>
      <c s="134">
        <v>3</v>
      </c>
      <c s="135" t="s">
        <v>7355</v>
      </c>
      <c s="186">
        <f t="shared" si="3"/>
        <v>1524000</v>
      </c>
      <c s="15"/>
    </row>
    <row r="263" spans="1:14" ht="15">
      <c r="A263" s="134">
        <f>COUNTA($A$12:A262)</f>
        <v>251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64" spans="1:14" ht="15">
      <c r="A264" s="134">
        <f>COUNTA($A$12:A263)</f>
        <v>252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65" spans="1:14" ht="15">
      <c r="A265" s="134">
        <f>COUNTA($A$12:A264)</f>
        <v>253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7678</v>
      </c>
      <c s="135" t="s">
        <v>7679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66" spans="1:14" ht="15">
      <c r="A266" s="134">
        <f>COUNTA($A$12:A265)</f>
        <v>254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7680</v>
      </c>
      <c s="135" t="s">
        <v>7681</v>
      </c>
      <c s="134">
        <v>1</v>
      </c>
      <c s="134">
        <v>3</v>
      </c>
      <c s="135" t="s">
        <v>7355</v>
      </c>
      <c s="186">
        <f t="shared" si="3"/>
        <v>1524000</v>
      </c>
      <c s="15"/>
    </row>
    <row r="267" spans="1:14" ht="15">
      <c r="A267" s="134">
        <f>COUNTA($A$12:A266)</f>
        <v>255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3"/>
        <v>508000</v>
      </c>
      <c s="15"/>
    </row>
    <row r="268" spans="1:14" ht="15">
      <c r="A268" s="134">
        <f>COUNTA($A$12:A267)</f>
        <v>256</v>
      </c>
      <c s="134">
        <v>21020508</v>
      </c>
      <c s="135" t="s">
        <v>7677</v>
      </c>
      <c s="136">
        <v>37846</v>
      </c>
      <c s="135" t="s">
        <v>7670</v>
      </c>
      <c s="135" t="s">
        <v>7149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3"/>
        <v>1524000</v>
      </c>
      <c s="15"/>
    </row>
    <row r="269" spans="1:14" ht="15">
      <c r="A269" s="134">
        <f>COUNTA($A$12:A268)</f>
        <v>257</v>
      </c>
      <c s="134">
        <v>21020537</v>
      </c>
      <c s="135" t="s">
        <v>7683</v>
      </c>
      <c s="136">
        <v>37658</v>
      </c>
      <c s="135" t="s">
        <v>7636</v>
      </c>
      <c s="135" t="s">
        <v>7552</v>
      </c>
      <c s="135" t="s">
        <v>4433</v>
      </c>
      <c s="135" t="s">
        <v>7684</v>
      </c>
      <c s="135" t="s">
        <v>7685</v>
      </c>
      <c s="134" t="s">
        <v>7354</v>
      </c>
      <c s="134">
        <v>4</v>
      </c>
      <c s="135" t="s">
        <v>7355</v>
      </c>
      <c s="186">
        <f t="shared" si="3"/>
        <v>2032000</v>
      </c>
      <c s="15"/>
    </row>
    <row r="270" spans="1:14" ht="15">
      <c r="A270" s="134">
        <f>COUNTA($A$12:A269)</f>
        <v>258</v>
      </c>
      <c s="134">
        <v>21020537</v>
      </c>
      <c s="135" t="s">
        <v>7683</v>
      </c>
      <c s="136">
        <v>37658</v>
      </c>
      <c s="135" t="s">
        <v>7636</v>
      </c>
      <c s="135" t="s">
        <v>7552</v>
      </c>
      <c s="135" t="s">
        <v>4433</v>
      </c>
      <c s="135" t="s">
        <v>7686</v>
      </c>
      <c s="135" t="s">
        <v>7687</v>
      </c>
      <c s="134" t="s">
        <v>7354</v>
      </c>
      <c s="134">
        <v>4</v>
      </c>
      <c s="135" t="s">
        <v>7355</v>
      </c>
      <c s="186">
        <f t="shared" si="4" ref="M270:M333">K270*508000</f>
        <v>2032000</v>
      </c>
      <c s="15"/>
    </row>
    <row r="271" spans="1:14" ht="15">
      <c r="A271" s="134">
        <f>COUNTA($A$12:A270)</f>
        <v>259</v>
      </c>
      <c s="134">
        <v>21020537</v>
      </c>
      <c s="135" t="s">
        <v>7683</v>
      </c>
      <c s="136">
        <v>37658</v>
      </c>
      <c s="135" t="s">
        <v>7636</v>
      </c>
      <c s="135" t="s">
        <v>7552</v>
      </c>
      <c s="135" t="s">
        <v>4433</v>
      </c>
      <c s="135" t="s">
        <v>7688</v>
      </c>
      <c s="135" t="s">
        <v>7689</v>
      </c>
      <c s="134" t="s">
        <v>7354</v>
      </c>
      <c s="134">
        <v>4</v>
      </c>
      <c s="135" t="s">
        <v>7355</v>
      </c>
      <c s="186">
        <f t="shared" si="4"/>
        <v>2032000</v>
      </c>
      <c s="15"/>
    </row>
    <row r="272" spans="1:14" ht="15">
      <c r="A272" s="134">
        <f>COUNTA($A$12:A271)</f>
        <v>260</v>
      </c>
      <c s="134">
        <v>21020537</v>
      </c>
      <c s="135" t="s">
        <v>7683</v>
      </c>
      <c s="136">
        <v>37658</v>
      </c>
      <c s="135" t="s">
        <v>7636</v>
      </c>
      <c s="135" t="s">
        <v>7552</v>
      </c>
      <c s="135" t="s">
        <v>4433</v>
      </c>
      <c s="135" t="s">
        <v>7690</v>
      </c>
      <c s="135" t="s">
        <v>7691</v>
      </c>
      <c s="134" t="s">
        <v>7354</v>
      </c>
      <c s="134">
        <v>4</v>
      </c>
      <c s="135" t="s">
        <v>7355</v>
      </c>
      <c s="186">
        <f t="shared" si="4"/>
        <v>2032000</v>
      </c>
      <c s="15"/>
    </row>
    <row r="273" spans="1:14" ht="15">
      <c r="A273" s="134">
        <f>COUNTA($A$12:A272)</f>
        <v>261</v>
      </c>
      <c s="134">
        <v>21020537</v>
      </c>
      <c s="135" t="s">
        <v>7683</v>
      </c>
      <c s="136">
        <v>37658</v>
      </c>
      <c s="135" t="s">
        <v>7636</v>
      </c>
      <c s="135" t="s">
        <v>7552</v>
      </c>
      <c s="135" t="s">
        <v>4433</v>
      </c>
      <c s="135" t="s">
        <v>8785</v>
      </c>
      <c s="135" t="s">
        <v>8786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274" spans="1:14" ht="15">
      <c r="A274" s="134">
        <f>COUNTA($A$12:A273)</f>
        <v>262</v>
      </c>
      <c s="134">
        <v>21020553</v>
      </c>
      <c s="135" t="s">
        <v>418</v>
      </c>
      <c s="136">
        <v>37659</v>
      </c>
      <c s="135" t="s">
        <v>7626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4"/>
        <v>3556000</v>
      </c>
      <c s="15"/>
    </row>
    <row r="275" spans="1:14" ht="15">
      <c r="A275" s="134">
        <f>COUNTA($A$12:A274)</f>
        <v>263</v>
      </c>
      <c s="134">
        <v>21020556</v>
      </c>
      <c s="135" t="s">
        <v>2013</v>
      </c>
      <c s="136">
        <v>37851</v>
      </c>
      <c s="135" t="s">
        <v>7626</v>
      </c>
      <c s="135" t="s">
        <v>7153</v>
      </c>
      <c s="135" t="s">
        <v>4433</v>
      </c>
      <c s="135" t="s">
        <v>7577</v>
      </c>
      <c s="135" t="s">
        <v>7541</v>
      </c>
      <c s="134" t="s">
        <v>7354</v>
      </c>
      <c s="134">
        <v>4</v>
      </c>
      <c s="135" t="s">
        <v>7355</v>
      </c>
      <c s="186">
        <f t="shared" si="4"/>
        <v>2032000</v>
      </c>
      <c s="15"/>
    </row>
    <row r="276" spans="1:14" ht="15">
      <c r="A276" s="134">
        <f>COUNTA($A$12:A275)</f>
        <v>264</v>
      </c>
      <c s="134">
        <v>21020556</v>
      </c>
      <c s="135" t="s">
        <v>2013</v>
      </c>
      <c s="136">
        <v>37851</v>
      </c>
      <c s="135" t="s">
        <v>7626</v>
      </c>
      <c s="135" t="s">
        <v>7153</v>
      </c>
      <c s="135" t="s">
        <v>4433</v>
      </c>
      <c s="135" t="s">
        <v>7653</v>
      </c>
      <c s="135" t="s">
        <v>7654</v>
      </c>
      <c s="134" t="s">
        <v>7354</v>
      </c>
      <c s="134">
        <v>4</v>
      </c>
      <c s="135" t="s">
        <v>7355</v>
      </c>
      <c s="186">
        <f t="shared" si="4"/>
        <v>2032000</v>
      </c>
      <c s="15"/>
    </row>
    <row r="277" spans="1:14" ht="15">
      <c r="A277" s="134">
        <f>COUNTA($A$12:A276)</f>
        <v>265</v>
      </c>
      <c s="134">
        <v>21020558</v>
      </c>
      <c s="135" t="s">
        <v>299</v>
      </c>
      <c s="136">
        <v>37873</v>
      </c>
      <c s="135" t="s">
        <v>7670</v>
      </c>
      <c s="135" t="s">
        <v>7149</v>
      </c>
      <c s="135" t="s">
        <v>4433</v>
      </c>
      <c s="135" t="s">
        <v>8042</v>
      </c>
      <c s="135" t="s">
        <v>8043</v>
      </c>
      <c s="134" t="s">
        <v>7354</v>
      </c>
      <c s="134">
        <v>3</v>
      </c>
      <c s="135" t="s">
        <v>8893</v>
      </c>
      <c s="186">
        <f t="shared" si="4"/>
        <v>1524000</v>
      </c>
      <c s="15"/>
    </row>
    <row r="278" spans="1:14" ht="15">
      <c r="A278" s="134">
        <f>COUNTA($A$12:A277)</f>
        <v>266</v>
      </c>
      <c s="134">
        <v>21020559</v>
      </c>
      <c s="135" t="s">
        <v>2067</v>
      </c>
      <c s="136">
        <v>37928</v>
      </c>
      <c s="135" t="s">
        <v>7693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8724</v>
      </c>
      <c s="186">
        <f t="shared" si="4"/>
        <v>5080000</v>
      </c>
      <c s="15"/>
    </row>
    <row r="279" spans="1:14" ht="15">
      <c r="A279" s="134">
        <f>COUNTA($A$12:A278)</f>
        <v>267</v>
      </c>
      <c s="134">
        <v>21020566</v>
      </c>
      <c s="135" t="s">
        <v>8787</v>
      </c>
      <c s="136">
        <v>37683</v>
      </c>
      <c s="135" t="s">
        <v>7693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8724</v>
      </c>
      <c s="186">
        <f t="shared" si="4"/>
        <v>5080000</v>
      </c>
      <c s="15"/>
    </row>
    <row r="280" spans="1:14" ht="15">
      <c r="A280" s="134">
        <f>COUNTA($A$12:A279)</f>
        <v>268</v>
      </c>
      <c s="134">
        <v>21020568</v>
      </c>
      <c s="135" t="s">
        <v>8788</v>
      </c>
      <c s="136">
        <v>37896</v>
      </c>
      <c s="135" t="s">
        <v>7693</v>
      </c>
      <c s="135" t="s">
        <v>7154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281" spans="1:14" ht="15">
      <c r="A281" s="134">
        <f>COUNTA($A$12:A280)</f>
        <v>269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4"/>
        <v>508000</v>
      </c>
      <c s="15"/>
    </row>
    <row r="282" spans="1:14" ht="15">
      <c r="A282" s="134">
        <f>COUNTA($A$12:A281)</f>
        <v>270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7355</v>
      </c>
      <c s="186">
        <f t="shared" si="4"/>
        <v>1016000</v>
      </c>
      <c s="15"/>
    </row>
    <row r="283" spans="1:14" ht="15">
      <c r="A283" s="134">
        <f>COUNTA($A$12:A282)</f>
        <v>271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284" spans="1:14" ht="15">
      <c r="A284" s="134">
        <f>COUNTA($A$12:A283)</f>
        <v>272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285" spans="1:14" ht="15">
      <c r="A285" s="134">
        <f>COUNTA($A$12:A284)</f>
        <v>273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286" spans="1:14" ht="15">
      <c r="A286" s="134">
        <f>COUNTA($A$12:A285)</f>
        <v>274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8308</v>
      </c>
      <c s="135" t="s">
        <v>7588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287" spans="1:14" ht="15">
      <c r="A287" s="134">
        <f>COUNTA($A$12:A286)</f>
        <v>275</v>
      </c>
      <c s="134">
        <v>21020569</v>
      </c>
      <c s="135" t="s">
        <v>7692</v>
      </c>
      <c s="136">
        <v>37891</v>
      </c>
      <c s="135" t="s">
        <v>7693</v>
      </c>
      <c s="135" t="s">
        <v>7154</v>
      </c>
      <c s="135" t="s">
        <v>4433</v>
      </c>
      <c s="135" t="s">
        <v>8729</v>
      </c>
      <c s="135" t="s">
        <v>8730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288" spans="1:14" ht="15">
      <c r="A288" s="134">
        <f>COUNTA($A$12:A287)</f>
        <v>276</v>
      </c>
      <c s="134">
        <v>21020598</v>
      </c>
      <c s="135" t="s">
        <v>526</v>
      </c>
      <c s="136">
        <v>37904</v>
      </c>
      <c s="135" t="s">
        <v>7701</v>
      </c>
      <c s="135" t="s">
        <v>7203</v>
      </c>
      <c s="135" t="s">
        <v>4433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6">
        <f t="shared" si="4"/>
        <v>2032000</v>
      </c>
      <c s="15"/>
    </row>
    <row r="289" spans="1:14" ht="15">
      <c r="A289" s="134">
        <f>COUNTA($A$12:A288)</f>
        <v>277</v>
      </c>
      <c s="134">
        <v>21020598</v>
      </c>
      <c s="135" t="s">
        <v>526</v>
      </c>
      <c s="136">
        <v>37904</v>
      </c>
      <c s="135" t="s">
        <v>7701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8659</v>
      </c>
      <c s="186">
        <f t="shared" si="4"/>
        <v>1524000</v>
      </c>
      <c s="15"/>
    </row>
    <row r="290" spans="1:14" ht="15">
      <c r="A290" s="134">
        <f>COUNTA($A$12:A289)</f>
        <v>278</v>
      </c>
      <c s="134">
        <v>21020598</v>
      </c>
      <c s="135" t="s">
        <v>526</v>
      </c>
      <c s="136">
        <v>37904</v>
      </c>
      <c s="135" t="s">
        <v>7701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4"/>
        <v>1524000</v>
      </c>
      <c s="15"/>
    </row>
    <row r="291" spans="1:14" ht="15">
      <c r="A291" s="134">
        <f>COUNTA($A$12:A290)</f>
        <v>279</v>
      </c>
      <c s="134">
        <v>21020598</v>
      </c>
      <c s="135" t="s">
        <v>526</v>
      </c>
      <c s="136">
        <v>37904</v>
      </c>
      <c s="135" t="s">
        <v>7701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292" spans="1:14" ht="15">
      <c r="A292" s="134">
        <f>COUNTA($A$12:A291)</f>
        <v>280</v>
      </c>
      <c s="134">
        <v>21020715</v>
      </c>
      <c s="135" t="s">
        <v>7697</v>
      </c>
      <c s="136">
        <v>37728</v>
      </c>
      <c s="135" t="s">
        <v>7659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293" spans="1:14" ht="15">
      <c r="A293" s="134">
        <f>COUNTA($A$12:A292)</f>
        <v>281</v>
      </c>
      <c s="134">
        <v>21020715</v>
      </c>
      <c s="135" t="s">
        <v>7697</v>
      </c>
      <c s="136">
        <v>37728</v>
      </c>
      <c s="135" t="s">
        <v>7659</v>
      </c>
      <c s="135" t="s">
        <v>7161</v>
      </c>
      <c s="135" t="s">
        <v>4433</v>
      </c>
      <c s="135" t="s">
        <v>7700</v>
      </c>
      <c s="135" t="s">
        <v>7651</v>
      </c>
      <c s="134" t="s">
        <v>7354</v>
      </c>
      <c s="134">
        <v>4</v>
      </c>
      <c s="135" t="s">
        <v>7355</v>
      </c>
      <c s="186">
        <f t="shared" si="4"/>
        <v>2032000</v>
      </c>
      <c s="15"/>
    </row>
    <row r="294" spans="1:14" ht="15">
      <c r="A294" s="134">
        <f>COUNTA($A$12:A293)</f>
        <v>282</v>
      </c>
      <c s="134">
        <v>21020715</v>
      </c>
      <c s="135" t="s">
        <v>7697</v>
      </c>
      <c s="136">
        <v>37728</v>
      </c>
      <c s="135" t="s">
        <v>7659</v>
      </c>
      <c s="135" t="s">
        <v>7161</v>
      </c>
      <c s="135" t="s">
        <v>4433</v>
      </c>
      <c s="135" t="s">
        <v>8789</v>
      </c>
      <c s="135" t="s">
        <v>8404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295" spans="1:14" ht="15">
      <c r="A295" s="134">
        <f>COUNTA($A$12:A294)</f>
        <v>283</v>
      </c>
      <c s="134">
        <v>21020724</v>
      </c>
      <c s="135" t="s">
        <v>2946</v>
      </c>
      <c s="136">
        <v>37835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4"/>
        <v>5080000</v>
      </c>
      <c s="15"/>
    </row>
    <row r="296" spans="1:14" ht="15">
      <c r="A296" s="134">
        <f>COUNTA($A$12:A295)</f>
        <v>284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7704</v>
      </c>
      <c s="135" t="s">
        <v>7705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297" spans="1:14" ht="15">
      <c r="A297" s="134">
        <f>COUNTA($A$12:A296)</f>
        <v>285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7706</v>
      </c>
      <c s="135" t="s">
        <v>7707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298" spans="1:14" ht="15">
      <c r="A298" s="134">
        <f>COUNTA($A$12:A297)</f>
        <v>286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299" spans="1:14" ht="15">
      <c r="A299" s="134">
        <f>COUNTA($A$12:A298)</f>
        <v>287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00" spans="1:14" ht="15">
      <c r="A300" s="134">
        <f>COUNTA($A$12:A299)</f>
        <v>288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301" spans="1:14" ht="15">
      <c r="A301" s="134">
        <f>COUNTA($A$12:A300)</f>
        <v>289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02" spans="1:14" ht="15">
      <c r="A302" s="134">
        <f>COUNTA($A$12:A301)</f>
        <v>290</v>
      </c>
      <c s="134">
        <v>21020766</v>
      </c>
      <c s="135" t="s">
        <v>7703</v>
      </c>
      <c s="136">
        <v>37951</v>
      </c>
      <c s="135" t="s">
        <v>7638</v>
      </c>
      <c s="135" t="s">
        <v>7153</v>
      </c>
      <c s="135" t="s">
        <v>4433</v>
      </c>
      <c s="135" t="s">
        <v>8903</v>
      </c>
      <c s="135" t="s">
        <v>8904</v>
      </c>
      <c s="134" t="s">
        <v>7354</v>
      </c>
      <c s="134">
        <v>3</v>
      </c>
      <c s="135" t="s">
        <v>8893</v>
      </c>
      <c s="186">
        <f t="shared" si="4"/>
        <v>1524000</v>
      </c>
      <c s="15"/>
    </row>
    <row r="303" spans="1:14" ht="15">
      <c r="A303" s="134">
        <f>COUNTA($A$12:A302)</f>
        <v>291</v>
      </c>
      <c s="134">
        <v>21020778</v>
      </c>
      <c s="135" t="s">
        <v>8791</v>
      </c>
      <c s="136">
        <v>37558</v>
      </c>
      <c s="135" t="s">
        <v>7626</v>
      </c>
      <c s="135" t="s">
        <v>7153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04" spans="1:14" ht="15">
      <c r="A304" s="134">
        <f>COUNTA($A$12:A303)</f>
        <v>292</v>
      </c>
      <c s="134">
        <v>21020778</v>
      </c>
      <c s="135" t="s">
        <v>8791</v>
      </c>
      <c s="136">
        <v>37558</v>
      </c>
      <c s="135" t="s">
        <v>7626</v>
      </c>
      <c s="135" t="s">
        <v>7153</v>
      </c>
      <c s="135" t="s">
        <v>4433</v>
      </c>
      <c s="135" t="s">
        <v>7580</v>
      </c>
      <c s="135" t="s">
        <v>7581</v>
      </c>
      <c s="134" t="s">
        <v>7354</v>
      </c>
      <c s="134">
        <v>3</v>
      </c>
      <c s="135" t="s">
        <v>8893</v>
      </c>
      <c s="186">
        <f t="shared" si="4"/>
        <v>1524000</v>
      </c>
      <c s="15"/>
    </row>
    <row r="305" spans="1:14" ht="15">
      <c r="A305" s="134">
        <f>COUNTA($A$12:A304)</f>
        <v>293</v>
      </c>
      <c s="134">
        <v>21020801</v>
      </c>
      <c s="135" t="s">
        <v>7708</v>
      </c>
      <c s="136">
        <v>37804</v>
      </c>
      <c s="135" t="s">
        <v>7657</v>
      </c>
      <c s="135" t="s">
        <v>7173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4"/>
        <v>508000</v>
      </c>
      <c s="15"/>
    </row>
    <row r="306" spans="1:14" ht="15">
      <c r="A306" s="134">
        <f>COUNTA($A$12:A305)</f>
        <v>294</v>
      </c>
      <c s="134">
        <v>21020801</v>
      </c>
      <c s="135" t="s">
        <v>7708</v>
      </c>
      <c s="136">
        <v>37804</v>
      </c>
      <c s="135" t="s">
        <v>7657</v>
      </c>
      <c s="135" t="s">
        <v>7173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4"/>
        <v>2540000</v>
      </c>
      <c s="15"/>
    </row>
    <row r="307" spans="1:14" ht="15">
      <c r="A307" s="134">
        <f>COUNTA($A$12:A306)</f>
        <v>295</v>
      </c>
      <c s="134">
        <v>21020801</v>
      </c>
      <c s="135" t="s">
        <v>7708</v>
      </c>
      <c s="136">
        <v>37804</v>
      </c>
      <c s="135" t="s">
        <v>7657</v>
      </c>
      <c s="135" t="s">
        <v>7173</v>
      </c>
      <c s="135" t="s">
        <v>4433</v>
      </c>
      <c s="135" t="s">
        <v>8668</v>
      </c>
      <c s="135" t="s">
        <v>8669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08" spans="1:14" ht="15">
      <c r="A308" s="134">
        <f>COUNTA($A$12:A307)</f>
        <v>296</v>
      </c>
      <c s="134">
        <v>21020801</v>
      </c>
      <c s="135" t="s">
        <v>7708</v>
      </c>
      <c s="136">
        <v>37804</v>
      </c>
      <c s="135" t="s">
        <v>7657</v>
      </c>
      <c s="135" t="s">
        <v>7173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09" spans="1:14" ht="15">
      <c r="A309" s="134">
        <f>COUNTA($A$12:A308)</f>
        <v>297</v>
      </c>
      <c s="134">
        <v>21020801</v>
      </c>
      <c s="135" t="s">
        <v>7708</v>
      </c>
      <c s="136">
        <v>37804</v>
      </c>
      <c s="135" t="s">
        <v>7657</v>
      </c>
      <c s="135" t="s">
        <v>7173</v>
      </c>
      <c s="135" t="s">
        <v>4433</v>
      </c>
      <c s="135" t="s">
        <v>8051</v>
      </c>
      <c s="135" t="s">
        <v>7695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310" spans="1:14" ht="15">
      <c r="A310" s="134">
        <f>COUNTA($A$12:A309)</f>
        <v>298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4"/>
        <v>508000</v>
      </c>
      <c s="15"/>
    </row>
    <row r="311" spans="1:14" ht="15">
      <c r="A311" s="134">
        <f>COUNTA($A$12:A310)</f>
        <v>299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7710</v>
      </c>
      <c s="135" t="s">
        <v>7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12" spans="1:14" ht="15">
      <c r="A312" s="134">
        <f>COUNTA($A$12:A311)</f>
        <v>300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2032000</v>
      </c>
      <c s="15"/>
    </row>
    <row r="313" spans="1:14" ht="15">
      <c r="A313" s="134">
        <f>COUNTA($A$12:A312)</f>
        <v>301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14" spans="1:14" ht="15">
      <c r="A314" s="134">
        <f>COUNTA($A$12:A313)</f>
        <v>302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15" spans="1:14" ht="15">
      <c r="A315" s="134">
        <f>COUNTA($A$12:A314)</f>
        <v>303</v>
      </c>
      <c s="134">
        <v>21020808</v>
      </c>
      <c s="135" t="s">
        <v>7709</v>
      </c>
      <c s="136">
        <v>37743</v>
      </c>
      <c s="135" t="s">
        <v>7657</v>
      </c>
      <c s="135" t="s">
        <v>7173</v>
      </c>
      <c s="135" t="s">
        <v>4433</v>
      </c>
      <c s="135" t="s">
        <v>8905</v>
      </c>
      <c s="135" t="s">
        <v>8906</v>
      </c>
      <c s="134" t="s">
        <v>7354</v>
      </c>
      <c s="134">
        <v>3</v>
      </c>
      <c s="135" t="s">
        <v>8893</v>
      </c>
      <c s="186">
        <f t="shared" si="4"/>
        <v>1524000</v>
      </c>
      <c s="15"/>
    </row>
    <row r="316" spans="1:14" ht="15">
      <c r="A316" s="134">
        <f>COUNTA($A$12:A315)</f>
        <v>304</v>
      </c>
      <c s="134">
        <v>21020809</v>
      </c>
      <c s="135" t="s">
        <v>534</v>
      </c>
      <c s="136">
        <v>37699</v>
      </c>
      <c s="135" t="s">
        <v>7657</v>
      </c>
      <c s="135" t="s">
        <v>7173</v>
      </c>
      <c s="135" t="s">
        <v>4433</v>
      </c>
      <c s="135" t="s">
        <v>8668</v>
      </c>
      <c s="135" t="s">
        <v>8669</v>
      </c>
      <c s="134" t="s">
        <v>7354</v>
      </c>
      <c s="134">
        <v>3</v>
      </c>
      <c s="135" t="s">
        <v>8659</v>
      </c>
      <c s="186">
        <f t="shared" si="4"/>
        <v>1524000</v>
      </c>
      <c s="15"/>
    </row>
    <row r="317" spans="1:14" ht="15">
      <c r="A317" s="134">
        <f>COUNTA($A$12:A316)</f>
        <v>305</v>
      </c>
      <c s="134">
        <v>21020809</v>
      </c>
      <c s="135" t="s">
        <v>534</v>
      </c>
      <c s="136">
        <v>37699</v>
      </c>
      <c s="135" t="s">
        <v>7657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18" spans="1:14" ht="15">
      <c r="A318" s="134">
        <f>COUNTA($A$12:A317)</f>
        <v>306</v>
      </c>
      <c s="134">
        <v>21020809</v>
      </c>
      <c s="135" t="s">
        <v>534</v>
      </c>
      <c s="136">
        <v>37699</v>
      </c>
      <c s="135" t="s">
        <v>7657</v>
      </c>
      <c s="135" t="s">
        <v>7173</v>
      </c>
      <c s="135" t="s">
        <v>4433</v>
      </c>
      <c s="135" t="s">
        <v>8793</v>
      </c>
      <c s="135" t="s">
        <v>8794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19" spans="1:14" ht="15">
      <c r="A319" s="134">
        <f>COUNTA($A$12:A318)</f>
        <v>307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4"/>
        <v>508000</v>
      </c>
      <c s="15"/>
    </row>
    <row r="320" spans="1:14" ht="15">
      <c r="A320" s="134">
        <f>COUNTA($A$12:A319)</f>
        <v>308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7712</v>
      </c>
      <c s="135" t="s">
        <v>7713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21" spans="1:14" ht="15">
      <c r="A321" s="134">
        <f>COUNTA($A$12:A320)</f>
        <v>309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22" spans="1:14" ht="15">
      <c r="A322" s="134">
        <f>COUNTA($A$12:A321)</f>
        <v>310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323" spans="1:14" ht="15">
      <c r="A323" s="134">
        <f>COUNTA($A$12:A322)</f>
        <v>311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4"/>
        <v>1016000</v>
      </c>
      <c s="15"/>
    </row>
    <row r="324" spans="1:14" ht="15">
      <c r="A324" s="134">
        <f>COUNTA($A$12:A323)</f>
        <v>312</v>
      </c>
      <c s="134">
        <v>21020816</v>
      </c>
      <c s="135" t="s">
        <v>7711</v>
      </c>
      <c s="136">
        <v>37865</v>
      </c>
      <c s="135" t="s">
        <v>7657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25" spans="1:14" ht="15">
      <c r="A325" s="134">
        <f>COUNTA($A$12:A324)</f>
        <v>313</v>
      </c>
      <c s="134">
        <v>21020817</v>
      </c>
      <c s="135" t="s">
        <v>7714</v>
      </c>
      <c s="136">
        <v>37979</v>
      </c>
      <c s="135" t="s">
        <v>7657</v>
      </c>
      <c s="135" t="s">
        <v>7173</v>
      </c>
      <c s="135" t="s">
        <v>4433</v>
      </c>
      <c s="135" t="s">
        <v>7715</v>
      </c>
      <c s="135" t="s">
        <v>7716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26" spans="1:14" ht="15">
      <c r="A326" s="134">
        <f>COUNTA($A$12:A325)</f>
        <v>314</v>
      </c>
      <c s="134">
        <v>21020817</v>
      </c>
      <c s="135" t="s">
        <v>7714</v>
      </c>
      <c s="136">
        <v>37979</v>
      </c>
      <c s="135" t="s">
        <v>7657</v>
      </c>
      <c s="135" t="s">
        <v>7173</v>
      </c>
      <c s="135" t="s">
        <v>4433</v>
      </c>
      <c s="135" t="s">
        <v>7717</v>
      </c>
      <c s="135" t="s">
        <v>7718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27" spans="1:14" ht="15">
      <c r="A327" s="134">
        <f>COUNTA($A$12:A326)</f>
        <v>315</v>
      </c>
      <c s="134">
        <v>21020818</v>
      </c>
      <c s="135" t="s">
        <v>7719</v>
      </c>
      <c s="136">
        <v>37969</v>
      </c>
      <c s="135" t="s">
        <v>7657</v>
      </c>
      <c s="135" t="s">
        <v>7173</v>
      </c>
      <c s="135" t="s">
        <v>4433</v>
      </c>
      <c s="135" t="s">
        <v>7715</v>
      </c>
      <c s="135" t="s">
        <v>7716</v>
      </c>
      <c s="134" t="s">
        <v>7354</v>
      </c>
      <c s="134">
        <v>3</v>
      </c>
      <c s="135" t="s">
        <v>7355</v>
      </c>
      <c s="186">
        <f t="shared" si="4"/>
        <v>1524000</v>
      </c>
      <c s="15"/>
    </row>
    <row r="328" spans="1:14" ht="15">
      <c r="A328" s="134">
        <f>COUNTA($A$12:A327)</f>
        <v>316</v>
      </c>
      <c s="134">
        <v>21020818</v>
      </c>
      <c s="135" t="s">
        <v>7719</v>
      </c>
      <c s="136">
        <v>37969</v>
      </c>
      <c s="135" t="s">
        <v>7657</v>
      </c>
      <c s="135" t="s">
        <v>7173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7355</v>
      </c>
      <c s="186">
        <f t="shared" si="4"/>
        <v>1016000</v>
      </c>
      <c s="15"/>
    </row>
    <row r="329" spans="1:14" ht="15">
      <c r="A329" s="134">
        <f>COUNTA($A$12:A328)</f>
        <v>317</v>
      </c>
      <c s="134">
        <v>21020818</v>
      </c>
      <c s="135" t="s">
        <v>7719</v>
      </c>
      <c s="136">
        <v>37969</v>
      </c>
      <c s="135" t="s">
        <v>7657</v>
      </c>
      <c s="135" t="s">
        <v>7173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4"/>
        <v>1524000</v>
      </c>
      <c s="15"/>
    </row>
    <row r="330" spans="1:14" ht="15">
      <c r="A330" s="134">
        <f>COUNTA($A$12:A329)</f>
        <v>318</v>
      </c>
      <c s="134">
        <v>21020818</v>
      </c>
      <c s="135" t="s">
        <v>7719</v>
      </c>
      <c s="136">
        <v>37969</v>
      </c>
      <c s="135" t="s">
        <v>7657</v>
      </c>
      <c s="135" t="s">
        <v>7173</v>
      </c>
      <c s="135" t="s">
        <v>4433</v>
      </c>
      <c s="135" t="s">
        <v>8907</v>
      </c>
      <c s="135" t="s">
        <v>8908</v>
      </c>
      <c s="134" t="s">
        <v>7354</v>
      </c>
      <c s="134">
        <v>3</v>
      </c>
      <c s="135" t="s">
        <v>8893</v>
      </c>
      <c s="186">
        <f t="shared" si="4"/>
        <v>1524000</v>
      </c>
      <c s="15"/>
    </row>
    <row r="331" spans="1:14" ht="15">
      <c r="A331" s="134">
        <f>COUNTA($A$12:A330)</f>
        <v>319</v>
      </c>
      <c s="134">
        <v>21020835</v>
      </c>
      <c s="135" t="s">
        <v>8795</v>
      </c>
      <c s="136">
        <v>37870</v>
      </c>
      <c s="135" t="s">
        <v>7657</v>
      </c>
      <c s="135" t="s">
        <v>7173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32" spans="1:14" ht="15">
      <c r="A332" s="134">
        <f>COUNTA($A$12:A331)</f>
        <v>320</v>
      </c>
      <c s="134">
        <v>21020840</v>
      </c>
      <c s="135" t="s">
        <v>8796</v>
      </c>
      <c s="136">
        <v>37501</v>
      </c>
      <c s="135" t="s">
        <v>7657</v>
      </c>
      <c s="135" t="s">
        <v>7173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33" spans="1:14" ht="15">
      <c r="A333" s="134">
        <f>COUNTA($A$12:A332)</f>
        <v>321</v>
      </c>
      <c s="134">
        <v>21020849</v>
      </c>
      <c s="135" t="s">
        <v>8797</v>
      </c>
      <c s="136">
        <v>36907</v>
      </c>
      <c s="135" t="s">
        <v>7657</v>
      </c>
      <c s="135" t="s">
        <v>7173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4"/>
        <v>2032000</v>
      </c>
      <c s="15"/>
    </row>
    <row r="334" spans="1:14" ht="15">
      <c r="A334" s="134">
        <f>COUNTA($A$12:A333)</f>
        <v>322</v>
      </c>
      <c s="134">
        <v>21020849</v>
      </c>
      <c s="135" t="s">
        <v>8797</v>
      </c>
      <c s="136">
        <v>36907</v>
      </c>
      <c s="135" t="s">
        <v>7657</v>
      </c>
      <c s="135" t="s">
        <v>7173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8724</v>
      </c>
      <c s="186">
        <f t="shared" si="5" ref="M334:M397">K334*508000</f>
        <v>1016000</v>
      </c>
      <c s="15"/>
    </row>
    <row r="335" spans="1:14" ht="15">
      <c r="A335" s="134">
        <f>COUNTA($A$12:A334)</f>
        <v>323</v>
      </c>
      <c s="134">
        <v>21020849</v>
      </c>
      <c s="135" t="s">
        <v>8797</v>
      </c>
      <c s="136">
        <v>36907</v>
      </c>
      <c s="135" t="s">
        <v>7657</v>
      </c>
      <c s="135" t="s">
        <v>7173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36" spans="1:14" ht="15">
      <c r="A336" s="134">
        <f>COUNTA($A$12:A335)</f>
        <v>324</v>
      </c>
      <c s="134">
        <v>21020849</v>
      </c>
      <c s="135" t="s">
        <v>8797</v>
      </c>
      <c s="136">
        <v>36907</v>
      </c>
      <c s="135" t="s">
        <v>7657</v>
      </c>
      <c s="135" t="s">
        <v>7173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37" spans="1:14" ht="15">
      <c r="A337" s="134">
        <f>COUNTA($A$12:A336)</f>
        <v>325</v>
      </c>
      <c s="134">
        <v>21020851</v>
      </c>
      <c s="135" t="s">
        <v>8670</v>
      </c>
      <c s="136">
        <v>37890</v>
      </c>
      <c s="135" t="s">
        <v>7657</v>
      </c>
      <c s="135" t="s">
        <v>7173</v>
      </c>
      <c s="135" t="s">
        <v>4433</v>
      </c>
      <c s="135" t="s">
        <v>8671</v>
      </c>
      <c s="135" t="s">
        <v>8672</v>
      </c>
      <c s="134" t="s">
        <v>7354</v>
      </c>
      <c s="134">
        <v>3</v>
      </c>
      <c s="135" t="s">
        <v>8659</v>
      </c>
      <c s="186">
        <f t="shared" si="5"/>
        <v>1524000</v>
      </c>
      <c s="15"/>
    </row>
    <row r="338" spans="1:14" ht="15">
      <c r="A338" s="134">
        <f>COUNTA($A$12:A337)</f>
        <v>326</v>
      </c>
      <c s="134">
        <v>21020851</v>
      </c>
      <c s="135" t="s">
        <v>8670</v>
      </c>
      <c s="136">
        <v>37890</v>
      </c>
      <c s="135" t="s">
        <v>7657</v>
      </c>
      <c s="135" t="s">
        <v>7173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"/>
        <v>1016000</v>
      </c>
      <c s="15"/>
    </row>
    <row r="339" spans="1:14" ht="15">
      <c r="A339" s="134">
        <f>COUNTA($A$12:A338)</f>
        <v>327</v>
      </c>
      <c s="134">
        <v>21020851</v>
      </c>
      <c s="135" t="s">
        <v>8670</v>
      </c>
      <c s="136">
        <v>37890</v>
      </c>
      <c s="135" t="s">
        <v>7657</v>
      </c>
      <c s="135" t="s">
        <v>7173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40" spans="1:14" ht="15">
      <c r="A340" s="134">
        <f>COUNTA($A$12:A339)</f>
        <v>328</v>
      </c>
      <c s="134">
        <v>21020854</v>
      </c>
      <c s="135" t="s">
        <v>7722</v>
      </c>
      <c s="136">
        <v>37959</v>
      </c>
      <c s="135" t="s">
        <v>7657</v>
      </c>
      <c s="135" t="s">
        <v>7173</v>
      </c>
      <c s="135" t="s">
        <v>4433</v>
      </c>
      <c s="135" t="s">
        <v>7717</v>
      </c>
      <c s="135" t="s">
        <v>7718</v>
      </c>
      <c s="134" t="s">
        <v>7354</v>
      </c>
      <c s="134">
        <v>3</v>
      </c>
      <c s="135" t="s">
        <v>7355</v>
      </c>
      <c s="186">
        <f t="shared" si="5"/>
        <v>1524000</v>
      </c>
      <c s="15"/>
    </row>
    <row r="341" spans="1:14" ht="15">
      <c r="A341" s="134">
        <f>COUNTA($A$12:A340)</f>
        <v>329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5"/>
        <v>508000</v>
      </c>
      <c s="15"/>
    </row>
    <row r="342" spans="1:14" ht="15">
      <c r="A342" s="134">
        <f>COUNTA($A$12:A341)</f>
        <v>330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8668</v>
      </c>
      <c s="135" t="s">
        <v>8669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43" spans="1:14" ht="15">
      <c r="A343" s="134">
        <f>COUNTA($A$12:A342)</f>
        <v>331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44" spans="1:14" ht="15">
      <c r="A344" s="134">
        <f>COUNTA($A$12:A343)</f>
        <v>332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45" spans="1:14" ht="15">
      <c r="A345" s="134">
        <f>COUNTA($A$12:A344)</f>
        <v>333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8793</v>
      </c>
      <c s="135" t="s">
        <v>8794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46" spans="1:14" ht="15">
      <c r="A346" s="134">
        <f>COUNTA($A$12:A345)</f>
        <v>334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8799</v>
      </c>
      <c s="135" t="s">
        <v>8800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47" spans="1:14" ht="15">
      <c r="A347" s="134">
        <f>COUNTA($A$12:A346)</f>
        <v>335</v>
      </c>
      <c s="134">
        <v>21020857</v>
      </c>
      <c s="135" t="s">
        <v>7723</v>
      </c>
      <c s="136">
        <v>37818</v>
      </c>
      <c s="135" t="s">
        <v>7657</v>
      </c>
      <c s="135" t="s">
        <v>7173</v>
      </c>
      <c s="135" t="s">
        <v>4433</v>
      </c>
      <c s="135" t="s">
        <v>7814</v>
      </c>
      <c s="135" t="s">
        <v>7815</v>
      </c>
      <c s="134" t="s">
        <v>7354</v>
      </c>
      <c s="134">
        <v>2</v>
      </c>
      <c s="135" t="s">
        <v>8893</v>
      </c>
      <c s="186">
        <f t="shared" si="5"/>
        <v>1016000</v>
      </c>
      <c s="15"/>
    </row>
    <row r="348" spans="1:14" ht="15">
      <c r="A348" s="134">
        <f>COUNTA($A$12:A347)</f>
        <v>336</v>
      </c>
      <c s="134">
        <v>21020864</v>
      </c>
      <c s="135" t="s">
        <v>3933</v>
      </c>
      <c s="136">
        <v>37635</v>
      </c>
      <c s="135" t="s">
        <v>7659</v>
      </c>
      <c s="135" t="s">
        <v>7161</v>
      </c>
      <c s="135" t="s">
        <v>4433</v>
      </c>
      <c s="135" t="s">
        <v>8783</v>
      </c>
      <c s="135" t="s">
        <v>8404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49" spans="1:14" ht="15">
      <c r="A349" s="134">
        <f>COUNTA($A$12:A348)</f>
        <v>337</v>
      </c>
      <c s="134">
        <v>21020895</v>
      </c>
      <c s="135" t="s">
        <v>3980</v>
      </c>
      <c s="136">
        <v>37784</v>
      </c>
      <c s="135" t="s">
        <v>7670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"/>
        <v>5080000</v>
      </c>
      <c s="15"/>
    </row>
    <row r="350" spans="1:14" ht="15">
      <c r="A350" s="134">
        <f>COUNTA($A$12:A349)</f>
        <v>338</v>
      </c>
      <c s="134">
        <v>21020895</v>
      </c>
      <c s="135" t="s">
        <v>3980</v>
      </c>
      <c s="136">
        <v>37784</v>
      </c>
      <c s="135" t="s">
        <v>7670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"/>
        <v>1524000</v>
      </c>
      <c s="15"/>
    </row>
    <row r="351" spans="1:14" ht="15">
      <c r="A351" s="134">
        <f>COUNTA($A$12:A350)</f>
        <v>339</v>
      </c>
      <c s="134">
        <v>21020897</v>
      </c>
      <c s="135" t="s">
        <v>7725</v>
      </c>
      <c s="136">
        <v>37945</v>
      </c>
      <c s="135" t="s">
        <v>7670</v>
      </c>
      <c s="135" t="s">
        <v>7149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5"/>
        <v>508000</v>
      </c>
      <c s="15"/>
    </row>
    <row r="352" spans="1:14" ht="15">
      <c r="A352" s="134">
        <f>COUNTA($A$12:A351)</f>
        <v>340</v>
      </c>
      <c s="134">
        <v>21020897</v>
      </c>
      <c s="135" t="s">
        <v>7725</v>
      </c>
      <c s="136">
        <v>37945</v>
      </c>
      <c s="135" t="s">
        <v>7670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8724</v>
      </c>
      <c s="186">
        <f t="shared" si="5"/>
        <v>5080000</v>
      </c>
      <c s="15"/>
    </row>
    <row r="353" spans="1:14" ht="15">
      <c r="A353" s="134">
        <f>COUNTA($A$12:A352)</f>
        <v>341</v>
      </c>
      <c s="134">
        <v>21020900</v>
      </c>
      <c s="135" t="s">
        <v>7726</v>
      </c>
      <c s="136">
        <v>37893</v>
      </c>
      <c s="135" t="s">
        <v>7670</v>
      </c>
      <c s="135" t="s">
        <v>7149</v>
      </c>
      <c s="135" t="s">
        <v>4433</v>
      </c>
      <c s="135" t="s">
        <v>7727</v>
      </c>
      <c s="135" t="s">
        <v>7728</v>
      </c>
      <c s="134" t="s">
        <v>7354</v>
      </c>
      <c s="134">
        <v>3</v>
      </c>
      <c s="135" t="s">
        <v>7355</v>
      </c>
      <c s="186">
        <f t="shared" si="5"/>
        <v>1524000</v>
      </c>
      <c s="15"/>
    </row>
    <row r="354" spans="1:14" ht="15">
      <c r="A354" s="134">
        <f>COUNTA($A$12:A353)</f>
        <v>342</v>
      </c>
      <c s="134">
        <v>21020910</v>
      </c>
      <c s="135" t="s">
        <v>8801</v>
      </c>
      <c s="136">
        <v>37739</v>
      </c>
      <c s="135" t="s">
        <v>7670</v>
      </c>
      <c s="135" t="s">
        <v>7149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55" spans="1:14" ht="15">
      <c r="A355" s="134">
        <f>COUNTA($A$12:A354)</f>
        <v>343</v>
      </c>
      <c s="134">
        <v>21020910</v>
      </c>
      <c s="135" t="s">
        <v>8801</v>
      </c>
      <c s="136">
        <v>37739</v>
      </c>
      <c s="135" t="s">
        <v>7670</v>
      </c>
      <c s="135" t="s">
        <v>7149</v>
      </c>
      <c s="135" t="s">
        <v>4433</v>
      </c>
      <c s="135" t="s">
        <v>8688</v>
      </c>
      <c s="135" t="s">
        <v>7549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56" spans="1:14" ht="15">
      <c r="A356" s="134">
        <f>COUNTA($A$12:A355)</f>
        <v>344</v>
      </c>
      <c s="134">
        <v>21020910</v>
      </c>
      <c s="135" t="s">
        <v>8801</v>
      </c>
      <c s="136">
        <v>37739</v>
      </c>
      <c s="135" t="s">
        <v>7670</v>
      </c>
      <c s="135" t="s">
        <v>7149</v>
      </c>
      <c s="135" t="s">
        <v>4433</v>
      </c>
      <c s="135" t="s">
        <v>8748</v>
      </c>
      <c s="135" t="s">
        <v>8063</v>
      </c>
      <c s="134">
        <v>2</v>
      </c>
      <c s="134">
        <v>3</v>
      </c>
      <c s="135" t="s">
        <v>8724</v>
      </c>
      <c s="186">
        <f t="shared" si="5"/>
        <v>1524000</v>
      </c>
      <c s="15"/>
    </row>
    <row r="357" spans="1:14" ht="15">
      <c r="A357" s="134">
        <f>COUNTA($A$12:A356)</f>
        <v>345</v>
      </c>
      <c s="134">
        <v>21020915</v>
      </c>
      <c s="135" t="s">
        <v>4850</v>
      </c>
      <c s="136">
        <v>37839</v>
      </c>
      <c s="135" t="s">
        <v>7693</v>
      </c>
      <c s="135" t="s">
        <v>7154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8893</v>
      </c>
      <c s="186">
        <f t="shared" si="5"/>
        <v>1524000</v>
      </c>
      <c s="15"/>
    </row>
    <row r="358" spans="1:14" ht="15">
      <c r="A358" s="134">
        <f>COUNTA($A$12:A357)</f>
        <v>346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59" spans="1:14" ht="15">
      <c r="A359" s="134">
        <f>COUNTA($A$12:A358)</f>
        <v>347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60" spans="1:14" ht="15">
      <c r="A360" s="134">
        <f>COUNTA($A$12:A359)</f>
        <v>348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7835</v>
      </c>
      <c s="135" t="s">
        <v>7695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61" spans="1:14" ht="15">
      <c r="A361" s="134">
        <f>COUNTA($A$12:A360)</f>
        <v>349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8803</v>
      </c>
      <c s="135" t="s">
        <v>7713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62" spans="1:14" ht="15">
      <c r="A362" s="134">
        <f>COUNTA($A$12:A361)</f>
        <v>350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63" spans="1:14" ht="15">
      <c r="A363" s="134">
        <f>COUNTA($A$12:A362)</f>
        <v>351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8804</v>
      </c>
      <c s="135" t="s">
        <v>7911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64" spans="1:14" ht="15">
      <c r="A364" s="134">
        <f>COUNTA($A$12:A363)</f>
        <v>352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65" spans="1:14" ht="15">
      <c r="A365" s="134">
        <f>COUNTA($A$12:A364)</f>
        <v>353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66" spans="1:14" ht="15">
      <c r="A366" s="134">
        <f>COUNTA($A$12:A365)</f>
        <v>354</v>
      </c>
      <c s="134">
        <v>21020919</v>
      </c>
      <c s="135" t="s">
        <v>8802</v>
      </c>
      <c s="136">
        <v>37963</v>
      </c>
      <c s="135" t="s">
        <v>7693</v>
      </c>
      <c s="135" t="s">
        <v>7154</v>
      </c>
      <c s="135" t="s">
        <v>4433</v>
      </c>
      <c s="135" t="s">
        <v>8805</v>
      </c>
      <c s="135" t="s">
        <v>7654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67" spans="1:14" ht="15">
      <c r="A367" s="134">
        <f>COUNTA($A$12:A366)</f>
        <v>355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8058</v>
      </c>
      <c s="135" t="s">
        <v>7808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68" spans="1:14" ht="15">
      <c r="A368" s="134">
        <f>COUNTA($A$12:A367)</f>
        <v>356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7680</v>
      </c>
      <c s="135" t="s">
        <v>7681</v>
      </c>
      <c s="134">
        <v>1</v>
      </c>
      <c s="134">
        <v>3</v>
      </c>
      <c s="135" t="s">
        <v>8724</v>
      </c>
      <c s="186">
        <f t="shared" si="5"/>
        <v>1524000</v>
      </c>
      <c s="15"/>
    </row>
    <row r="369" spans="1:14" ht="15">
      <c r="A369" s="134">
        <f>COUNTA($A$12:A368)</f>
        <v>357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70" spans="1:14" ht="15">
      <c r="A370" s="134">
        <f>COUNTA($A$12:A369)</f>
        <v>358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71" spans="1:14" ht="15">
      <c r="A371" s="134">
        <f>COUNTA($A$12:A370)</f>
        <v>359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8748</v>
      </c>
      <c s="135" t="s">
        <v>8063</v>
      </c>
      <c s="134">
        <v>2</v>
      </c>
      <c s="134">
        <v>3</v>
      </c>
      <c s="135" t="s">
        <v>8724</v>
      </c>
      <c s="186">
        <f t="shared" si="5"/>
        <v>1524000</v>
      </c>
      <c s="15"/>
    </row>
    <row r="372" spans="1:14" ht="15">
      <c r="A372" s="134">
        <f>COUNTA($A$12:A371)</f>
        <v>360</v>
      </c>
      <c s="134">
        <v>21020943</v>
      </c>
      <c s="135" t="s">
        <v>3673</v>
      </c>
      <c s="136">
        <v>37659</v>
      </c>
      <c s="135" t="s">
        <v>7670</v>
      </c>
      <c s="135" t="s">
        <v>7149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1016000</v>
      </c>
      <c s="15"/>
    </row>
    <row r="373" spans="1:14" ht="15">
      <c r="A373" s="134">
        <f>COUNTA($A$12:A372)</f>
        <v>361</v>
      </c>
      <c s="134">
        <v>21020948</v>
      </c>
      <c s="135" t="s">
        <v>8806</v>
      </c>
      <c s="136">
        <v>37692</v>
      </c>
      <c s="135" t="s">
        <v>7670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8724</v>
      </c>
      <c s="186">
        <f t="shared" si="5"/>
        <v>1524000</v>
      </c>
      <c s="15"/>
    </row>
    <row r="374" spans="1:14" ht="15">
      <c r="A374" s="134">
        <f>COUNTA($A$12:A373)</f>
        <v>362</v>
      </c>
      <c s="134">
        <v>21020963</v>
      </c>
      <c s="135" t="s">
        <v>8807</v>
      </c>
      <c s="136">
        <v>37932</v>
      </c>
      <c s="135" t="s">
        <v>7730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8724</v>
      </c>
      <c s="186">
        <f t="shared" si="5"/>
        <v>5080000</v>
      </c>
      <c s="15"/>
    </row>
    <row r="375" spans="1:14" ht="15">
      <c r="A375" s="134">
        <f>COUNTA($A$12:A374)</f>
        <v>363</v>
      </c>
      <c s="134">
        <v>21020988</v>
      </c>
      <c s="135" t="s">
        <v>7729</v>
      </c>
      <c s="136">
        <v>37845</v>
      </c>
      <c s="135" t="s">
        <v>7730</v>
      </c>
      <c s="135" t="s">
        <v>7216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5"/>
        <v>508000</v>
      </c>
      <c s="15"/>
    </row>
    <row r="376" spans="1:14" ht="15">
      <c r="A376" s="134">
        <f>COUNTA($A$12:A375)</f>
        <v>364</v>
      </c>
      <c s="134">
        <v>21020988</v>
      </c>
      <c s="135" t="s">
        <v>7729</v>
      </c>
      <c s="136">
        <v>37845</v>
      </c>
      <c s="135" t="s">
        <v>7730</v>
      </c>
      <c s="135" t="s">
        <v>7216</v>
      </c>
      <c s="135" t="s">
        <v>4433</v>
      </c>
      <c s="135" t="s">
        <v>8909</v>
      </c>
      <c s="135" t="s">
        <v>7887</v>
      </c>
      <c s="134" t="s">
        <v>7354</v>
      </c>
      <c s="134">
        <v>5</v>
      </c>
      <c s="135" t="s">
        <v>8893</v>
      </c>
      <c s="186">
        <f t="shared" si="5"/>
        <v>2540000</v>
      </c>
      <c s="15"/>
    </row>
    <row r="377" spans="1:14" ht="15">
      <c r="A377" s="134">
        <f>COUNTA($A$12:A376)</f>
        <v>365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5"/>
        <v>508000</v>
      </c>
      <c s="15"/>
    </row>
    <row r="378" spans="1:14" ht="15">
      <c r="A378" s="134">
        <f>COUNTA($A$12:A377)</f>
        <v>366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"/>
        <v>5080000</v>
      </c>
      <c s="15"/>
    </row>
    <row r="379" spans="1:14" ht="15">
      <c r="A379" s="134">
        <f>COUNTA($A$12:A378)</f>
        <v>367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7605</v>
      </c>
      <c s="135" t="s">
        <v>7606</v>
      </c>
      <c s="134" t="s">
        <v>7354</v>
      </c>
      <c s="134">
        <v>3</v>
      </c>
      <c s="135" t="s">
        <v>7355</v>
      </c>
      <c s="186">
        <f t="shared" si="5"/>
        <v>1524000</v>
      </c>
      <c s="15"/>
    </row>
    <row r="380" spans="1:14" ht="15">
      <c r="A380" s="134">
        <f>COUNTA($A$12:A379)</f>
        <v>368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2032000</v>
      </c>
      <c s="15"/>
    </row>
    <row r="381" spans="1:14" ht="15">
      <c r="A381" s="134">
        <f>COUNTA($A$12:A380)</f>
        <v>369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82" spans="1:14" ht="15">
      <c r="A382" s="134">
        <f>COUNTA($A$12:A381)</f>
        <v>370</v>
      </c>
      <c s="134">
        <v>21020997</v>
      </c>
      <c s="135" t="s">
        <v>7731</v>
      </c>
      <c s="136">
        <v>37911</v>
      </c>
      <c s="135" t="s">
        <v>7730</v>
      </c>
      <c s="135" t="s">
        <v>7216</v>
      </c>
      <c s="135" t="s">
        <v>4433</v>
      </c>
      <c s="135" t="s">
        <v>8399</v>
      </c>
      <c s="135" t="s">
        <v>8371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83" spans="1:14" ht="15">
      <c r="A383" s="134">
        <f>COUNTA($A$12:A382)</f>
        <v>371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5"/>
        <v>508000</v>
      </c>
      <c s="15"/>
    </row>
    <row r="384" spans="1:14" ht="15">
      <c r="A384" s="134">
        <f>COUNTA($A$12:A383)</f>
        <v>372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7734</v>
      </c>
      <c s="135" t="s">
        <v>7735</v>
      </c>
      <c s="134" t="s">
        <v>7354</v>
      </c>
      <c s="134">
        <v>2</v>
      </c>
      <c s="135" t="s">
        <v>7355</v>
      </c>
      <c s="186">
        <f t="shared" si="5"/>
        <v>1016000</v>
      </c>
      <c s="15"/>
    </row>
    <row r="385" spans="1:14" ht="15">
      <c r="A385" s="134">
        <f>COUNTA($A$12:A384)</f>
        <v>373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7736</v>
      </c>
      <c s="135" t="s">
        <v>7737</v>
      </c>
      <c s="134" t="s">
        <v>7354</v>
      </c>
      <c s="134">
        <v>2</v>
      </c>
      <c s="135" t="s">
        <v>7355</v>
      </c>
      <c s="186">
        <f t="shared" si="5"/>
        <v>1016000</v>
      </c>
      <c s="15"/>
    </row>
    <row r="386" spans="1:14" ht="15">
      <c r="A386" s="134">
        <f>COUNTA($A$12:A385)</f>
        <v>374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7738</v>
      </c>
      <c s="135" t="s">
        <v>7739</v>
      </c>
      <c s="134" t="s">
        <v>7354</v>
      </c>
      <c s="134">
        <v>2</v>
      </c>
      <c s="135" t="s">
        <v>7355</v>
      </c>
      <c s="186">
        <f t="shared" si="5"/>
        <v>1016000</v>
      </c>
      <c s="15"/>
    </row>
    <row r="387" spans="1:14" ht="15">
      <c r="A387" s="134">
        <f>COUNTA($A$12:A386)</f>
        <v>375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5"/>
        <v>2540000</v>
      </c>
      <c s="15"/>
    </row>
    <row r="388" spans="1:14" ht="15">
      <c r="A388" s="134">
        <f>COUNTA($A$12:A387)</f>
        <v>376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8809</v>
      </c>
      <c s="135" t="s">
        <v>8707</v>
      </c>
      <c s="134" t="s">
        <v>7354</v>
      </c>
      <c s="134">
        <v>3</v>
      </c>
      <c s="135" t="s">
        <v>8724</v>
      </c>
      <c s="186">
        <f t="shared" si="5"/>
        <v>1524000</v>
      </c>
      <c s="15"/>
    </row>
    <row r="389" spans="1:14" ht="15">
      <c r="A389" s="134">
        <f>COUNTA($A$12:A388)</f>
        <v>377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5"/>
        <v>1524000</v>
      </c>
      <c s="15"/>
    </row>
    <row r="390" spans="1:14" ht="15">
      <c r="A390" s="134">
        <f>COUNTA($A$12:A389)</f>
        <v>378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8819</v>
      </c>
      <c s="135" t="s">
        <v>8348</v>
      </c>
      <c s="134" t="s">
        <v>7354</v>
      </c>
      <c s="134">
        <v>3</v>
      </c>
      <c s="135" t="s">
        <v>8893</v>
      </c>
      <c s="186">
        <f t="shared" si="5"/>
        <v>1524000</v>
      </c>
      <c s="15"/>
    </row>
    <row r="391" spans="1:14" ht="15">
      <c r="A391" s="134">
        <f>COUNTA($A$12:A390)</f>
        <v>379</v>
      </c>
      <c s="134">
        <v>21021012</v>
      </c>
      <c s="135" t="s">
        <v>7733</v>
      </c>
      <c s="136">
        <v>37878</v>
      </c>
      <c s="135" t="s">
        <v>7730</v>
      </c>
      <c s="135" t="s">
        <v>7216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8893</v>
      </c>
      <c s="186">
        <f t="shared" si="5"/>
        <v>1524000</v>
      </c>
      <c s="15"/>
    </row>
    <row r="392" spans="1:14" ht="15">
      <c r="A392" s="134">
        <f>COUNTA($A$12:A391)</f>
        <v>380</v>
      </c>
      <c s="134">
        <v>21021040</v>
      </c>
      <c s="135" t="s">
        <v>7741</v>
      </c>
      <c s="136">
        <v>37949</v>
      </c>
      <c s="135" t="s">
        <v>7730</v>
      </c>
      <c s="135" t="s">
        <v>7216</v>
      </c>
      <c s="135" t="s">
        <v>4433</v>
      </c>
      <c s="135" t="s">
        <v>7742</v>
      </c>
      <c s="135" t="s">
        <v>7640</v>
      </c>
      <c s="134" t="s">
        <v>7354</v>
      </c>
      <c s="134">
        <v>2</v>
      </c>
      <c s="135" t="s">
        <v>7355</v>
      </c>
      <c s="186">
        <f t="shared" si="5"/>
        <v>1016000</v>
      </c>
      <c s="15"/>
    </row>
    <row r="393" spans="1:14" ht="15">
      <c r="A393" s="134">
        <f>COUNTA($A$12:A392)</f>
        <v>381</v>
      </c>
      <c s="134">
        <v>21021067</v>
      </c>
      <c s="135" t="s">
        <v>7743</v>
      </c>
      <c s="136">
        <v>37768</v>
      </c>
      <c s="135" t="s">
        <v>7730</v>
      </c>
      <c s="135" t="s">
        <v>7216</v>
      </c>
      <c s="135" t="s">
        <v>4433</v>
      </c>
      <c s="135" t="s">
        <v>7605</v>
      </c>
      <c s="135" t="s">
        <v>7606</v>
      </c>
      <c s="134" t="s">
        <v>7354</v>
      </c>
      <c s="134">
        <v>3</v>
      </c>
      <c s="135" t="s">
        <v>7355</v>
      </c>
      <c s="186">
        <f t="shared" si="5"/>
        <v>1524000</v>
      </c>
      <c s="15"/>
    </row>
    <row r="394" spans="1:14" ht="15">
      <c r="A394" s="134">
        <f>COUNTA($A$12:A393)</f>
        <v>382</v>
      </c>
      <c s="134">
        <v>21021075</v>
      </c>
      <c s="135" t="s">
        <v>8810</v>
      </c>
      <c s="136">
        <v>37853</v>
      </c>
      <c s="135" t="s">
        <v>7745</v>
      </c>
      <c s="135" t="s">
        <v>7230</v>
      </c>
      <c s="135" t="s">
        <v>4433</v>
      </c>
      <c s="135" t="s">
        <v>8723</v>
      </c>
      <c s="135" t="s">
        <v>7561</v>
      </c>
      <c s="134" t="s">
        <v>7354</v>
      </c>
      <c s="134">
        <v>10</v>
      </c>
      <c s="135" t="s">
        <v>8724</v>
      </c>
      <c s="186">
        <f t="shared" si="5"/>
        <v>5080000</v>
      </c>
      <c s="15"/>
    </row>
    <row r="395" spans="1:14" ht="15">
      <c r="A395" s="134">
        <f>COUNTA($A$12:A394)</f>
        <v>383</v>
      </c>
      <c s="134">
        <v>21021081</v>
      </c>
      <c s="135" t="s">
        <v>8811</v>
      </c>
      <c s="136">
        <v>37707</v>
      </c>
      <c s="135" t="s">
        <v>7745</v>
      </c>
      <c s="135" t="s">
        <v>7230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5"/>
        <v>1524000</v>
      </c>
      <c s="15"/>
    </row>
    <row r="396" spans="1:14" ht="15">
      <c r="A396" s="134">
        <f>COUNTA($A$12:A395)</f>
        <v>384</v>
      </c>
      <c s="134">
        <v>21021091</v>
      </c>
      <c s="135" t="s">
        <v>7744</v>
      </c>
      <c s="136">
        <v>37923</v>
      </c>
      <c s="135" t="s">
        <v>7745</v>
      </c>
      <c s="135" t="s">
        <v>7230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5"/>
        <v>2540000</v>
      </c>
      <c s="15"/>
    </row>
    <row r="397" spans="1:14" ht="15">
      <c r="A397" s="134">
        <f>COUNTA($A$12:A396)</f>
        <v>385</v>
      </c>
      <c s="134">
        <v>21021093</v>
      </c>
      <c s="135" t="s">
        <v>8812</v>
      </c>
      <c s="136">
        <v>37722</v>
      </c>
      <c s="135" t="s">
        <v>7745</v>
      </c>
      <c s="135" t="s">
        <v>7230</v>
      </c>
      <c s="135" t="s">
        <v>4433</v>
      </c>
      <c s="135" t="s">
        <v>8723</v>
      </c>
      <c s="135" t="s">
        <v>7561</v>
      </c>
      <c s="134" t="s">
        <v>7354</v>
      </c>
      <c s="134">
        <v>10</v>
      </c>
      <c s="135" t="s">
        <v>8724</v>
      </c>
      <c s="186">
        <f t="shared" si="5"/>
        <v>5080000</v>
      </c>
      <c s="15"/>
    </row>
    <row r="398" spans="1:14" ht="15">
      <c r="A398" s="134">
        <f>COUNTA($A$12:A397)</f>
        <v>386</v>
      </c>
      <c s="134">
        <v>21021098</v>
      </c>
      <c s="135" t="s">
        <v>1651</v>
      </c>
      <c s="136">
        <v>37947</v>
      </c>
      <c s="135" t="s">
        <v>7745</v>
      </c>
      <c s="135" t="s">
        <v>7230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6" ref="M398:M461">K398*508000</f>
        <v>2540000</v>
      </c>
      <c s="15"/>
    </row>
    <row r="399" spans="1:14" ht="15">
      <c r="A399" s="134">
        <f>COUNTA($A$12:A398)</f>
        <v>387</v>
      </c>
      <c s="134">
        <v>21021103</v>
      </c>
      <c s="135" t="s">
        <v>4451</v>
      </c>
      <c s="136">
        <v>37395</v>
      </c>
      <c s="135" t="s">
        <v>7745</v>
      </c>
      <c s="135" t="s">
        <v>7230</v>
      </c>
      <c s="135" t="s">
        <v>4433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6">
        <f t="shared" si="6"/>
        <v>2032000</v>
      </c>
      <c s="15"/>
    </row>
    <row r="400" spans="1:14" ht="15">
      <c r="A400" s="134">
        <f>COUNTA($A$12:A399)</f>
        <v>388</v>
      </c>
      <c s="134">
        <v>21021103</v>
      </c>
      <c s="135" t="s">
        <v>4451</v>
      </c>
      <c s="136">
        <v>37395</v>
      </c>
      <c s="135" t="s">
        <v>7745</v>
      </c>
      <c s="135" t="s">
        <v>7230</v>
      </c>
      <c s="135" t="s">
        <v>4433</v>
      </c>
      <c s="135" t="s">
        <v>8399</v>
      </c>
      <c s="135" t="s">
        <v>8371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01" spans="1:14" ht="15">
      <c r="A401" s="134">
        <f>COUNTA($A$12:A400)</f>
        <v>389</v>
      </c>
      <c s="134">
        <v>21021103</v>
      </c>
      <c s="135" t="s">
        <v>4451</v>
      </c>
      <c s="136">
        <v>37395</v>
      </c>
      <c s="135" t="s">
        <v>7745</v>
      </c>
      <c s="135" t="s">
        <v>7230</v>
      </c>
      <c s="135" t="s">
        <v>4433</v>
      </c>
      <c s="135" t="s">
        <v>8813</v>
      </c>
      <c s="135" t="s">
        <v>8814</v>
      </c>
      <c s="134" t="s">
        <v>7354</v>
      </c>
      <c s="134">
        <v>4</v>
      </c>
      <c s="135" t="s">
        <v>8724</v>
      </c>
      <c s="186">
        <f t="shared" si="6"/>
        <v>2032000</v>
      </c>
      <c s="15"/>
    </row>
    <row r="402" spans="1:14" ht="15">
      <c r="A402" s="134">
        <f>COUNTA($A$12:A401)</f>
        <v>390</v>
      </c>
      <c s="134">
        <v>21021113</v>
      </c>
      <c s="135" t="s">
        <v>7746</v>
      </c>
      <c s="136">
        <v>37893</v>
      </c>
      <c s="135" t="s">
        <v>7745</v>
      </c>
      <c s="135" t="s">
        <v>7230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6"/>
        <v>2540000</v>
      </c>
      <c s="15"/>
    </row>
    <row r="403" spans="1:14" ht="15">
      <c r="A403" s="134">
        <f>COUNTA($A$12:A402)</f>
        <v>391</v>
      </c>
      <c s="134">
        <v>21021114</v>
      </c>
      <c s="135" t="s">
        <v>5253</v>
      </c>
      <c s="136">
        <v>37757</v>
      </c>
      <c s="135" t="s">
        <v>7745</v>
      </c>
      <c s="135" t="s">
        <v>7230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6"/>
        <v>2540000</v>
      </c>
      <c s="15"/>
    </row>
    <row r="404" spans="1:14" ht="15">
      <c r="A404" s="134">
        <f>COUNTA($A$12:A403)</f>
        <v>392</v>
      </c>
      <c s="134">
        <v>21021126</v>
      </c>
      <c s="135" t="s">
        <v>7747</v>
      </c>
      <c s="136">
        <v>37758</v>
      </c>
      <c s="135" t="s">
        <v>7745</v>
      </c>
      <c s="135" t="s">
        <v>7230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6"/>
        <v>2540000</v>
      </c>
      <c s="15"/>
    </row>
    <row r="405" spans="1:14" ht="15">
      <c r="A405" s="134">
        <f>COUNTA($A$12:A404)</f>
        <v>393</v>
      </c>
      <c s="134">
        <v>21021126</v>
      </c>
      <c s="135" t="s">
        <v>7747</v>
      </c>
      <c s="136">
        <v>37758</v>
      </c>
      <c s="135" t="s">
        <v>7745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6"/>
        <v>1524000</v>
      </c>
      <c s="15"/>
    </row>
    <row r="406" spans="1:14" ht="15">
      <c r="A406" s="134">
        <f>COUNTA($A$12:A405)</f>
        <v>394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7749</v>
      </c>
      <c s="135" t="s">
        <v>7750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07" spans="1:14" ht="15">
      <c r="A407" s="134">
        <f>COUNTA($A$12:A406)</f>
        <v>395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7355</v>
      </c>
      <c s="186">
        <f t="shared" si="6"/>
        <v>1524000</v>
      </c>
      <c s="15"/>
    </row>
    <row r="408" spans="1:14" ht="15">
      <c r="A408" s="134">
        <f>COUNTA($A$12:A407)</f>
        <v>396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"/>
        <v>2540000</v>
      </c>
      <c s="15"/>
    </row>
    <row r="409" spans="1:14" ht="15">
      <c r="A409" s="134">
        <f>COUNTA($A$12:A408)</f>
        <v>397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10" spans="1:14" ht="15">
      <c r="A410" s="134">
        <f>COUNTA($A$12:A409)</f>
        <v>398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8815</v>
      </c>
      <c s="135" t="s">
        <v>8348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11" spans="1:14" ht="15">
      <c r="A411" s="134">
        <f>COUNTA($A$12:A410)</f>
        <v>399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8724</v>
      </c>
      <c s="186">
        <f t="shared" si="6"/>
        <v>1016000</v>
      </c>
      <c s="15"/>
    </row>
    <row r="412" spans="1:14" ht="15">
      <c r="A412" s="134">
        <f>COUNTA($A$12:A411)</f>
        <v>400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8816</v>
      </c>
      <c s="135" t="s">
        <v>8817</v>
      </c>
      <c s="134">
        <v>2</v>
      </c>
      <c s="134">
        <v>3</v>
      </c>
      <c s="135" t="s">
        <v>8724</v>
      </c>
      <c s="186">
        <f t="shared" si="6"/>
        <v>1524000</v>
      </c>
      <c s="15"/>
    </row>
    <row r="413" spans="1:14" ht="15">
      <c r="A413" s="134">
        <f>COUNTA($A$12:A412)</f>
        <v>401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8378</v>
      </c>
      <c s="135" t="s">
        <v>8010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14" spans="1:14" ht="15">
      <c r="A414" s="134">
        <f>COUNTA($A$12:A413)</f>
        <v>402</v>
      </c>
      <c s="134">
        <v>21021138</v>
      </c>
      <c s="135" t="s">
        <v>7748</v>
      </c>
      <c s="136">
        <v>37974</v>
      </c>
      <c s="135" t="s">
        <v>7745</v>
      </c>
      <c s="135" t="s">
        <v>7230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15" spans="1:14" ht="15">
      <c r="A415" s="134">
        <f>COUNTA($A$12:A414)</f>
        <v>403</v>
      </c>
      <c s="134">
        <v>21021141</v>
      </c>
      <c s="135" t="s">
        <v>8818</v>
      </c>
      <c s="136">
        <v>37666</v>
      </c>
      <c s="135" t="s">
        <v>7745</v>
      </c>
      <c s="135" t="s">
        <v>7230</v>
      </c>
      <c s="135" t="s">
        <v>4433</v>
      </c>
      <c s="135" t="s">
        <v>8723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16" spans="1:14" ht="15">
      <c r="A416" s="134">
        <f>COUNTA($A$12:A415)</f>
        <v>404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17" spans="1:14" ht="15">
      <c r="A417" s="134">
        <f>COUNTA($A$12:A416)</f>
        <v>405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18" spans="1:14" ht="15">
      <c r="A418" s="134">
        <f>COUNTA($A$12:A417)</f>
        <v>406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6"/>
        <v>1524000</v>
      </c>
      <c s="15"/>
    </row>
    <row r="419" spans="1:14" ht="15">
      <c r="A419" s="134">
        <f>COUNTA($A$12:A418)</f>
        <v>407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8819</v>
      </c>
      <c s="135" t="s">
        <v>8348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20" spans="1:14" ht="15">
      <c r="A420" s="134">
        <f>COUNTA($A$12:A419)</f>
        <v>408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6"/>
        <v>2032000</v>
      </c>
      <c s="15"/>
    </row>
    <row r="421" spans="1:14" ht="15">
      <c r="A421" s="134">
        <f>COUNTA($A$12:A420)</f>
        <v>409</v>
      </c>
      <c s="134">
        <v>21021143</v>
      </c>
      <c s="135" t="s">
        <v>7756</v>
      </c>
      <c s="136">
        <v>37876</v>
      </c>
      <c s="135" t="s">
        <v>7745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8724</v>
      </c>
      <c s="186">
        <f t="shared" si="6"/>
        <v>2540000</v>
      </c>
      <c s="15"/>
    </row>
    <row r="422" spans="1:14" ht="15">
      <c r="A422" s="134">
        <f>COUNTA($A$12:A421)</f>
        <v>410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23" spans="1:14" ht="15">
      <c r="A423" s="134">
        <f>COUNTA($A$12:A422)</f>
        <v>411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24" spans="1:14" ht="15">
      <c r="A424" s="134">
        <f>COUNTA($A$12:A423)</f>
        <v>412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25" spans="1:14" ht="15">
      <c r="A425" s="134">
        <f>COUNTA($A$12:A424)</f>
        <v>413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7765</v>
      </c>
      <c s="135" t="s">
        <v>7766</v>
      </c>
      <c s="134">
        <v>1</v>
      </c>
      <c s="134">
        <v>3</v>
      </c>
      <c s="135" t="s">
        <v>7355</v>
      </c>
      <c s="186">
        <f t="shared" si="6"/>
        <v>1524000</v>
      </c>
      <c s="15"/>
    </row>
    <row r="426" spans="1:14" ht="15">
      <c r="A426" s="134">
        <f>COUNTA($A$12:A425)</f>
        <v>414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27" spans="1:14" ht="15">
      <c r="A427" s="134">
        <f>COUNTA($A$12:A426)</f>
        <v>415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28" spans="1:14" ht="15">
      <c r="A428" s="134">
        <f>COUNTA($A$12:A427)</f>
        <v>416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29" spans="1:14" s="17" customFormat="1" ht="15">
      <c r="A429" s="134">
        <f>COUNTA($A$12:A428)</f>
        <v>417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3</v>
      </c>
      <c s="135" t="s">
        <v>7355</v>
      </c>
      <c s="186">
        <f t="shared" si="6"/>
        <v>1524000</v>
      </c>
      <c s="15"/>
    </row>
    <row r="430" spans="1:14" ht="15">
      <c r="A430" s="134">
        <f>COUNTA($A$12:A429)</f>
        <v>418</v>
      </c>
      <c s="134">
        <v>21021146</v>
      </c>
      <c s="135" t="s">
        <v>9</v>
      </c>
      <c s="136">
        <v>37861</v>
      </c>
      <c s="135" t="s">
        <v>7760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8893</v>
      </c>
      <c s="186">
        <f t="shared" si="6"/>
        <v>1016000</v>
      </c>
      <c s="15"/>
    </row>
    <row r="431" spans="1:14" ht="15">
      <c r="A431" s="134">
        <f>COUNTA($A$12:A430)</f>
        <v>419</v>
      </c>
      <c s="134">
        <v>21021147</v>
      </c>
      <c s="135" t="s">
        <v>299</v>
      </c>
      <c s="136">
        <v>37807</v>
      </c>
      <c s="135" t="s">
        <v>7776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32" spans="1:14" ht="15">
      <c r="A432" s="134">
        <f>COUNTA($A$12:A431)</f>
        <v>420</v>
      </c>
      <c s="134">
        <v>21021153</v>
      </c>
      <c s="135" t="s">
        <v>7775</v>
      </c>
      <c s="136">
        <v>37944</v>
      </c>
      <c s="135" t="s">
        <v>7776</v>
      </c>
      <c s="135" t="s">
        <v>7156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33" spans="1:14" ht="15">
      <c r="A433" s="134">
        <f>COUNTA($A$12:A432)</f>
        <v>421</v>
      </c>
      <c s="134">
        <v>21021153</v>
      </c>
      <c s="135" t="s">
        <v>7775</v>
      </c>
      <c s="136">
        <v>37944</v>
      </c>
      <c s="135" t="s">
        <v>7776</v>
      </c>
      <c s="135" t="s">
        <v>7156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34" spans="1:14" ht="15">
      <c r="A434" s="134">
        <f>COUNTA($A$12:A433)</f>
        <v>422</v>
      </c>
      <c s="134">
        <v>21021153</v>
      </c>
      <c s="135" t="s">
        <v>7775</v>
      </c>
      <c s="136">
        <v>37944</v>
      </c>
      <c s="135" t="s">
        <v>7776</v>
      </c>
      <c s="135" t="s">
        <v>7156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35" spans="1:14" ht="15">
      <c r="A435" s="134">
        <f>COUNTA($A$12:A434)</f>
        <v>423</v>
      </c>
      <c s="134">
        <v>21021153</v>
      </c>
      <c s="135" t="s">
        <v>7775</v>
      </c>
      <c s="136">
        <v>37944</v>
      </c>
      <c s="135" t="s">
        <v>7776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36" spans="1:14" ht="15">
      <c r="A436" s="134">
        <f>COUNTA($A$12:A435)</f>
        <v>424</v>
      </c>
      <c s="134">
        <v>21021155</v>
      </c>
      <c s="135" t="s">
        <v>8821</v>
      </c>
      <c s="136">
        <v>37802</v>
      </c>
      <c s="135" t="s">
        <v>7776</v>
      </c>
      <c s="135" t="s">
        <v>7156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"/>
        <v>2032000</v>
      </c>
      <c s="15"/>
    </row>
    <row r="437" spans="1:14" ht="15">
      <c r="A437" s="134">
        <f>COUNTA($A$12:A436)</f>
        <v>425</v>
      </c>
      <c s="134">
        <v>21021155</v>
      </c>
      <c s="135" t="s">
        <v>8821</v>
      </c>
      <c s="136">
        <v>37802</v>
      </c>
      <c s="135" t="s">
        <v>7776</v>
      </c>
      <c s="135" t="s">
        <v>7156</v>
      </c>
      <c s="135" t="s">
        <v>4433</v>
      </c>
      <c s="135" t="s">
        <v>7765</v>
      </c>
      <c s="135" t="s">
        <v>7766</v>
      </c>
      <c s="134">
        <v>1</v>
      </c>
      <c s="134">
        <v>3</v>
      </c>
      <c s="135" t="s">
        <v>8724</v>
      </c>
      <c s="186">
        <f t="shared" si="6"/>
        <v>1524000</v>
      </c>
      <c s="15"/>
    </row>
    <row r="438" spans="1:14" ht="15">
      <c r="A438" s="134">
        <f>COUNTA($A$12:A437)</f>
        <v>426</v>
      </c>
      <c s="134">
        <v>21021155</v>
      </c>
      <c s="135" t="s">
        <v>8821</v>
      </c>
      <c s="136">
        <v>37802</v>
      </c>
      <c s="135" t="s">
        <v>7776</v>
      </c>
      <c s="135" t="s">
        <v>7156</v>
      </c>
      <c s="135" t="s">
        <v>4433</v>
      </c>
      <c s="135" t="s">
        <v>8813</v>
      </c>
      <c s="135" t="s">
        <v>8814</v>
      </c>
      <c s="134" t="s">
        <v>7354</v>
      </c>
      <c s="134">
        <v>4</v>
      </c>
      <c s="135" t="s">
        <v>8724</v>
      </c>
      <c s="186">
        <f t="shared" si="6"/>
        <v>2032000</v>
      </c>
      <c s="15"/>
    </row>
    <row r="439" spans="1:14" ht="15">
      <c r="A439" s="134">
        <f>COUNTA($A$12:A438)</f>
        <v>427</v>
      </c>
      <c s="134">
        <v>21021164</v>
      </c>
      <c s="135" t="s">
        <v>2326</v>
      </c>
      <c s="136">
        <v>37791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40" spans="1:14" ht="15">
      <c r="A440" s="134">
        <f>COUNTA($A$12:A439)</f>
        <v>428</v>
      </c>
      <c s="134">
        <v>21021168</v>
      </c>
      <c s="135" t="s">
        <v>7778</v>
      </c>
      <c s="136">
        <v>37883</v>
      </c>
      <c s="135" t="s">
        <v>7760</v>
      </c>
      <c s="135" t="s">
        <v>7156</v>
      </c>
      <c s="135" t="s">
        <v>4433</v>
      </c>
      <c s="135" t="s">
        <v>7573</v>
      </c>
      <c s="135" t="s">
        <v>7574</v>
      </c>
      <c s="134" t="s">
        <v>7354</v>
      </c>
      <c s="134">
        <v>5</v>
      </c>
      <c s="135" t="s">
        <v>7355</v>
      </c>
      <c s="186">
        <f t="shared" si="6"/>
        <v>2540000</v>
      </c>
      <c s="15"/>
    </row>
    <row r="441" spans="1:14" ht="15">
      <c r="A441" s="134">
        <f>COUNTA($A$12:A440)</f>
        <v>429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42" spans="1:14" ht="15">
      <c r="A442" s="134">
        <f>COUNTA($A$12:A441)</f>
        <v>430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43" spans="1:14" ht="15">
      <c r="A443" s="134">
        <f>COUNTA($A$12:A442)</f>
        <v>431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44" spans="1:14" ht="15">
      <c r="A444" s="134">
        <f>COUNTA($A$12:A443)</f>
        <v>432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7780</v>
      </c>
      <c s="135" t="s">
        <v>7781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45" spans="1:14" ht="15">
      <c r="A445" s="134">
        <f>COUNTA($A$12:A444)</f>
        <v>433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8762</v>
      </c>
      <c s="135" t="s">
        <v>8711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46" spans="1:14" ht="15">
      <c r="A446" s="134">
        <f>COUNTA($A$12:A445)</f>
        <v>434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8724</v>
      </c>
      <c s="186">
        <f t="shared" si="6"/>
        <v>1016000</v>
      </c>
      <c s="15"/>
    </row>
    <row r="447" spans="1:14" ht="15">
      <c r="A447" s="134">
        <f>COUNTA($A$12:A446)</f>
        <v>435</v>
      </c>
      <c s="134">
        <v>21021169</v>
      </c>
      <c s="135" t="s">
        <v>7779</v>
      </c>
      <c s="136">
        <v>36960</v>
      </c>
      <c s="135" t="s">
        <v>7776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8893</v>
      </c>
      <c s="186">
        <f t="shared" si="6"/>
        <v>1016000</v>
      </c>
      <c s="15"/>
    </row>
    <row r="448" spans="1:14" ht="15">
      <c r="A448" s="134">
        <f>COUNTA($A$12:A447)</f>
        <v>436</v>
      </c>
      <c s="134">
        <v>21021174</v>
      </c>
      <c s="135" t="s">
        <v>7782</v>
      </c>
      <c s="136">
        <v>37968</v>
      </c>
      <c s="135" t="s">
        <v>7760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49" spans="1:14" ht="15">
      <c r="A449" s="134">
        <f>COUNTA($A$12:A448)</f>
        <v>437</v>
      </c>
      <c s="134">
        <v>21021177</v>
      </c>
      <c s="135" t="s">
        <v>8822</v>
      </c>
      <c s="136">
        <v>37652</v>
      </c>
      <c s="135" t="s">
        <v>7776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6"/>
        <v>1016000</v>
      </c>
      <c s="15"/>
    </row>
    <row r="450" spans="1:14" ht="15">
      <c r="A450" s="134">
        <f>COUNTA($A$12:A449)</f>
        <v>438</v>
      </c>
      <c s="134">
        <v>21021177</v>
      </c>
      <c s="135" t="s">
        <v>8822</v>
      </c>
      <c s="136">
        <v>37652</v>
      </c>
      <c s="135" t="s">
        <v>7776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51" spans="1:14" ht="15">
      <c r="A451" s="134">
        <f>COUNTA($A$12:A450)</f>
        <v>439</v>
      </c>
      <c s="134">
        <v>21021177</v>
      </c>
      <c s="135" t="s">
        <v>8822</v>
      </c>
      <c s="136">
        <v>37652</v>
      </c>
      <c s="135" t="s">
        <v>7776</v>
      </c>
      <c s="135" t="s">
        <v>7156</v>
      </c>
      <c s="135" t="s">
        <v>4433</v>
      </c>
      <c s="135" t="s">
        <v>8823</v>
      </c>
      <c s="135" t="s">
        <v>8507</v>
      </c>
      <c s="134" t="s">
        <v>7354</v>
      </c>
      <c s="134">
        <v>3</v>
      </c>
      <c s="135" t="s">
        <v>8724</v>
      </c>
      <c s="186">
        <f t="shared" si="6"/>
        <v>1524000</v>
      </c>
      <c s="15"/>
    </row>
    <row r="452" spans="1:14" ht="15">
      <c r="A452" s="134">
        <f>COUNTA($A$12:A451)</f>
        <v>440</v>
      </c>
      <c s="134">
        <v>21021177</v>
      </c>
      <c s="135" t="s">
        <v>8822</v>
      </c>
      <c s="136">
        <v>37652</v>
      </c>
      <c s="135" t="s">
        <v>7776</v>
      </c>
      <c s="135" t="s">
        <v>7156</v>
      </c>
      <c s="135" t="s">
        <v>4433</v>
      </c>
      <c s="135" t="s">
        <v>7788</v>
      </c>
      <c s="135" t="s">
        <v>7789</v>
      </c>
      <c s="134">
        <v>1</v>
      </c>
      <c s="134">
        <v>3</v>
      </c>
      <c s="135" t="s">
        <v>8724</v>
      </c>
      <c s="186">
        <f t="shared" si="6"/>
        <v>1524000</v>
      </c>
      <c s="15"/>
    </row>
    <row r="453" spans="1:14" ht="15">
      <c r="A453" s="134">
        <f>COUNTA($A$12:A452)</f>
        <v>441</v>
      </c>
      <c s="134">
        <v>21021178</v>
      </c>
      <c s="135" t="s">
        <v>7783</v>
      </c>
      <c s="136">
        <v>37908</v>
      </c>
      <c s="135" t="s">
        <v>7760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54" spans="1:14" ht="15">
      <c r="A454" s="134">
        <f>COUNTA($A$12:A453)</f>
        <v>442</v>
      </c>
      <c s="134">
        <v>21021178</v>
      </c>
      <c s="135" t="s">
        <v>7783</v>
      </c>
      <c s="136">
        <v>37908</v>
      </c>
      <c s="135" t="s">
        <v>7760</v>
      </c>
      <c s="135" t="s">
        <v>7156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6"/>
        <v>508000</v>
      </c>
      <c s="15"/>
    </row>
    <row r="455" spans="1:14" ht="15">
      <c r="A455" s="134">
        <f>COUNTA($A$12:A454)</f>
        <v>443</v>
      </c>
      <c s="134">
        <v>21021178</v>
      </c>
      <c s="135" t="s">
        <v>7783</v>
      </c>
      <c s="136">
        <v>37908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56" spans="1:14" ht="15">
      <c r="A456" s="134">
        <f>COUNTA($A$12:A455)</f>
        <v>444</v>
      </c>
      <c s="134">
        <v>21021182</v>
      </c>
      <c s="135" t="s">
        <v>8824</v>
      </c>
      <c s="136">
        <v>37942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6"/>
        <v>5080000</v>
      </c>
      <c s="15"/>
    </row>
    <row r="457" spans="1:14" ht="15">
      <c r="A457" s="134">
        <f>COUNTA($A$12:A456)</f>
        <v>445</v>
      </c>
      <c s="134">
        <v>21021184</v>
      </c>
      <c s="135" t="s">
        <v>7784</v>
      </c>
      <c s="136">
        <v>37981</v>
      </c>
      <c s="135" t="s">
        <v>7760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58" spans="1:14" ht="15">
      <c r="A458" s="134">
        <f>COUNTA($A$12:A457)</f>
        <v>446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7780</v>
      </c>
      <c s="135" t="s">
        <v>7781</v>
      </c>
      <c s="134" t="s">
        <v>7354</v>
      </c>
      <c s="134">
        <v>2</v>
      </c>
      <c s="135" t="s">
        <v>7355</v>
      </c>
      <c s="186">
        <f t="shared" si="6"/>
        <v>1016000</v>
      </c>
      <c s="15"/>
    </row>
    <row r="459" spans="1:14" ht="15">
      <c r="A459" s="134">
        <f>COUNTA($A$12:A458)</f>
        <v>447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7788</v>
      </c>
      <c s="135" t="s">
        <v>7789</v>
      </c>
      <c s="134">
        <v>2</v>
      </c>
      <c s="134">
        <v>3</v>
      </c>
      <c s="135" t="s">
        <v>7355</v>
      </c>
      <c s="186">
        <f t="shared" si="6"/>
        <v>1524000</v>
      </c>
      <c s="15"/>
    </row>
    <row r="460" spans="1:14" ht="15">
      <c r="A460" s="134">
        <f>COUNTA($A$12:A459)</f>
        <v>448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7790</v>
      </c>
      <c s="135" t="s">
        <v>7791</v>
      </c>
      <c s="134">
        <v>2</v>
      </c>
      <c s="134">
        <v>3</v>
      </c>
      <c s="135" t="s">
        <v>7355</v>
      </c>
      <c s="186">
        <f t="shared" si="6"/>
        <v>1524000</v>
      </c>
      <c s="15"/>
    </row>
    <row r="461" spans="1:14" ht="15">
      <c r="A461" s="134">
        <f>COUNTA($A$12:A460)</f>
        <v>449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8403</v>
      </c>
      <c s="135" t="s">
        <v>8404</v>
      </c>
      <c s="134">
        <v>1</v>
      </c>
      <c s="134">
        <v>4</v>
      </c>
      <c s="135" t="s">
        <v>8724</v>
      </c>
      <c s="186">
        <f t="shared" si="6"/>
        <v>2032000</v>
      </c>
      <c s="15"/>
    </row>
    <row r="462" spans="1:14" ht="15">
      <c r="A462" s="134">
        <f>COUNTA($A$12:A461)</f>
        <v>450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8825</v>
      </c>
      <c s="135" t="s">
        <v>8826</v>
      </c>
      <c s="134">
        <v>1</v>
      </c>
      <c s="134">
        <v>3</v>
      </c>
      <c s="135" t="s">
        <v>8724</v>
      </c>
      <c s="186">
        <f t="shared" si="7" ref="M462:M525">K462*508000</f>
        <v>1524000</v>
      </c>
      <c s="15"/>
    </row>
    <row r="463" spans="1:14" ht="15">
      <c r="A463" s="134">
        <f>COUNTA($A$12:A462)</f>
        <v>451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7"/>
        <v>1016000</v>
      </c>
      <c s="15"/>
    </row>
    <row r="464" spans="1:14" ht="15">
      <c r="A464" s="134">
        <f>COUNTA($A$12:A463)</f>
        <v>452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465" spans="1:14" ht="15">
      <c r="A465" s="134">
        <f>COUNTA($A$12:A464)</f>
        <v>453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7765</v>
      </c>
      <c s="135" t="s">
        <v>7766</v>
      </c>
      <c s="134">
        <v>1</v>
      </c>
      <c s="134">
        <v>3</v>
      </c>
      <c s="135" t="s">
        <v>8724</v>
      </c>
      <c s="186">
        <f t="shared" si="7"/>
        <v>1524000</v>
      </c>
      <c s="15"/>
    </row>
    <row r="466" spans="1:14" ht="15">
      <c r="A466" s="134">
        <f>COUNTA($A$12:A465)</f>
        <v>454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8893</v>
      </c>
      <c s="186">
        <f t="shared" si="7"/>
        <v>1016000</v>
      </c>
      <c s="15"/>
    </row>
    <row r="467" spans="1:14" ht="15">
      <c r="A467" s="134">
        <f>COUNTA($A$12:A466)</f>
        <v>455</v>
      </c>
      <c s="134">
        <v>21021186</v>
      </c>
      <c s="135" t="s">
        <v>7787</v>
      </c>
      <c s="136">
        <v>37717</v>
      </c>
      <c s="135" t="s">
        <v>7760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8893</v>
      </c>
      <c s="186">
        <f t="shared" si="7"/>
        <v>1016000</v>
      </c>
      <c s="15"/>
    </row>
    <row r="468" spans="1:14" ht="15">
      <c r="A468" s="134">
        <f>COUNTA($A$12:A467)</f>
        <v>456</v>
      </c>
      <c s="134">
        <v>21021192</v>
      </c>
      <c s="135" t="s">
        <v>141</v>
      </c>
      <c s="136">
        <v>37847</v>
      </c>
      <c s="135" t="s">
        <v>7760</v>
      </c>
      <c s="135" t="s">
        <v>7156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469" spans="1:14" ht="15">
      <c r="A469" s="134">
        <f>COUNTA($A$12:A468)</f>
        <v>457</v>
      </c>
      <c s="134">
        <v>21021192</v>
      </c>
      <c s="135" t="s">
        <v>141</v>
      </c>
      <c s="136">
        <v>37847</v>
      </c>
      <c s="135" t="s">
        <v>7760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7"/>
        <v>1016000</v>
      </c>
      <c s="15"/>
    </row>
    <row r="470" spans="1:14" ht="15">
      <c r="A470" s="134">
        <f>COUNTA($A$12:A469)</f>
        <v>458</v>
      </c>
      <c s="134">
        <v>21021193</v>
      </c>
      <c s="135" t="s">
        <v>8827</v>
      </c>
      <c s="136">
        <v>37840</v>
      </c>
      <c s="135" t="s">
        <v>7776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71" spans="1:14" ht="15">
      <c r="A471" s="134">
        <f>COUNTA($A$12:A470)</f>
        <v>459</v>
      </c>
      <c s="134">
        <v>21021194</v>
      </c>
      <c s="135" t="s">
        <v>956</v>
      </c>
      <c s="136">
        <v>37479</v>
      </c>
      <c s="135" t="s">
        <v>7760</v>
      </c>
      <c s="135" t="s">
        <v>7156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472" spans="1:14" ht="15">
      <c r="A472" s="134">
        <f>COUNTA($A$12:A471)</f>
        <v>460</v>
      </c>
      <c s="134">
        <v>21021194</v>
      </c>
      <c s="135" t="s">
        <v>956</v>
      </c>
      <c s="136">
        <v>37479</v>
      </c>
      <c s="135" t="s">
        <v>7760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7"/>
        <v>1016000</v>
      </c>
      <c s="15"/>
    </row>
    <row r="473" spans="1:14" ht="15">
      <c r="A473" s="134">
        <f>COUNTA($A$12:A472)</f>
        <v>461</v>
      </c>
      <c s="134">
        <v>21021206</v>
      </c>
      <c s="135" t="s">
        <v>8828</v>
      </c>
      <c s="136">
        <v>37686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74" spans="1:14" ht="15">
      <c r="A474" s="134">
        <f>COUNTA($A$12:A473)</f>
        <v>462</v>
      </c>
      <c s="134">
        <v>21021214</v>
      </c>
      <c s="135" t="s">
        <v>7792</v>
      </c>
      <c s="136">
        <v>37875</v>
      </c>
      <c s="135" t="s">
        <v>7760</v>
      </c>
      <c s="135" t="s">
        <v>7156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475" spans="1:14" ht="15">
      <c r="A475" s="134">
        <f>COUNTA($A$12:A474)</f>
        <v>463</v>
      </c>
      <c s="134">
        <v>21021214</v>
      </c>
      <c s="135" t="s">
        <v>7792</v>
      </c>
      <c s="136">
        <v>37875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76" spans="1:14" ht="15">
      <c r="A476" s="134">
        <f>COUNTA($A$12:A475)</f>
        <v>464</v>
      </c>
      <c s="134">
        <v>21021215</v>
      </c>
      <c s="135" t="s">
        <v>7793</v>
      </c>
      <c s="136">
        <v>36924</v>
      </c>
      <c s="135" t="s">
        <v>7776</v>
      </c>
      <c s="135" t="s">
        <v>7156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477" spans="1:14" ht="15">
      <c r="A477" s="134">
        <f>COUNTA($A$12:A476)</f>
        <v>465</v>
      </c>
      <c s="134">
        <v>21021216</v>
      </c>
      <c s="135" t="s">
        <v>7794</v>
      </c>
      <c s="136">
        <v>37935</v>
      </c>
      <c s="135" t="s">
        <v>7760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7"/>
        <v>1016000</v>
      </c>
      <c s="15"/>
    </row>
    <row r="478" spans="1:14" ht="15">
      <c r="A478" s="134">
        <f>COUNTA($A$12:A477)</f>
        <v>466</v>
      </c>
      <c s="134">
        <v>21021228</v>
      </c>
      <c s="135" t="s">
        <v>2270</v>
      </c>
      <c s="136">
        <v>37682</v>
      </c>
      <c s="135" t="s">
        <v>7760</v>
      </c>
      <c s="135" t="s">
        <v>7156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479" spans="1:14" ht="15">
      <c r="A479" s="134">
        <f>COUNTA($A$12:A478)</f>
        <v>467</v>
      </c>
      <c s="134">
        <v>21021228</v>
      </c>
      <c s="135" t="s">
        <v>2270</v>
      </c>
      <c s="136">
        <v>37682</v>
      </c>
      <c s="135" t="s">
        <v>7760</v>
      </c>
      <c s="135" t="s">
        <v>7156</v>
      </c>
      <c s="135" t="s">
        <v>4433</v>
      </c>
      <c s="135" t="s">
        <v>8493</v>
      </c>
      <c s="135" t="s">
        <v>7789</v>
      </c>
      <c s="134">
        <v>2</v>
      </c>
      <c s="134">
        <v>3</v>
      </c>
      <c s="135" t="s">
        <v>8659</v>
      </c>
      <c s="186">
        <f t="shared" si="7"/>
        <v>1524000</v>
      </c>
      <c s="15"/>
    </row>
    <row r="480" spans="1:14" ht="15">
      <c r="A480" s="134">
        <f>COUNTA($A$12:A479)</f>
        <v>468</v>
      </c>
      <c s="134">
        <v>21021228</v>
      </c>
      <c s="135" t="s">
        <v>2270</v>
      </c>
      <c s="136">
        <v>37682</v>
      </c>
      <c s="135" t="s">
        <v>7760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7"/>
        <v>1016000</v>
      </c>
      <c s="15"/>
    </row>
    <row r="481" spans="1:14" ht="15">
      <c r="A481" s="134">
        <f>COUNTA($A$12:A480)</f>
        <v>469</v>
      </c>
      <c s="134">
        <v>21021228</v>
      </c>
      <c s="135" t="s">
        <v>2270</v>
      </c>
      <c s="136">
        <v>37682</v>
      </c>
      <c s="135" t="s">
        <v>7760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82" spans="1:14" ht="15">
      <c r="A482" s="134">
        <f>COUNTA($A$12:A481)</f>
        <v>470</v>
      </c>
      <c s="134">
        <v>21021228</v>
      </c>
      <c s="135" t="s">
        <v>2270</v>
      </c>
      <c s="136">
        <v>37682</v>
      </c>
      <c s="135" t="s">
        <v>7760</v>
      </c>
      <c s="135" t="s">
        <v>7156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483" spans="1:14" ht="15">
      <c r="A483" s="134">
        <f>COUNTA($A$12:A482)</f>
        <v>471</v>
      </c>
      <c s="134">
        <v>21021234</v>
      </c>
      <c s="135" t="s">
        <v>8829</v>
      </c>
      <c s="136">
        <v>37715</v>
      </c>
      <c s="135" t="s">
        <v>7760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484" spans="1:14" ht="15">
      <c r="A484" s="134">
        <f>COUNTA($A$12:A483)</f>
        <v>472</v>
      </c>
      <c s="134">
        <v>21021241</v>
      </c>
      <c s="135" t="s">
        <v>8830</v>
      </c>
      <c s="136">
        <v>37690</v>
      </c>
      <c s="135" t="s">
        <v>7776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85" spans="1:14" ht="15">
      <c r="A485" s="134">
        <f>COUNTA($A$12:A484)</f>
        <v>473</v>
      </c>
      <c s="134">
        <v>21021241</v>
      </c>
      <c s="135" t="s">
        <v>8830</v>
      </c>
      <c s="136">
        <v>37690</v>
      </c>
      <c s="135" t="s">
        <v>7776</v>
      </c>
      <c s="135" t="s">
        <v>7156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486" spans="1:14" ht="15">
      <c r="A486" s="134">
        <f>COUNTA($A$12:A485)</f>
        <v>474</v>
      </c>
      <c s="134">
        <v>21021241</v>
      </c>
      <c s="135" t="s">
        <v>8830</v>
      </c>
      <c s="136">
        <v>37690</v>
      </c>
      <c s="135" t="s">
        <v>7776</v>
      </c>
      <c s="135" t="s">
        <v>7156</v>
      </c>
      <c s="135" t="s">
        <v>4433</v>
      </c>
      <c s="135" t="s">
        <v>8910</v>
      </c>
      <c s="135" t="s">
        <v>8911</v>
      </c>
      <c s="134" t="s">
        <v>7354</v>
      </c>
      <c s="134">
        <v>5</v>
      </c>
      <c s="135" t="s">
        <v>8893</v>
      </c>
      <c s="186">
        <f t="shared" si="7"/>
        <v>2540000</v>
      </c>
      <c s="15"/>
    </row>
    <row r="487" spans="1:14" ht="15">
      <c r="A487" s="134">
        <f>COUNTA($A$12:A486)</f>
        <v>475</v>
      </c>
      <c s="134">
        <v>21021247</v>
      </c>
      <c s="135" t="s">
        <v>6819</v>
      </c>
      <c s="136">
        <v>37886</v>
      </c>
      <c s="135" t="s">
        <v>7776</v>
      </c>
      <c s="135" t="s">
        <v>7156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488" spans="1:14" ht="15">
      <c r="A488" s="134">
        <f>COUNTA($A$12:A487)</f>
        <v>476</v>
      </c>
      <c s="134">
        <v>21021397</v>
      </c>
      <c s="135" t="s">
        <v>7795</v>
      </c>
      <c s="136">
        <v>37674</v>
      </c>
      <c s="135" t="s">
        <v>7701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7355</v>
      </c>
      <c s="186">
        <f t="shared" si="7"/>
        <v>1524000</v>
      </c>
      <c s="15"/>
    </row>
    <row r="489" spans="1:14" ht="15">
      <c r="A489" s="134">
        <f>COUNTA($A$12:A488)</f>
        <v>477</v>
      </c>
      <c s="134">
        <v>21021407</v>
      </c>
      <c s="135" t="s">
        <v>1738</v>
      </c>
      <c s="136">
        <v>37639</v>
      </c>
      <c s="135" t="s">
        <v>7701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7"/>
        <v>1524000</v>
      </c>
      <c s="15"/>
    </row>
    <row r="490" spans="1:14" ht="15">
      <c r="A490" s="134">
        <f>COUNTA($A$12:A489)</f>
        <v>478</v>
      </c>
      <c s="134">
        <v>21021407</v>
      </c>
      <c s="135" t="s">
        <v>1738</v>
      </c>
      <c s="136">
        <v>37639</v>
      </c>
      <c s="135" t="s">
        <v>7701</v>
      </c>
      <c s="135" t="s">
        <v>7203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7"/>
        <v>1524000</v>
      </c>
      <c s="15"/>
    </row>
    <row r="491" spans="1:14" ht="15">
      <c r="A491" s="134">
        <f>COUNTA($A$12:A490)</f>
        <v>479</v>
      </c>
      <c s="134">
        <v>21021407</v>
      </c>
      <c s="135" t="s">
        <v>1738</v>
      </c>
      <c s="136">
        <v>37639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92" spans="1:14" ht="15">
      <c r="A492" s="134">
        <f>COUNTA($A$12:A491)</f>
        <v>480</v>
      </c>
      <c s="134">
        <v>21021413</v>
      </c>
      <c s="135" t="s">
        <v>7798</v>
      </c>
      <c s="136">
        <v>37640</v>
      </c>
      <c s="135" t="s">
        <v>7701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7"/>
        <v>1524000</v>
      </c>
      <c s="15"/>
    </row>
    <row r="493" spans="1:14" ht="15">
      <c r="A493" s="134">
        <f>COUNTA($A$12:A492)</f>
        <v>481</v>
      </c>
      <c s="134">
        <v>21021413</v>
      </c>
      <c s="135" t="s">
        <v>7798</v>
      </c>
      <c s="136">
        <v>37640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94" spans="1:14" ht="15">
      <c r="A494" s="134">
        <f>COUNTA($A$12:A493)</f>
        <v>482</v>
      </c>
      <c s="134">
        <v>21021416</v>
      </c>
      <c s="135" t="s">
        <v>2588</v>
      </c>
      <c s="136">
        <v>37818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95" spans="1:14" ht="15">
      <c r="A495" s="134">
        <f>COUNTA($A$12:A494)</f>
        <v>483</v>
      </c>
      <c s="134">
        <v>21021416</v>
      </c>
      <c s="135" t="s">
        <v>2588</v>
      </c>
      <c s="136">
        <v>37818</v>
      </c>
      <c s="135" t="s">
        <v>7701</v>
      </c>
      <c s="135" t="s">
        <v>7203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496" spans="1:14" ht="15">
      <c r="A496" s="134">
        <f>COUNTA($A$12:A495)</f>
        <v>484</v>
      </c>
      <c s="134">
        <v>21021417</v>
      </c>
      <c s="135" t="s">
        <v>7800</v>
      </c>
      <c s="136">
        <v>37635</v>
      </c>
      <c s="135" t="s">
        <v>7701</v>
      </c>
      <c s="135" t="s">
        <v>7203</v>
      </c>
      <c s="135" t="s">
        <v>4433</v>
      </c>
      <c s="135" t="s">
        <v>7801</v>
      </c>
      <c s="135" t="s">
        <v>7802</v>
      </c>
      <c s="134" t="s">
        <v>7354</v>
      </c>
      <c s="134">
        <v>2</v>
      </c>
      <c s="135" t="s">
        <v>7355</v>
      </c>
      <c s="186">
        <f t="shared" si="7"/>
        <v>1016000</v>
      </c>
      <c s="15"/>
    </row>
    <row r="497" spans="1:14" ht="15">
      <c r="A497" s="134">
        <f>COUNTA($A$12:A496)</f>
        <v>485</v>
      </c>
      <c s="134">
        <v>21021418</v>
      </c>
      <c s="135" t="s">
        <v>3540</v>
      </c>
      <c s="136">
        <v>37890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498" spans="1:14" ht="15">
      <c r="A498" s="134">
        <f>COUNTA($A$12:A497)</f>
        <v>486</v>
      </c>
      <c s="134">
        <v>21021418</v>
      </c>
      <c s="135" t="s">
        <v>3540</v>
      </c>
      <c s="136">
        <v>37890</v>
      </c>
      <c s="135" t="s">
        <v>7701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499" spans="1:14" ht="15">
      <c r="A499" s="134">
        <f>COUNTA($A$12:A498)</f>
        <v>487</v>
      </c>
      <c s="134">
        <v>21021421</v>
      </c>
      <c s="135" t="s">
        <v>2131</v>
      </c>
      <c s="136">
        <v>37826</v>
      </c>
      <c s="135" t="s">
        <v>7701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7"/>
        <v>1524000</v>
      </c>
      <c s="15"/>
    </row>
    <row r="500" spans="1:14" ht="15">
      <c r="A500" s="134">
        <f>COUNTA($A$12:A499)</f>
        <v>488</v>
      </c>
      <c s="134">
        <v>21021421</v>
      </c>
      <c s="135" t="s">
        <v>2131</v>
      </c>
      <c s="136">
        <v>37826</v>
      </c>
      <c s="135" t="s">
        <v>7701</v>
      </c>
      <c s="135" t="s">
        <v>7203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501" spans="1:14" ht="15">
      <c r="A501" s="134">
        <f>COUNTA($A$12:A500)</f>
        <v>489</v>
      </c>
      <c s="134">
        <v>21021421</v>
      </c>
      <c s="135" t="s">
        <v>2131</v>
      </c>
      <c s="136">
        <v>37826</v>
      </c>
      <c s="135" t="s">
        <v>7701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502" spans="1:14" ht="15">
      <c r="A502" s="134">
        <f>COUNTA($A$12:A501)</f>
        <v>490</v>
      </c>
      <c s="134">
        <v>21021421</v>
      </c>
      <c s="135" t="s">
        <v>2131</v>
      </c>
      <c s="136">
        <v>37826</v>
      </c>
      <c s="135" t="s">
        <v>7701</v>
      </c>
      <c s="135" t="s">
        <v>7203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"/>
        <v>1016000</v>
      </c>
      <c s="15"/>
    </row>
    <row r="503" spans="1:14" ht="15">
      <c r="A503" s="134">
        <f>COUNTA($A$12:A502)</f>
        <v>491</v>
      </c>
      <c s="134">
        <v>21021424</v>
      </c>
      <c s="135" t="s">
        <v>8832</v>
      </c>
      <c s="136">
        <v>37815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504" spans="1:14" ht="15">
      <c r="A504" s="134">
        <f>COUNTA($A$12:A503)</f>
        <v>492</v>
      </c>
      <c s="134">
        <v>21021425</v>
      </c>
      <c s="135" t="s">
        <v>7805</v>
      </c>
      <c s="136">
        <v>37889</v>
      </c>
      <c s="135" t="s">
        <v>7701</v>
      </c>
      <c s="135" t="s">
        <v>7203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505" spans="1:14" ht="15">
      <c r="A505" s="134">
        <f>COUNTA($A$12:A504)</f>
        <v>493</v>
      </c>
      <c s="134">
        <v>21021425</v>
      </c>
      <c s="135" t="s">
        <v>7805</v>
      </c>
      <c s="136">
        <v>37889</v>
      </c>
      <c s="135" t="s">
        <v>7701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7"/>
        <v>1524000</v>
      </c>
      <c s="15"/>
    </row>
    <row r="506" spans="1:14" ht="15">
      <c r="A506" s="134">
        <f>COUNTA($A$12:A505)</f>
        <v>494</v>
      </c>
      <c s="134">
        <v>21021425</v>
      </c>
      <c s="135" t="s">
        <v>7805</v>
      </c>
      <c s="136">
        <v>37889</v>
      </c>
      <c s="135" t="s">
        <v>7701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507" spans="1:14" ht="15">
      <c r="A507" s="134">
        <f>COUNTA($A$12:A506)</f>
        <v>495</v>
      </c>
      <c s="134">
        <v>21021427</v>
      </c>
      <c s="135" t="s">
        <v>2734</v>
      </c>
      <c s="136">
        <v>37677</v>
      </c>
      <c s="135" t="s">
        <v>7701</v>
      </c>
      <c s="135" t="s">
        <v>7203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508" spans="1:14" ht="15">
      <c r="A508" s="134">
        <f>COUNTA($A$12:A507)</f>
        <v>496</v>
      </c>
      <c s="134">
        <v>21021427</v>
      </c>
      <c s="135" t="s">
        <v>2734</v>
      </c>
      <c s="136">
        <v>37677</v>
      </c>
      <c s="135" t="s">
        <v>7701</v>
      </c>
      <c s="135" t="s">
        <v>7203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509" spans="1:14" ht="15">
      <c r="A509" s="134">
        <f>COUNTA($A$12:A508)</f>
        <v>497</v>
      </c>
      <c s="134">
        <v>21021434</v>
      </c>
      <c s="135" t="s">
        <v>8833</v>
      </c>
      <c s="136">
        <v>37190</v>
      </c>
      <c s="135" t="s">
        <v>7701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510" spans="1:14" ht="15">
      <c r="A510" s="134">
        <f>COUNTA($A$12:A509)</f>
        <v>498</v>
      </c>
      <c s="134">
        <v>21021436</v>
      </c>
      <c s="135" t="s">
        <v>8834</v>
      </c>
      <c s="136">
        <v>37843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511" spans="1:14" ht="15">
      <c r="A511" s="134">
        <f>COUNTA($A$12:A510)</f>
        <v>499</v>
      </c>
      <c s="134">
        <v>21021438</v>
      </c>
      <c s="135" t="s">
        <v>8676</v>
      </c>
      <c s="136">
        <v>37676</v>
      </c>
      <c s="135" t="s">
        <v>7701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8659</v>
      </c>
      <c s="186">
        <f t="shared" si="7"/>
        <v>1524000</v>
      </c>
      <c s="15"/>
    </row>
    <row r="512" spans="1:14" ht="15">
      <c r="A512" s="134">
        <f>COUNTA($A$12:A511)</f>
        <v>500</v>
      </c>
      <c s="134">
        <v>21021438</v>
      </c>
      <c s="135" t="s">
        <v>8676</v>
      </c>
      <c s="136">
        <v>37676</v>
      </c>
      <c s="135" t="s">
        <v>7701</v>
      </c>
      <c s="135" t="s">
        <v>7203</v>
      </c>
      <c s="135" t="s">
        <v>4433</v>
      </c>
      <c s="135" t="s">
        <v>7749</v>
      </c>
      <c s="135" t="s">
        <v>7750</v>
      </c>
      <c s="134" t="s">
        <v>7354</v>
      </c>
      <c s="134">
        <v>2</v>
      </c>
      <c s="135" t="s">
        <v>8724</v>
      </c>
      <c s="186">
        <f t="shared" si="7"/>
        <v>1016000</v>
      </c>
      <c s="15"/>
    </row>
    <row r="513" spans="1:14" ht="15">
      <c r="A513" s="134">
        <f>COUNTA($A$12:A512)</f>
        <v>501</v>
      </c>
      <c s="134">
        <v>21021438</v>
      </c>
      <c s="135" t="s">
        <v>8676</v>
      </c>
      <c s="136">
        <v>37676</v>
      </c>
      <c s="135" t="s">
        <v>7701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8724</v>
      </c>
      <c s="186">
        <f t="shared" si="7"/>
        <v>2540000</v>
      </c>
      <c s="15"/>
    </row>
    <row r="514" spans="1:14" ht="15">
      <c r="A514" s="134">
        <f>COUNTA($A$12:A513)</f>
        <v>502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515" spans="1:14" ht="15">
      <c r="A515" s="134">
        <f>COUNTA($A$12:A514)</f>
        <v>503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7"/>
        <v>508000</v>
      </c>
      <c s="15"/>
    </row>
    <row r="516" spans="1:14" ht="15">
      <c r="A516" s="134">
        <f>COUNTA($A$12:A515)</f>
        <v>504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7"/>
        <v>1524000</v>
      </c>
      <c s="15"/>
    </row>
    <row r="517" spans="1:14" ht="15">
      <c r="A517" s="134">
        <f>COUNTA($A$12:A516)</f>
        <v>505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8724</v>
      </c>
      <c s="186">
        <f t="shared" si="7"/>
        <v>2540000</v>
      </c>
      <c s="15"/>
    </row>
    <row r="518" spans="1:14" ht="15">
      <c r="A518" s="134">
        <f>COUNTA($A$12:A517)</f>
        <v>506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519" spans="1:14" ht="15">
      <c r="A519" s="134">
        <f>COUNTA($A$12:A518)</f>
        <v>507</v>
      </c>
      <c s="134">
        <v>21021447</v>
      </c>
      <c s="135" t="s">
        <v>5149</v>
      </c>
      <c s="136">
        <v>37848</v>
      </c>
      <c s="135" t="s">
        <v>7701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8893</v>
      </c>
      <c s="186">
        <f t="shared" si="7"/>
        <v>1524000</v>
      </c>
      <c s="15"/>
    </row>
    <row r="520" spans="1:14" ht="15">
      <c r="A520" s="134">
        <f>COUNTA($A$12:A519)</f>
        <v>508</v>
      </c>
      <c s="134">
        <v>21021451</v>
      </c>
      <c s="135" t="s">
        <v>8835</v>
      </c>
      <c s="136">
        <v>37965</v>
      </c>
      <c s="135" t="s">
        <v>7701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8724</v>
      </c>
      <c s="186">
        <f t="shared" si="7"/>
        <v>5080000</v>
      </c>
      <c s="15"/>
    </row>
    <row r="521" spans="1:14" ht="15">
      <c r="A521" s="134">
        <f>COUNTA($A$12:A520)</f>
        <v>509</v>
      </c>
      <c s="134">
        <v>21021661</v>
      </c>
      <c s="135" t="s">
        <v>3244</v>
      </c>
      <c s="136">
        <v>37410</v>
      </c>
      <c s="135" t="s">
        <v>7638</v>
      </c>
      <c s="135" t="s">
        <v>7153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522" spans="1:14" ht="15">
      <c r="A522" s="134">
        <f>COUNTA($A$12:A521)</f>
        <v>510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7807</v>
      </c>
      <c s="135" t="s">
        <v>7808</v>
      </c>
      <c s="134" t="s">
        <v>7354</v>
      </c>
      <c s="134">
        <v>2</v>
      </c>
      <c s="135" t="s">
        <v>7355</v>
      </c>
      <c s="186">
        <f t="shared" si="7"/>
        <v>1016000</v>
      </c>
      <c s="15"/>
    </row>
    <row r="523" spans="1:14" ht="15">
      <c r="A523" s="134">
        <f>COUNTA($A$12:A522)</f>
        <v>511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7"/>
        <v>2032000</v>
      </c>
      <c s="15"/>
    </row>
    <row r="524" spans="1:14" ht="15">
      <c r="A524" s="134">
        <f>COUNTA($A$12:A523)</f>
        <v>512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7667</v>
      </c>
      <c s="135" t="s">
        <v>7549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525" spans="1:14" ht="15">
      <c r="A525" s="134">
        <f>COUNTA($A$12:A524)</f>
        <v>513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8836</v>
      </c>
      <c s="135" t="s">
        <v>8837</v>
      </c>
      <c s="134" t="s">
        <v>7354</v>
      </c>
      <c s="134">
        <v>3</v>
      </c>
      <c s="135" t="s">
        <v>8724</v>
      </c>
      <c s="186">
        <f t="shared" si="7"/>
        <v>1524000</v>
      </c>
      <c s="15"/>
    </row>
    <row r="526" spans="1:14" ht="15">
      <c r="A526" s="134">
        <f>COUNTA($A$12:A525)</f>
        <v>514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6">
        <f t="shared" si="8" ref="M526:M534">K526*508000</f>
        <v>1016000</v>
      </c>
      <c s="15"/>
    </row>
    <row r="527" spans="1:14" ht="15">
      <c r="A527" s="134">
        <f>COUNTA($A$12:A526)</f>
        <v>515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8726</v>
      </c>
      <c s="135" t="s">
        <v>7861</v>
      </c>
      <c s="134" t="s">
        <v>7354</v>
      </c>
      <c s="134">
        <v>4</v>
      </c>
      <c s="135" t="s">
        <v>8724</v>
      </c>
      <c s="186">
        <f t="shared" si="8"/>
        <v>2032000</v>
      </c>
      <c s="15"/>
    </row>
    <row r="528" spans="1:14" ht="15">
      <c r="A528" s="134">
        <f>COUNTA($A$12:A527)</f>
        <v>516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8"/>
        <v>1524000</v>
      </c>
      <c s="15"/>
    </row>
    <row r="529" spans="1:14" ht="15">
      <c r="A529" s="134">
        <f>COUNTA($A$12:A528)</f>
        <v>517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8"/>
        <v>1016000</v>
      </c>
      <c s="15"/>
    </row>
    <row r="530" spans="1:14" ht="15">
      <c r="A530" s="134">
        <f>COUNTA($A$12:A529)</f>
        <v>518</v>
      </c>
      <c s="134">
        <v>21021664</v>
      </c>
      <c s="135" t="s">
        <v>7806</v>
      </c>
      <c s="136">
        <v>37398</v>
      </c>
      <c s="135" t="s">
        <v>7670</v>
      </c>
      <c s="135" t="s">
        <v>7149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8"/>
        <v>1524000</v>
      </c>
      <c s="15"/>
    </row>
    <row r="531" spans="1:14" ht="15">
      <c r="A531" s="134">
        <f>COUNTA($A$12:A530)</f>
        <v>519</v>
      </c>
      <c s="134">
        <v>21021676</v>
      </c>
      <c s="135" t="s">
        <v>640</v>
      </c>
      <c s="136">
        <v>37959</v>
      </c>
      <c s="135" t="s">
        <v>7730</v>
      </c>
      <c s="135" t="s">
        <v>7216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8"/>
        <v>1524000</v>
      </c>
      <c s="15"/>
    </row>
    <row r="532" spans="1:14" ht="15">
      <c r="A532" s="134">
        <f>COUNTA($A$12:A531)</f>
        <v>520</v>
      </c>
      <c s="134">
        <v>21021676</v>
      </c>
      <c s="135" t="s">
        <v>640</v>
      </c>
      <c s="136">
        <v>37959</v>
      </c>
      <c s="135" t="s">
        <v>7730</v>
      </c>
      <c s="135" t="s">
        <v>7216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8"/>
        <v>2032000</v>
      </c>
      <c s="15"/>
    </row>
    <row r="533" spans="1:14" ht="15">
      <c r="A533" s="134">
        <f>COUNTA($A$12:A532)</f>
        <v>521</v>
      </c>
      <c s="134">
        <v>21021676</v>
      </c>
      <c s="135" t="s">
        <v>640</v>
      </c>
      <c s="136">
        <v>37959</v>
      </c>
      <c s="135" t="s">
        <v>7730</v>
      </c>
      <c s="135" t="s">
        <v>7216</v>
      </c>
      <c s="135" t="s">
        <v>4433</v>
      </c>
      <c s="135" t="s">
        <v>8679</v>
      </c>
      <c s="135" t="s">
        <v>8680</v>
      </c>
      <c s="134" t="s">
        <v>7354</v>
      </c>
      <c s="134">
        <v>3</v>
      </c>
      <c s="135" t="s">
        <v>8659</v>
      </c>
      <c s="186">
        <f t="shared" si="8"/>
        <v>1524000</v>
      </c>
      <c s="15"/>
    </row>
    <row r="534" spans="1:14" ht="15">
      <c r="A534" s="134">
        <f>COUNTA($A$12:A533)</f>
        <v>522</v>
      </c>
      <c s="134">
        <v>21021676</v>
      </c>
      <c s="135" t="s">
        <v>640</v>
      </c>
      <c s="136">
        <v>37959</v>
      </c>
      <c s="135" t="s">
        <v>7730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8724</v>
      </c>
      <c s="186">
        <f t="shared" si="8"/>
        <v>5080000</v>
      </c>
      <c s="15"/>
    </row>
    <row r="535" spans="1:14" ht="15">
      <c r="A535" s="134">
        <f>COUNTA($A$12:A534)</f>
        <v>523</v>
      </c>
      <c s="134">
        <v>22020100</v>
      </c>
      <c s="135" t="s">
        <v>7809</v>
      </c>
      <c s="136">
        <v>38270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>K535*545000</f>
        <v>5450000</v>
      </c>
      <c s="15"/>
    </row>
    <row r="536" spans="1:14" ht="15">
      <c r="A536" s="134">
        <f>COUNTA($A$12:A535)</f>
        <v>524</v>
      </c>
      <c s="134">
        <v>22020101</v>
      </c>
      <c s="135" t="s">
        <v>1482</v>
      </c>
      <c s="136">
        <v>38115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 ref="M536:M599">K536*545000</f>
        <v>5450000</v>
      </c>
      <c s="15"/>
    </row>
    <row r="537" spans="1:14" ht="15">
      <c r="A537" s="134">
        <f>COUNTA($A$12:A536)</f>
        <v>525</v>
      </c>
      <c s="134">
        <v>22020102</v>
      </c>
      <c s="135" t="s">
        <v>7811</v>
      </c>
      <c s="136">
        <v>38263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38" spans="1:14" ht="15">
      <c r="A538" s="134">
        <f>COUNTA($A$12:A537)</f>
        <v>526</v>
      </c>
      <c s="134">
        <v>22020103</v>
      </c>
      <c s="135" t="s">
        <v>4145</v>
      </c>
      <c s="136">
        <v>38033</v>
      </c>
      <c s="135" t="s">
        <v>7810</v>
      </c>
      <c s="135" t="s">
        <v>7173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39" spans="1:14" ht="15">
      <c r="A539" s="134">
        <f>COUNTA($A$12:A538)</f>
        <v>527</v>
      </c>
      <c s="134">
        <v>22020103</v>
      </c>
      <c s="135" t="s">
        <v>4145</v>
      </c>
      <c s="136">
        <v>38033</v>
      </c>
      <c s="135" t="s">
        <v>7810</v>
      </c>
      <c s="135" t="s">
        <v>7173</v>
      </c>
      <c s="135" t="s">
        <v>4433</v>
      </c>
      <c s="135" t="s">
        <v>7812</v>
      </c>
      <c s="135" t="s">
        <v>7813</v>
      </c>
      <c s="134" t="s">
        <v>7354</v>
      </c>
      <c s="134">
        <v>3</v>
      </c>
      <c s="135" t="s">
        <v>7355</v>
      </c>
      <c s="186">
        <f t="shared" si="9"/>
        <v>1635000</v>
      </c>
      <c s="15"/>
    </row>
    <row r="540" spans="1:14" ht="15">
      <c r="A540" s="134">
        <f>COUNTA($A$12:A539)</f>
        <v>528</v>
      </c>
      <c s="134">
        <v>22020103</v>
      </c>
      <c s="135" t="s">
        <v>4145</v>
      </c>
      <c s="136">
        <v>38033</v>
      </c>
      <c s="135" t="s">
        <v>7810</v>
      </c>
      <c s="135" t="s">
        <v>7173</v>
      </c>
      <c s="135" t="s">
        <v>4433</v>
      </c>
      <c s="135" t="s">
        <v>7814</v>
      </c>
      <c s="135" t="s">
        <v>7815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41" spans="1:14" ht="15">
      <c r="A541" s="134">
        <f>COUNTA($A$12:A540)</f>
        <v>529</v>
      </c>
      <c s="134">
        <v>22020103</v>
      </c>
      <c s="135" t="s">
        <v>4145</v>
      </c>
      <c s="136">
        <v>38033</v>
      </c>
      <c s="135" t="s">
        <v>7810</v>
      </c>
      <c s="135" t="s">
        <v>7173</v>
      </c>
      <c s="135" t="s">
        <v>4433</v>
      </c>
      <c s="135" t="s">
        <v>8838</v>
      </c>
      <c s="135" t="s">
        <v>7820</v>
      </c>
      <c s="134" t="s">
        <v>7354</v>
      </c>
      <c s="134">
        <v>2</v>
      </c>
      <c s="135" t="s">
        <v>8724</v>
      </c>
      <c s="186">
        <f t="shared" si="9"/>
        <v>1090000</v>
      </c>
      <c s="15"/>
    </row>
    <row r="542" spans="1:14" ht="15">
      <c r="A542" s="134">
        <f>COUNTA($A$12:A541)</f>
        <v>530</v>
      </c>
      <c s="134">
        <v>22020103</v>
      </c>
      <c s="135" t="s">
        <v>4145</v>
      </c>
      <c s="136">
        <v>38033</v>
      </c>
      <c s="135" t="s">
        <v>7810</v>
      </c>
      <c s="135" t="s">
        <v>7173</v>
      </c>
      <c s="135" t="s">
        <v>4433</v>
      </c>
      <c s="135" t="s">
        <v>8212</v>
      </c>
      <c s="135" t="s">
        <v>8213</v>
      </c>
      <c s="134" t="s">
        <v>7354</v>
      </c>
      <c s="134">
        <v>3</v>
      </c>
      <c s="135" t="s">
        <v>8724</v>
      </c>
      <c s="186">
        <f t="shared" si="9"/>
        <v>1635000</v>
      </c>
      <c s="15"/>
    </row>
    <row r="543" spans="1:14" ht="15">
      <c r="A543" s="134">
        <f>COUNTA($A$12:A542)</f>
        <v>531</v>
      </c>
      <c s="134">
        <v>22020104</v>
      </c>
      <c s="135" t="s">
        <v>2138</v>
      </c>
      <c s="136">
        <v>38312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44" spans="1:14" ht="15">
      <c r="A544" s="134">
        <f>COUNTA($A$12:A543)</f>
        <v>532</v>
      </c>
      <c s="134">
        <v>22020107</v>
      </c>
      <c s="135" t="s">
        <v>7816</v>
      </c>
      <c s="136">
        <v>38235</v>
      </c>
      <c s="135" t="s">
        <v>7810</v>
      </c>
      <c s="135" t="s">
        <v>7173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45" spans="1:14" ht="15">
      <c r="A545" s="134">
        <f>COUNTA($A$12:A544)</f>
        <v>533</v>
      </c>
      <c s="134">
        <v>22020107</v>
      </c>
      <c s="135" t="s">
        <v>7816</v>
      </c>
      <c s="136">
        <v>38235</v>
      </c>
      <c s="135" t="s">
        <v>7810</v>
      </c>
      <c s="135" t="s">
        <v>7173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46" spans="1:14" ht="15">
      <c r="A546" s="134">
        <f>COUNTA($A$12:A545)</f>
        <v>534</v>
      </c>
      <c s="134">
        <v>22020107</v>
      </c>
      <c s="135" t="s">
        <v>7816</v>
      </c>
      <c s="136">
        <v>38235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47" spans="1:14" ht="15">
      <c r="A547" s="134">
        <f>COUNTA($A$12:A546)</f>
        <v>535</v>
      </c>
      <c s="134">
        <v>22020107</v>
      </c>
      <c s="135" t="s">
        <v>7816</v>
      </c>
      <c s="136">
        <v>38235</v>
      </c>
      <c s="135" t="s">
        <v>7810</v>
      </c>
      <c s="135" t="s">
        <v>7173</v>
      </c>
      <c s="135" t="s">
        <v>4433</v>
      </c>
      <c s="135" t="s">
        <v>7817</v>
      </c>
      <c s="135" t="s">
        <v>7</v>
      </c>
      <c s="134" t="s">
        <v>7354</v>
      </c>
      <c s="134">
        <v>3</v>
      </c>
      <c s="135" t="s">
        <v>7355</v>
      </c>
      <c s="186">
        <f t="shared" si="9"/>
        <v>1635000</v>
      </c>
      <c s="15"/>
    </row>
    <row r="548" spans="1:14" ht="15">
      <c r="A548" s="134">
        <f>COUNTA($A$12:A547)</f>
        <v>536</v>
      </c>
      <c s="134">
        <v>22020107</v>
      </c>
      <c s="135" t="s">
        <v>7816</v>
      </c>
      <c s="136">
        <v>38235</v>
      </c>
      <c s="135" t="s">
        <v>7810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49" spans="1:14" ht="15">
      <c r="A549" s="134">
        <f>COUNTA($A$12:A548)</f>
        <v>537</v>
      </c>
      <c s="134">
        <v>22020109</v>
      </c>
      <c s="135" t="s">
        <v>3054</v>
      </c>
      <c s="136">
        <v>38259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50" spans="1:14" ht="15">
      <c r="A550" s="134">
        <f>COUNTA($A$12:A549)</f>
        <v>538</v>
      </c>
      <c s="134">
        <v>22020109</v>
      </c>
      <c s="135" t="s">
        <v>3054</v>
      </c>
      <c s="136">
        <v>38259</v>
      </c>
      <c s="135" t="s">
        <v>7810</v>
      </c>
      <c s="135" t="s">
        <v>7173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51" spans="1:14" ht="15">
      <c r="A551" s="134">
        <f>COUNTA($A$12:A550)</f>
        <v>539</v>
      </c>
      <c s="134">
        <v>22020109</v>
      </c>
      <c s="135" t="s">
        <v>3054</v>
      </c>
      <c s="136">
        <v>38259</v>
      </c>
      <c s="135" t="s">
        <v>7810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52" spans="1:14" ht="15">
      <c r="A552" s="134">
        <f>COUNTA($A$12:A551)</f>
        <v>540</v>
      </c>
      <c s="134">
        <v>22020109</v>
      </c>
      <c s="135" t="s">
        <v>3054</v>
      </c>
      <c s="136">
        <v>38259</v>
      </c>
      <c s="135" t="s">
        <v>7810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1635000</v>
      </c>
      <c s="15"/>
    </row>
    <row r="553" spans="1:14" ht="15">
      <c r="A553" s="134">
        <f>COUNTA($A$12:A552)</f>
        <v>541</v>
      </c>
      <c s="134">
        <v>22020112</v>
      </c>
      <c s="135" t="s">
        <v>7818</v>
      </c>
      <c s="136">
        <v>38155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54" spans="1:14" ht="15">
      <c r="A554" s="134">
        <f>COUNTA($A$12:A553)</f>
        <v>542</v>
      </c>
      <c s="134">
        <v>22020112</v>
      </c>
      <c s="135" t="s">
        <v>7818</v>
      </c>
      <c s="136">
        <v>38155</v>
      </c>
      <c s="135" t="s">
        <v>7810</v>
      </c>
      <c s="135" t="s">
        <v>7173</v>
      </c>
      <c s="135" t="s">
        <v>4433</v>
      </c>
      <c s="135" t="s">
        <v>7819</v>
      </c>
      <c s="135" t="s">
        <v>7820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55" spans="1:14" ht="15">
      <c r="A555" s="134">
        <f>COUNTA($A$12:A554)</f>
        <v>543</v>
      </c>
      <c s="134">
        <v>22020112</v>
      </c>
      <c s="135" t="s">
        <v>7818</v>
      </c>
      <c s="136">
        <v>38155</v>
      </c>
      <c s="135" t="s">
        <v>7810</v>
      </c>
      <c s="135" t="s">
        <v>7173</v>
      </c>
      <c s="135" t="s">
        <v>4433</v>
      </c>
      <c s="135" t="s">
        <v>8912</v>
      </c>
      <c s="135" t="s">
        <v>7887</v>
      </c>
      <c s="134" t="s">
        <v>7354</v>
      </c>
      <c s="134">
        <v>5</v>
      </c>
      <c s="135" t="s">
        <v>8893</v>
      </c>
      <c s="186">
        <f t="shared" si="9"/>
        <v>2725000</v>
      </c>
      <c s="15"/>
    </row>
    <row r="556" spans="1:14" ht="15">
      <c r="A556" s="134">
        <f>COUNTA($A$12:A555)</f>
        <v>544</v>
      </c>
      <c s="134">
        <v>22020113</v>
      </c>
      <c s="135" t="s">
        <v>7821</v>
      </c>
      <c s="136">
        <v>38269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57" spans="1:14" ht="15">
      <c r="A557" s="134">
        <f>COUNTA($A$12:A556)</f>
        <v>545</v>
      </c>
      <c s="134">
        <v>22020114</v>
      </c>
      <c s="135" t="s">
        <v>7822</v>
      </c>
      <c s="136">
        <v>38097</v>
      </c>
      <c s="135" t="s">
        <v>7810</v>
      </c>
      <c s="135" t="s">
        <v>7173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58" spans="1:14" ht="15">
      <c r="A558" s="134">
        <f>COUNTA($A$12:A557)</f>
        <v>546</v>
      </c>
      <c s="134">
        <v>22020114</v>
      </c>
      <c s="135" t="s">
        <v>7822</v>
      </c>
      <c s="136">
        <v>38097</v>
      </c>
      <c s="135" t="s">
        <v>7810</v>
      </c>
      <c s="135" t="s">
        <v>7173</v>
      </c>
      <c s="135" t="s">
        <v>4433</v>
      </c>
      <c s="135" t="s">
        <v>7823</v>
      </c>
      <c s="135" t="s">
        <v>7695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59" spans="1:14" ht="15">
      <c r="A559" s="134">
        <f>COUNTA($A$12:A558)</f>
        <v>547</v>
      </c>
      <c s="134">
        <v>22020114</v>
      </c>
      <c s="135" t="s">
        <v>7822</v>
      </c>
      <c s="136">
        <v>38097</v>
      </c>
      <c s="135" t="s">
        <v>7810</v>
      </c>
      <c s="135" t="s">
        <v>7173</v>
      </c>
      <c s="135" t="s">
        <v>4433</v>
      </c>
      <c s="135" t="s">
        <v>7819</v>
      </c>
      <c s="135" t="s">
        <v>7820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60" spans="1:14" ht="15">
      <c r="A560" s="134">
        <f>COUNTA($A$12:A559)</f>
        <v>548</v>
      </c>
      <c s="134">
        <v>22020114</v>
      </c>
      <c s="135" t="s">
        <v>7822</v>
      </c>
      <c s="136">
        <v>38097</v>
      </c>
      <c s="135" t="s">
        <v>7810</v>
      </c>
      <c s="135" t="s">
        <v>7173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61" spans="1:14" ht="15">
      <c r="A561" s="134">
        <f>COUNTA($A$12:A560)</f>
        <v>549</v>
      </c>
      <c s="134">
        <v>22020114</v>
      </c>
      <c s="135" t="s">
        <v>7822</v>
      </c>
      <c s="136">
        <v>38097</v>
      </c>
      <c s="135" t="s">
        <v>7810</v>
      </c>
      <c s="135" t="s">
        <v>7173</v>
      </c>
      <c s="135" t="s">
        <v>4433</v>
      </c>
      <c s="135" t="s">
        <v>8912</v>
      </c>
      <c s="135" t="s">
        <v>7887</v>
      </c>
      <c s="134" t="s">
        <v>7354</v>
      </c>
      <c s="134">
        <v>5</v>
      </c>
      <c s="135" t="s">
        <v>8893</v>
      </c>
      <c s="186">
        <f t="shared" si="9"/>
        <v>2725000</v>
      </c>
      <c s="15"/>
    </row>
    <row r="562" spans="1:14" ht="15">
      <c r="A562" s="134">
        <f>COUNTA($A$12:A561)</f>
        <v>550</v>
      </c>
      <c s="134">
        <v>22020115</v>
      </c>
      <c s="135" t="s">
        <v>2058</v>
      </c>
      <c s="136">
        <v>38069</v>
      </c>
      <c s="135" t="s">
        <v>7810</v>
      </c>
      <c s="135" t="s">
        <v>7173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63" spans="1:14" ht="15">
      <c r="A563" s="134">
        <f>COUNTA($A$12:A562)</f>
        <v>551</v>
      </c>
      <c s="134">
        <v>22020115</v>
      </c>
      <c s="135" t="s">
        <v>2058</v>
      </c>
      <c s="136">
        <v>38069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64" spans="1:14" ht="15">
      <c r="A564" s="134">
        <f>COUNTA($A$12:A563)</f>
        <v>552</v>
      </c>
      <c s="134">
        <v>22020115</v>
      </c>
      <c s="135" t="s">
        <v>2058</v>
      </c>
      <c s="136">
        <v>38069</v>
      </c>
      <c s="135" t="s">
        <v>7810</v>
      </c>
      <c s="135" t="s">
        <v>7173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65" spans="1:14" ht="15">
      <c r="A565" s="134">
        <f>COUNTA($A$12:A564)</f>
        <v>553</v>
      </c>
      <c s="134">
        <v>22020115</v>
      </c>
      <c s="135" t="s">
        <v>2058</v>
      </c>
      <c s="136">
        <v>38069</v>
      </c>
      <c s="135" t="s">
        <v>7810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66" spans="1:14" ht="15">
      <c r="A566" s="134">
        <f>COUNTA($A$12:A565)</f>
        <v>554</v>
      </c>
      <c s="134">
        <v>22020115</v>
      </c>
      <c s="135" t="s">
        <v>2058</v>
      </c>
      <c s="136">
        <v>38069</v>
      </c>
      <c s="135" t="s">
        <v>7810</v>
      </c>
      <c s="135" t="s">
        <v>7173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9"/>
        <v>1635000</v>
      </c>
      <c s="15"/>
    </row>
    <row r="567" spans="1:14" ht="15">
      <c r="A567" s="134">
        <f>COUNTA($A$12:A566)</f>
        <v>555</v>
      </c>
      <c s="134">
        <v>22020116</v>
      </c>
      <c s="135" t="s">
        <v>7824</v>
      </c>
      <c s="136">
        <v>38337</v>
      </c>
      <c s="135" t="s">
        <v>7810</v>
      </c>
      <c s="135" t="s">
        <v>7173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68" spans="1:14" ht="15">
      <c r="A568" s="134">
        <f>COUNTA($A$12:A567)</f>
        <v>556</v>
      </c>
      <c s="134">
        <v>22020116</v>
      </c>
      <c s="135" t="s">
        <v>7824</v>
      </c>
      <c s="136">
        <v>38337</v>
      </c>
      <c s="135" t="s">
        <v>7810</v>
      </c>
      <c s="135" t="s">
        <v>7173</v>
      </c>
      <c s="135" t="s">
        <v>4433</v>
      </c>
      <c s="135" t="s">
        <v>7825</v>
      </c>
      <c s="135" t="s">
        <v>7695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69" spans="1:14" ht="15">
      <c r="A569" s="134">
        <f>COUNTA($A$12:A568)</f>
        <v>557</v>
      </c>
      <c s="134">
        <v>22020116</v>
      </c>
      <c s="135" t="s">
        <v>7824</v>
      </c>
      <c s="136">
        <v>38337</v>
      </c>
      <c s="135" t="s">
        <v>7810</v>
      </c>
      <c s="135" t="s">
        <v>7173</v>
      </c>
      <c s="135" t="s">
        <v>4433</v>
      </c>
      <c s="135" t="s">
        <v>8400</v>
      </c>
      <c s="135" t="s">
        <v>7640</v>
      </c>
      <c s="134" t="s">
        <v>7354</v>
      </c>
      <c s="134">
        <v>2</v>
      </c>
      <c s="135" t="s">
        <v>8724</v>
      </c>
      <c s="186">
        <f t="shared" si="9"/>
        <v>1090000</v>
      </c>
      <c s="15"/>
    </row>
    <row r="570" spans="1:14" ht="15">
      <c r="A570" s="134">
        <f>COUNTA($A$12:A569)</f>
        <v>558</v>
      </c>
      <c s="134">
        <v>22020116</v>
      </c>
      <c s="135" t="s">
        <v>7824</v>
      </c>
      <c s="136">
        <v>38337</v>
      </c>
      <c s="135" t="s">
        <v>7810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1635000</v>
      </c>
      <c s="15"/>
    </row>
    <row r="571" spans="1:14" ht="15">
      <c r="A571" s="134">
        <f>COUNTA($A$12:A570)</f>
        <v>559</v>
      </c>
      <c s="134">
        <v>22020117</v>
      </c>
      <c s="135" t="s">
        <v>7826</v>
      </c>
      <c s="136">
        <v>38046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72" spans="1:14" ht="15">
      <c r="A572" s="134">
        <f>COUNTA($A$12:A571)</f>
        <v>560</v>
      </c>
      <c s="134">
        <v>22020117</v>
      </c>
      <c s="135" t="s">
        <v>7826</v>
      </c>
      <c s="136">
        <v>38046</v>
      </c>
      <c s="135" t="s">
        <v>7810</v>
      </c>
      <c s="135" t="s">
        <v>7173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73" spans="1:14" ht="15">
      <c r="A573" s="134">
        <f>COUNTA($A$12:A572)</f>
        <v>561</v>
      </c>
      <c s="134">
        <v>22020119</v>
      </c>
      <c s="135" t="s">
        <v>7828</v>
      </c>
      <c s="136">
        <v>38080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74" spans="1:14" ht="15">
      <c r="A574" s="134">
        <f>COUNTA($A$12:A573)</f>
        <v>562</v>
      </c>
      <c s="134">
        <v>22020119</v>
      </c>
      <c s="135" t="s">
        <v>7828</v>
      </c>
      <c s="136">
        <v>38080</v>
      </c>
      <c s="135" t="s">
        <v>7810</v>
      </c>
      <c s="135" t="s">
        <v>7173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75" spans="1:14" ht="15">
      <c r="A575" s="134">
        <f>COUNTA($A$12:A574)</f>
        <v>563</v>
      </c>
      <c s="134">
        <v>22020119</v>
      </c>
      <c s="135" t="s">
        <v>7828</v>
      </c>
      <c s="136">
        <v>38080</v>
      </c>
      <c s="135" t="s">
        <v>7810</v>
      </c>
      <c s="135" t="s">
        <v>7173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9"/>
        <v>1635000</v>
      </c>
      <c s="15"/>
    </row>
    <row r="576" spans="1:14" ht="15">
      <c r="A576" s="134">
        <f>COUNTA($A$12:A575)</f>
        <v>564</v>
      </c>
      <c s="134">
        <v>22020121</v>
      </c>
      <c s="135" t="s">
        <v>7829</v>
      </c>
      <c s="136">
        <v>38165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77" spans="1:14" ht="15">
      <c r="A577" s="134">
        <f>COUNTA($A$12:A576)</f>
        <v>565</v>
      </c>
      <c s="134">
        <v>22020123</v>
      </c>
      <c s="135" t="s">
        <v>7830</v>
      </c>
      <c s="136">
        <v>38271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78" spans="1:14" ht="15">
      <c r="A578" s="134">
        <f>COUNTA($A$12:A577)</f>
        <v>566</v>
      </c>
      <c s="134">
        <v>22020124</v>
      </c>
      <c s="135" t="s">
        <v>7831</v>
      </c>
      <c s="136">
        <v>38094</v>
      </c>
      <c s="135" t="s">
        <v>7810</v>
      </c>
      <c s="135" t="s">
        <v>7173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79" spans="1:14" ht="15">
      <c r="A579" s="134">
        <f>COUNTA($A$12:A578)</f>
        <v>567</v>
      </c>
      <c s="134">
        <v>22020124</v>
      </c>
      <c s="135" t="s">
        <v>7831</v>
      </c>
      <c s="136">
        <v>38094</v>
      </c>
      <c s="135" t="s">
        <v>7810</v>
      </c>
      <c s="135" t="s">
        <v>7173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1635000</v>
      </c>
      <c s="15"/>
    </row>
    <row r="580" spans="1:14" ht="15">
      <c r="A580" s="134">
        <f>COUNTA($A$12:A579)</f>
        <v>568</v>
      </c>
      <c s="134">
        <v>22020126</v>
      </c>
      <c s="135" t="s">
        <v>7832</v>
      </c>
      <c s="136">
        <v>37972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81" spans="1:14" ht="15">
      <c r="A581" s="134">
        <f>COUNTA($A$12:A580)</f>
        <v>569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82" spans="1:14" ht="15">
      <c r="A582" s="134">
        <f>COUNTA($A$12:A581)</f>
        <v>570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8724</v>
      </c>
      <c s="186">
        <f t="shared" si="9"/>
        <v>1090000</v>
      </c>
      <c s="15"/>
    </row>
    <row r="583" spans="1:14" ht="15">
      <c r="A583" s="134">
        <f>COUNTA($A$12:A582)</f>
        <v>571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84" spans="1:14" ht="15">
      <c r="A584" s="134">
        <f>COUNTA($A$12:A583)</f>
        <v>572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85" spans="1:14" ht="15">
      <c r="A585" s="134">
        <f>COUNTA($A$12:A584)</f>
        <v>573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8273</v>
      </c>
      <c s="135" t="s">
        <v>7695</v>
      </c>
      <c s="134" t="s">
        <v>7354</v>
      </c>
      <c s="134">
        <v>2</v>
      </c>
      <c s="135" t="s">
        <v>8724</v>
      </c>
      <c s="186">
        <f t="shared" si="9"/>
        <v>1090000</v>
      </c>
      <c s="15"/>
    </row>
    <row r="586" spans="1:14" ht="15">
      <c r="A586" s="134">
        <f>COUNTA($A$12:A585)</f>
        <v>574</v>
      </c>
      <c s="134">
        <v>22020131</v>
      </c>
      <c s="135" t="s">
        <v>7833</v>
      </c>
      <c s="136">
        <v>38235</v>
      </c>
      <c s="135" t="s">
        <v>7810</v>
      </c>
      <c s="135" t="s">
        <v>7173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1635000</v>
      </c>
      <c s="15"/>
    </row>
    <row r="587" spans="1:14" ht="15">
      <c r="A587" s="134">
        <f>COUNTA($A$12:A586)</f>
        <v>575</v>
      </c>
      <c s="134">
        <v>22020132</v>
      </c>
      <c s="135" t="s">
        <v>7834</v>
      </c>
      <c s="136">
        <v>38224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88" spans="1:14" ht="15">
      <c r="A588" s="134">
        <f>COUNTA($A$12:A587)</f>
        <v>576</v>
      </c>
      <c s="134">
        <v>22020133</v>
      </c>
      <c s="135" t="s">
        <v>3548</v>
      </c>
      <c s="136">
        <v>38251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89" spans="1:14" ht="15">
      <c r="A589" s="134">
        <f>COUNTA($A$12:A588)</f>
        <v>577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90" spans="1:14" ht="15">
      <c r="A590" s="134">
        <f>COUNTA($A$12:A589)</f>
        <v>578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9"/>
        <v>545000</v>
      </c>
      <c s="15"/>
    </row>
    <row r="591" spans="1:14" ht="15">
      <c r="A591" s="134">
        <f>COUNTA($A$12:A590)</f>
        <v>579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7801</v>
      </c>
      <c s="135" t="s">
        <v>7802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92" spans="1:14" ht="15">
      <c r="A592" s="134">
        <f>COUNTA($A$12:A591)</f>
        <v>580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7835</v>
      </c>
      <c s="135" t="s">
        <v>7695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93" spans="1:14" ht="15">
      <c r="A593" s="134">
        <f>COUNTA($A$12:A592)</f>
        <v>581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7712</v>
      </c>
      <c s="135" t="s">
        <v>7713</v>
      </c>
      <c s="134" t="s">
        <v>7354</v>
      </c>
      <c s="134">
        <v>3</v>
      </c>
      <c s="135" t="s">
        <v>7355</v>
      </c>
      <c s="186">
        <f t="shared" si="9"/>
        <v>1635000</v>
      </c>
      <c s="15"/>
    </row>
    <row r="594" spans="1:14" ht="15">
      <c r="A594" s="134">
        <f>COUNTA($A$12:A593)</f>
        <v>582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7814</v>
      </c>
      <c s="135" t="s">
        <v>7815</v>
      </c>
      <c s="134" t="s">
        <v>7354</v>
      </c>
      <c s="134">
        <v>2</v>
      </c>
      <c s="135" t="s">
        <v>7355</v>
      </c>
      <c s="186">
        <f t="shared" si="9"/>
        <v>1090000</v>
      </c>
      <c s="15"/>
    </row>
    <row r="595" spans="1:14" ht="15">
      <c r="A595" s="134">
        <f>COUNTA($A$12:A594)</f>
        <v>583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9"/>
        <v>1090000</v>
      </c>
      <c s="15"/>
    </row>
    <row r="596" spans="1:14" ht="15">
      <c r="A596" s="134">
        <f>COUNTA($A$12:A595)</f>
        <v>584</v>
      </c>
      <c s="134">
        <v>22020134</v>
      </c>
      <c s="135" t="s">
        <v>824</v>
      </c>
      <c s="136">
        <v>38314</v>
      </c>
      <c s="135" t="s">
        <v>7810</v>
      </c>
      <c s="135" t="s">
        <v>7173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97" spans="1:14" ht="15">
      <c r="A597" s="134">
        <f>COUNTA($A$12:A596)</f>
        <v>585</v>
      </c>
      <c s="134">
        <v>22020135</v>
      </c>
      <c s="135" t="s">
        <v>2671</v>
      </c>
      <c s="136">
        <v>38160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9"/>
        <v>5450000</v>
      </c>
      <c s="15"/>
    </row>
    <row r="598" spans="1:14" ht="15">
      <c r="A598" s="134">
        <f>COUNTA($A$12:A597)</f>
        <v>586</v>
      </c>
      <c s="134">
        <v>22020135</v>
      </c>
      <c s="135" t="s">
        <v>2671</v>
      </c>
      <c s="136">
        <v>38160</v>
      </c>
      <c s="135" t="s">
        <v>7810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2180000</v>
      </c>
      <c s="15"/>
    </row>
    <row r="599" spans="1:14" ht="15">
      <c r="A599" s="134">
        <f>COUNTA($A$12:A598)</f>
        <v>587</v>
      </c>
      <c s="134">
        <v>22020135</v>
      </c>
      <c s="135" t="s">
        <v>2671</v>
      </c>
      <c s="136">
        <v>38160</v>
      </c>
      <c s="135" t="s">
        <v>7810</v>
      </c>
      <c s="135" t="s">
        <v>7173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9"/>
        <v>1635000</v>
      </c>
      <c s="15"/>
    </row>
    <row r="600" spans="1:14" ht="15">
      <c r="A600" s="134">
        <f>COUNTA($A$12:A599)</f>
        <v>588</v>
      </c>
      <c s="134">
        <v>22020137</v>
      </c>
      <c s="135" t="s">
        <v>1062</v>
      </c>
      <c s="136">
        <v>38017</v>
      </c>
      <c s="135" t="s">
        <v>7810</v>
      </c>
      <c s="135" t="s">
        <v>7173</v>
      </c>
      <c s="135" t="s">
        <v>4433</v>
      </c>
      <c s="135" t="s">
        <v>7560</v>
      </c>
      <c s="135" t="s">
        <v>7561</v>
      </c>
      <c s="134" t="s">
        <v>7354</v>
      </c>
      <c s="134">
        <v>10</v>
      </c>
      <c s="135" t="s">
        <v>7355</v>
      </c>
      <c s="186">
        <f t="shared" si="10" ref="M600:M602">K600*545000</f>
        <v>5450000</v>
      </c>
      <c s="15"/>
    </row>
    <row r="601" spans="1:14" ht="15">
      <c r="A601" s="134">
        <f>COUNTA($A$12:A600)</f>
        <v>589</v>
      </c>
      <c s="134">
        <v>22020138</v>
      </c>
      <c s="135" t="s">
        <v>7172</v>
      </c>
      <c s="136">
        <v>38076</v>
      </c>
      <c s="135" t="s">
        <v>7810</v>
      </c>
      <c s="135" t="s">
        <v>7173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10"/>
        <v>2180000</v>
      </c>
      <c s="15"/>
    </row>
    <row r="602" spans="1:14" ht="15">
      <c r="A602" s="134">
        <f>COUNTA($A$12:A601)</f>
        <v>590</v>
      </c>
      <c s="134">
        <v>22020138</v>
      </c>
      <c s="135" t="s">
        <v>7172</v>
      </c>
      <c s="136">
        <v>38076</v>
      </c>
      <c s="135" t="s">
        <v>7810</v>
      </c>
      <c s="135" t="s">
        <v>7173</v>
      </c>
      <c s="135" t="s">
        <v>4433</v>
      </c>
      <c s="135" t="s">
        <v>8913</v>
      </c>
      <c s="135" t="s">
        <v>8683</v>
      </c>
      <c s="134" t="s">
        <v>7354</v>
      </c>
      <c s="134">
        <v>5</v>
      </c>
      <c s="135" t="s">
        <v>8893</v>
      </c>
      <c s="186">
        <f t="shared" si="10"/>
        <v>2725000</v>
      </c>
      <c s="15"/>
    </row>
    <row r="603" spans="1:14" ht="15">
      <c r="A603" s="134">
        <f>COUNTA($A$12:A602)</f>
        <v>591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>K603*677000</f>
        <v>1354000</v>
      </c>
      <c s="15"/>
    </row>
    <row r="604" spans="1:14" ht="15">
      <c r="A604" s="134">
        <f>COUNTA($A$12:A603)</f>
        <v>592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 ref="M604:M667">K604*677000</f>
        <v>1354000</v>
      </c>
      <c s="15"/>
    </row>
    <row r="605" spans="1:14" ht="15">
      <c r="A605" s="134">
        <f>COUNTA($A$12:A604)</f>
        <v>593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06" spans="1:14" ht="15">
      <c r="A606" s="134">
        <f>COUNTA($A$12:A605)</f>
        <v>594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07" spans="1:14" ht="15">
      <c r="A607" s="134">
        <f>COUNTA($A$12:A606)</f>
        <v>595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08" spans="1:14" ht="15">
      <c r="A608" s="134">
        <f>COUNTA($A$12:A607)</f>
        <v>596</v>
      </c>
      <c s="134">
        <v>22025100</v>
      </c>
      <c s="135" t="s">
        <v>8427</v>
      </c>
      <c s="136">
        <v>38157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09" spans="1:14" ht="15">
      <c r="A609" s="134">
        <f>COUNTA($A$12:A608)</f>
        <v>597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0" spans="1:14" ht="15">
      <c r="A610" s="134">
        <f>COUNTA($A$12:A609)</f>
        <v>598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1" spans="1:14" ht="15">
      <c r="A611" s="134">
        <f>COUNTA($A$12:A610)</f>
        <v>599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2" spans="1:14" ht="15">
      <c r="A612" s="134">
        <f>COUNTA($A$12:A611)</f>
        <v>600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3" spans="1:14" ht="15">
      <c r="A613" s="134">
        <f>COUNTA($A$12:A612)</f>
        <v>601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4" spans="1:14" ht="15">
      <c r="A614" s="134">
        <f>COUNTA($A$12:A613)</f>
        <v>602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5" spans="1:14" ht="15">
      <c r="A615" s="134">
        <f>COUNTA($A$12:A614)</f>
        <v>603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6" spans="1:14" ht="15">
      <c r="A616" s="134">
        <f>COUNTA($A$12:A615)</f>
        <v>604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7" spans="1:14" ht="15">
      <c r="A617" s="134">
        <f>COUNTA($A$12:A616)</f>
        <v>605</v>
      </c>
      <c s="134">
        <v>22025102</v>
      </c>
      <c s="135" t="s">
        <v>721</v>
      </c>
      <c s="136">
        <v>38203</v>
      </c>
      <c s="135" t="s">
        <v>8428</v>
      </c>
      <c s="135" t="s">
        <v>7156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11"/>
        <v>2708000</v>
      </c>
      <c s="15"/>
    </row>
    <row r="618" spans="1:14" ht="15">
      <c r="A618" s="134">
        <f>COUNTA($A$12:A617)</f>
        <v>606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19" spans="1:14" ht="15">
      <c r="A619" s="134">
        <f>COUNTA($A$12:A618)</f>
        <v>607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0" spans="1:14" ht="15">
      <c r="A620" s="134">
        <f>COUNTA($A$12:A619)</f>
        <v>608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1" spans="1:14" ht="15">
      <c r="A621" s="134">
        <f>COUNTA($A$12:A620)</f>
        <v>609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2" spans="1:14" ht="15">
      <c r="A622" s="134">
        <f>COUNTA($A$12:A621)</f>
        <v>610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3" spans="1:14" ht="15">
      <c r="A623" s="134">
        <f>COUNTA($A$12:A622)</f>
        <v>611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4" spans="1:14" ht="15">
      <c r="A624" s="134">
        <f>COUNTA($A$12:A623)</f>
        <v>612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5" spans="1:14" ht="15">
      <c r="A625" s="134">
        <f>COUNTA($A$12:A624)</f>
        <v>613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6" spans="1:14" ht="15">
      <c r="A626" s="134">
        <f>COUNTA($A$12:A625)</f>
        <v>614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7" spans="1:14" ht="15">
      <c r="A627" s="134">
        <f>COUNTA($A$12:A626)</f>
        <v>615</v>
      </c>
      <c s="134">
        <v>22025103</v>
      </c>
      <c s="135" t="s">
        <v>8435</v>
      </c>
      <c s="136">
        <v>37672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1"/>
        <v>1354000</v>
      </c>
      <c s="15"/>
    </row>
    <row r="628" spans="1:14" ht="15">
      <c r="A628" s="134">
        <f>COUNTA($A$12:A627)</f>
        <v>616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29" spans="1:14" ht="15">
      <c r="A629" s="134">
        <f>COUNTA($A$12:A628)</f>
        <v>617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0" spans="1:14" ht="15">
      <c r="A630" s="134">
        <f>COUNTA($A$12:A629)</f>
        <v>618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1" spans="1:14" ht="15">
      <c r="A631" s="134">
        <f>COUNTA($A$12:A630)</f>
        <v>619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1"/>
        <v>6770000</v>
      </c>
      <c s="15"/>
    </row>
    <row r="632" spans="1:14" ht="15">
      <c r="A632" s="134">
        <f>COUNTA($A$12:A631)</f>
        <v>620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3" spans="1:14" ht="15">
      <c r="A633" s="134">
        <f>COUNTA($A$12:A632)</f>
        <v>621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4" spans="1:14" ht="15">
      <c r="A634" s="134">
        <f>COUNTA($A$12:A633)</f>
        <v>622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5" spans="1:14" ht="15">
      <c r="A635" s="134">
        <f>COUNTA($A$12:A634)</f>
        <v>623</v>
      </c>
      <c s="134">
        <v>22025104</v>
      </c>
      <c s="135" t="s">
        <v>7987</v>
      </c>
      <c s="136">
        <v>35723</v>
      </c>
      <c s="135" t="s">
        <v>8428</v>
      </c>
      <c s="135" t="s">
        <v>7156</v>
      </c>
      <c s="135" t="s">
        <v>4433</v>
      </c>
      <c s="135" t="s">
        <v>8882</v>
      </c>
      <c s="135" t="s">
        <v>8480</v>
      </c>
      <c s="134">
        <v>1</v>
      </c>
      <c s="134">
        <v>2</v>
      </c>
      <c s="135" t="s">
        <v>8724</v>
      </c>
      <c s="186">
        <f t="shared" si="11"/>
        <v>1354000</v>
      </c>
      <c s="15"/>
    </row>
    <row r="636" spans="1:14" ht="15">
      <c r="A636" s="134">
        <f>COUNTA($A$12:A635)</f>
        <v>624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11"/>
        <v>677000</v>
      </c>
      <c s="15"/>
    </row>
    <row r="637" spans="1:14" ht="15">
      <c r="A637" s="134">
        <f>COUNTA($A$12:A636)</f>
        <v>625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8" spans="1:14" ht="15">
      <c r="A638" s="134">
        <f>COUNTA($A$12:A637)</f>
        <v>626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39" spans="1:14" ht="15">
      <c r="A639" s="134">
        <f>COUNTA($A$12:A638)</f>
        <v>627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0" spans="1:14" ht="15">
      <c r="A640" s="134">
        <f>COUNTA($A$12:A639)</f>
        <v>628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1" spans="1:14" ht="15">
      <c r="A641" s="134">
        <f>COUNTA($A$12:A640)</f>
        <v>629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2" spans="1:14" ht="15">
      <c r="A642" s="134">
        <f>COUNTA($A$12:A641)</f>
        <v>630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3" spans="1:14" ht="15">
      <c r="A643" s="134">
        <f>COUNTA($A$12:A642)</f>
        <v>631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4" spans="1:14" ht="15">
      <c r="A644" s="134">
        <f>COUNTA($A$12:A643)</f>
        <v>632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5" spans="1:14" ht="15">
      <c r="A645" s="134">
        <f>COUNTA($A$12:A644)</f>
        <v>633</v>
      </c>
      <c s="134">
        <v>22025105</v>
      </c>
      <c s="135" t="s">
        <v>8440</v>
      </c>
      <c s="136">
        <v>38341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6" spans="1:14" ht="15">
      <c r="A646" s="134">
        <f>COUNTA($A$12:A645)</f>
        <v>634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7" spans="1:14" ht="15">
      <c r="A647" s="134">
        <f>COUNTA($A$12:A646)</f>
        <v>635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8" spans="1:14" ht="15">
      <c r="A648" s="134">
        <f>COUNTA($A$12:A647)</f>
        <v>636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49" spans="1:14" ht="15">
      <c r="A649" s="134">
        <f>COUNTA($A$12:A648)</f>
        <v>637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0" spans="1:14" ht="15">
      <c r="A650" s="134">
        <f>COUNTA($A$12:A649)</f>
        <v>638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1" spans="1:14" ht="15">
      <c r="A651" s="134">
        <f>COUNTA($A$12:A650)</f>
        <v>639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2" spans="1:14" ht="15">
      <c r="A652" s="134">
        <f>COUNTA($A$12:A651)</f>
        <v>640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3" spans="1:14" ht="15">
      <c r="A653" s="134">
        <f>COUNTA($A$12:A652)</f>
        <v>641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4" spans="1:14" ht="15">
      <c r="A654" s="134">
        <f>COUNTA($A$12:A653)</f>
        <v>642</v>
      </c>
      <c s="134">
        <v>22025107</v>
      </c>
      <c s="135" t="s">
        <v>8441</v>
      </c>
      <c s="136">
        <v>37991</v>
      </c>
      <c s="135" t="s">
        <v>8436</v>
      </c>
      <c s="135" t="s">
        <v>7156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11"/>
        <v>3385000</v>
      </c>
      <c s="15"/>
    </row>
    <row r="655" spans="1:14" ht="15">
      <c r="A655" s="134">
        <f>COUNTA($A$12:A654)</f>
        <v>643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11"/>
        <v>677000</v>
      </c>
      <c s="15"/>
    </row>
    <row r="656" spans="1:14" ht="15">
      <c r="A656" s="134">
        <f>COUNTA($A$12:A655)</f>
        <v>644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7" spans="1:14" ht="15">
      <c r="A657" s="134">
        <f>COUNTA($A$12:A656)</f>
        <v>645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8" spans="1:14" ht="15">
      <c r="A658" s="134">
        <f>COUNTA($A$12:A657)</f>
        <v>646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59" spans="1:14" ht="15">
      <c r="A659" s="134">
        <f>COUNTA($A$12:A658)</f>
        <v>647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0" spans="1:14" ht="15">
      <c r="A660" s="134">
        <f>COUNTA($A$12:A659)</f>
        <v>648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1" spans="1:14" ht="15">
      <c r="A661" s="134">
        <f>COUNTA($A$12:A660)</f>
        <v>649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2" spans="1:14" ht="15">
      <c r="A662" s="134">
        <f>COUNTA($A$12:A661)</f>
        <v>650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3" spans="1:14" ht="15">
      <c r="A663" s="134">
        <f>COUNTA($A$12:A662)</f>
        <v>651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4" spans="1:14" ht="15">
      <c r="A664" s="134">
        <f>COUNTA($A$12:A663)</f>
        <v>652</v>
      </c>
      <c s="134">
        <v>22025108</v>
      </c>
      <c s="135" t="s">
        <v>8442</v>
      </c>
      <c s="136">
        <v>37987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5" spans="1:14" ht="15">
      <c r="A665" s="134">
        <f>COUNTA($A$12:A664)</f>
        <v>653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6" spans="1:14" ht="15">
      <c r="A666" s="134">
        <f>COUNTA($A$12:A665)</f>
        <v>654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7" spans="1:14" ht="15">
      <c r="A667" s="134">
        <f>COUNTA($A$12:A666)</f>
        <v>655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1"/>
        <v>1354000</v>
      </c>
      <c s="15"/>
    </row>
    <row r="668" spans="1:14" ht="15">
      <c r="A668" s="134">
        <f>COUNTA($A$12:A667)</f>
        <v>656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 ref="M668:M731">K668*677000</f>
        <v>1354000</v>
      </c>
      <c s="15"/>
    </row>
    <row r="669" spans="1:14" ht="15">
      <c r="A669" s="134">
        <f>COUNTA($A$12:A668)</f>
        <v>657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0" spans="1:14" ht="15">
      <c r="A670" s="134">
        <f>COUNTA($A$12:A669)</f>
        <v>658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1" spans="1:14" ht="15">
      <c r="A671" s="134">
        <f>COUNTA($A$12:A670)</f>
        <v>659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2" spans="1:14" ht="15">
      <c r="A672" s="134">
        <f>COUNTA($A$12:A671)</f>
        <v>660</v>
      </c>
      <c s="134">
        <v>22025109</v>
      </c>
      <c s="135" t="s">
        <v>274</v>
      </c>
      <c s="136">
        <v>38287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3" spans="1:14" ht="15">
      <c r="A673" s="134">
        <f>COUNTA($A$12:A672)</f>
        <v>661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4" spans="1:14" ht="15">
      <c r="A674" s="134">
        <f>COUNTA($A$12:A673)</f>
        <v>662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5" spans="1:14" ht="15">
      <c r="A675" s="134">
        <f>COUNTA($A$12:A674)</f>
        <v>663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6" spans="1:14" ht="15">
      <c r="A676" s="134">
        <f>COUNTA($A$12:A675)</f>
        <v>664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2"/>
        <v>2031000</v>
      </c>
      <c s="15"/>
    </row>
    <row r="677" spans="1:14" ht="15">
      <c r="A677" s="134">
        <f>COUNTA($A$12:A676)</f>
        <v>665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78" spans="1:14" ht="15">
      <c r="A678" s="134">
        <f>COUNTA($A$12:A677)</f>
        <v>666</v>
      </c>
      <c s="134">
        <v>22025110</v>
      </c>
      <c s="135" t="s">
        <v>8443</v>
      </c>
      <c s="136">
        <v>38193</v>
      </c>
      <c s="135" t="s">
        <v>8436</v>
      </c>
      <c s="135" t="s">
        <v>7156</v>
      </c>
      <c s="135" t="s">
        <v>4433</v>
      </c>
      <c s="135" t="s">
        <v>8479</v>
      </c>
      <c s="135" t="s">
        <v>8480</v>
      </c>
      <c s="134">
        <v>1</v>
      </c>
      <c s="134">
        <v>2</v>
      </c>
      <c s="135" t="s">
        <v>8724</v>
      </c>
      <c s="186">
        <f t="shared" si="12"/>
        <v>1354000</v>
      </c>
      <c s="15"/>
    </row>
    <row r="679" spans="1:14" ht="15">
      <c r="A679" s="134">
        <f>COUNTA($A$12:A678)</f>
        <v>667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0" spans="1:14" ht="15">
      <c r="A680" s="134">
        <f>COUNTA($A$12:A679)</f>
        <v>668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1" spans="1:14" ht="15">
      <c r="A681" s="134">
        <f>COUNTA($A$12:A680)</f>
        <v>669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2" spans="1:14" ht="15">
      <c r="A682" s="134">
        <f>COUNTA($A$12:A681)</f>
        <v>670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12"/>
        <v>677000</v>
      </c>
      <c s="15"/>
    </row>
    <row r="683" spans="1:14" ht="15">
      <c r="A683" s="134">
        <f>COUNTA($A$12:A682)</f>
        <v>671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4" spans="1:14" ht="15">
      <c r="A684" s="134">
        <f>COUNTA($A$12:A683)</f>
        <v>672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2"/>
        <v>2031000</v>
      </c>
      <c s="15"/>
    </row>
    <row r="685" spans="1:14" ht="15">
      <c r="A685" s="134">
        <f>COUNTA($A$12:A684)</f>
        <v>673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6" spans="1:14" ht="15">
      <c r="A686" s="134">
        <f>COUNTA($A$12:A685)</f>
        <v>674</v>
      </c>
      <c s="134">
        <v>22025111</v>
      </c>
      <c s="135" t="s">
        <v>1294</v>
      </c>
      <c s="136">
        <v>38022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7" spans="1:14" ht="15">
      <c r="A687" s="134">
        <f>COUNTA($A$12:A686)</f>
        <v>675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8" spans="1:14" ht="15">
      <c r="A688" s="134">
        <f>COUNTA($A$12:A687)</f>
        <v>676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89" spans="1:14" ht="15">
      <c r="A689" s="134">
        <f>COUNTA($A$12:A688)</f>
        <v>677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0" spans="1:14" ht="15">
      <c r="A690" s="134">
        <f>COUNTA($A$12:A689)</f>
        <v>678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1" spans="1:14" ht="15">
      <c r="A691" s="134">
        <f>COUNTA($A$12:A690)</f>
        <v>679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2" spans="1:14" ht="15">
      <c r="A692" s="134">
        <f>COUNTA($A$12:A691)</f>
        <v>680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3" spans="1:14" ht="15">
      <c r="A693" s="134">
        <f>COUNTA($A$12:A692)</f>
        <v>681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4" spans="1:14" ht="15">
      <c r="A694" s="134">
        <f>COUNTA($A$12:A693)</f>
        <v>682</v>
      </c>
      <c s="134">
        <v>22025112</v>
      </c>
      <c s="135" t="s">
        <v>8454</v>
      </c>
      <c s="136">
        <v>38265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5" spans="1:14" ht="15">
      <c r="A695" s="134">
        <f>COUNTA($A$12:A694)</f>
        <v>683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6" spans="1:14" ht="15">
      <c r="A696" s="134">
        <f>COUNTA($A$12:A695)</f>
        <v>684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7" spans="1:14" ht="15">
      <c r="A697" s="134">
        <f>COUNTA($A$12:A696)</f>
        <v>685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2"/>
        <v>6770000</v>
      </c>
      <c s="15"/>
    </row>
    <row r="698" spans="1:14" ht="15">
      <c r="A698" s="134">
        <f>COUNTA($A$12:A697)</f>
        <v>686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699" spans="1:14" ht="15">
      <c r="A699" s="134">
        <f>COUNTA($A$12:A698)</f>
        <v>687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0" spans="1:14" ht="15">
      <c r="A700" s="134">
        <f>COUNTA($A$12:A699)</f>
        <v>688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1" spans="1:14" ht="15">
      <c r="A701" s="134">
        <f>COUNTA($A$12:A700)</f>
        <v>689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2" spans="1:14" ht="15">
      <c r="A702" s="134">
        <f>COUNTA($A$12:A701)</f>
        <v>690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3" spans="1:14" ht="15">
      <c r="A703" s="134">
        <f>COUNTA($A$12:A702)</f>
        <v>691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4" spans="1:14" ht="15">
      <c r="A704" s="134">
        <f>COUNTA($A$12:A703)</f>
        <v>692</v>
      </c>
      <c s="134">
        <v>22025113</v>
      </c>
      <c s="135" t="s">
        <v>8455</v>
      </c>
      <c s="136">
        <v>38269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8659</v>
      </c>
      <c s="186">
        <f t="shared" si="12"/>
        <v>2031000</v>
      </c>
      <c s="15"/>
    </row>
    <row r="705" spans="1:14" ht="15">
      <c r="A705" s="134">
        <f>COUNTA($A$12:A704)</f>
        <v>693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6" spans="1:14" ht="15">
      <c r="A706" s="134">
        <f>COUNTA($A$12:A705)</f>
        <v>694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7" spans="1:14" ht="15">
      <c r="A707" s="134">
        <f>COUNTA($A$12:A706)</f>
        <v>695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08" spans="1:14" ht="15">
      <c r="A708" s="134">
        <f>COUNTA($A$12:A707)</f>
        <v>696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2"/>
        <v>1354000</v>
      </c>
      <c s="16"/>
    </row>
    <row r="709" spans="1:14" ht="15">
      <c r="A709" s="134">
        <f>COUNTA($A$12:A708)</f>
        <v>697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0" spans="1:14" ht="15">
      <c r="A710" s="134">
        <f>COUNTA($A$12:A709)</f>
        <v>698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1" spans="1:14" ht="15">
      <c r="A711" s="134">
        <f>COUNTA($A$12:A710)</f>
        <v>699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2" spans="1:14" ht="15">
      <c r="A712" s="134">
        <f>COUNTA($A$12:A711)</f>
        <v>700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3" spans="1:14" ht="15">
      <c r="A713" s="134">
        <f>COUNTA($A$12:A712)</f>
        <v>701</v>
      </c>
      <c s="134">
        <v>22025114</v>
      </c>
      <c s="135" t="s">
        <v>5059</v>
      </c>
      <c s="136">
        <v>38302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4" spans="1:14" ht="15">
      <c r="A714" s="134">
        <f>COUNTA($A$12:A713)</f>
        <v>702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5" spans="1:14" ht="15">
      <c r="A715" s="134">
        <f>COUNTA($A$12:A714)</f>
        <v>703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6" spans="1:14" ht="15">
      <c r="A716" s="134">
        <f>COUNTA($A$12:A715)</f>
        <v>704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7" spans="1:14" ht="15">
      <c r="A717" s="134">
        <f>COUNTA($A$12:A716)</f>
        <v>705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2"/>
        <v>6770000</v>
      </c>
      <c s="15"/>
    </row>
    <row r="718" spans="1:14" ht="15">
      <c r="A718" s="134">
        <f>COUNTA($A$12:A717)</f>
        <v>706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19" spans="1:14" ht="15">
      <c r="A719" s="134">
        <f>COUNTA($A$12:A718)</f>
        <v>707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0" spans="1:14" ht="15">
      <c r="A720" s="134">
        <f>COUNTA($A$12:A719)</f>
        <v>708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1" spans="1:14" ht="15">
      <c r="A721" s="134">
        <f>COUNTA($A$12:A720)</f>
        <v>709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2" spans="1:14" ht="15">
      <c r="A722" s="134">
        <f>COUNTA($A$12:A721)</f>
        <v>710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3" spans="1:14" ht="15">
      <c r="A723" s="134">
        <f>COUNTA($A$12:A722)</f>
        <v>711</v>
      </c>
      <c s="134">
        <v>22025115</v>
      </c>
      <c s="135" t="s">
        <v>8456</v>
      </c>
      <c s="136">
        <v>38296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4" spans="1:14" ht="15">
      <c r="A724" s="134">
        <f>COUNTA($A$12:A723)</f>
        <v>712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5" spans="1:14" ht="15">
      <c r="A725" s="134">
        <f>COUNTA($A$12:A724)</f>
        <v>713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6" spans="1:14" ht="15">
      <c r="A726" s="134">
        <f>COUNTA($A$12:A725)</f>
        <v>714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7" spans="1:14" ht="15">
      <c r="A727" s="134">
        <f>COUNTA($A$12:A726)</f>
        <v>715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8" spans="1:14" ht="15">
      <c r="A728" s="134">
        <f>COUNTA($A$12:A727)</f>
        <v>716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29" spans="1:14" ht="15">
      <c r="A729" s="134">
        <f>COUNTA($A$12:A728)</f>
        <v>717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30" spans="1:14" ht="15">
      <c r="A730" s="134">
        <f>COUNTA($A$12:A729)</f>
        <v>718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31" spans="1:14" ht="15">
      <c r="A731" s="134">
        <f>COUNTA($A$12:A730)</f>
        <v>719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2"/>
        <v>1354000</v>
      </c>
      <c s="15"/>
    </row>
    <row r="732" spans="1:14" ht="15">
      <c r="A732" s="134">
        <f>COUNTA($A$12:A731)</f>
        <v>720</v>
      </c>
      <c s="134">
        <v>22025119</v>
      </c>
      <c s="135" t="s">
        <v>49</v>
      </c>
      <c s="136">
        <v>38336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8659</v>
      </c>
      <c s="186">
        <f t="shared" si="13" ref="M732:M795">K732*677000</f>
        <v>2031000</v>
      </c>
      <c s="15"/>
    </row>
    <row r="733" spans="1:14" ht="15">
      <c r="A733" s="134">
        <f>COUNTA($A$12:A732)</f>
        <v>721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13"/>
        <v>677000</v>
      </c>
      <c s="15"/>
    </row>
    <row r="734" spans="1:14" ht="15">
      <c r="A734" s="134">
        <f>COUNTA($A$12:A733)</f>
        <v>722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35" spans="1:14" ht="15">
      <c r="A735" s="134">
        <f>COUNTA($A$12:A734)</f>
        <v>723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36" spans="1:14" ht="15">
      <c r="A736" s="134">
        <f>COUNTA($A$12:A735)</f>
        <v>724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3"/>
        <v>6770000</v>
      </c>
      <c s="15"/>
    </row>
    <row r="737" spans="1:14" ht="15">
      <c r="A737" s="134">
        <f>COUNTA($A$12:A736)</f>
        <v>725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38" spans="1:14" ht="15">
      <c r="A738" s="134">
        <f>COUNTA($A$12:A737)</f>
        <v>726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39" spans="1:14" ht="15">
      <c r="A739" s="134">
        <f>COUNTA($A$12:A738)</f>
        <v>727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0" spans="1:14" ht="15">
      <c r="A740" s="134">
        <f>COUNTA($A$12:A739)</f>
        <v>728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1" spans="1:14" ht="15">
      <c r="A741" s="134">
        <f>COUNTA($A$12:A740)</f>
        <v>729</v>
      </c>
      <c s="134">
        <v>22025120</v>
      </c>
      <c s="135" t="s">
        <v>8457</v>
      </c>
      <c s="136">
        <v>38280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2" spans="1:14" ht="15">
      <c r="A742" s="134">
        <f>COUNTA($A$12:A741)</f>
        <v>730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13"/>
        <v>677000</v>
      </c>
      <c s="15"/>
    </row>
    <row r="743" spans="1:14" ht="15">
      <c r="A743" s="134">
        <f>COUNTA($A$12:A742)</f>
        <v>731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4" spans="1:14" ht="15">
      <c r="A744" s="134">
        <f>COUNTA($A$12:A743)</f>
        <v>732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5" spans="1:14" ht="15">
      <c r="A745" s="134">
        <f>COUNTA($A$12:A744)</f>
        <v>733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6" spans="1:14" ht="15">
      <c r="A746" s="134">
        <f>COUNTA($A$12:A745)</f>
        <v>734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7" spans="1:14" ht="15">
      <c r="A747" s="134">
        <f>COUNTA($A$12:A746)</f>
        <v>735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8" spans="1:14" ht="15">
      <c r="A748" s="134">
        <f>COUNTA($A$12:A747)</f>
        <v>736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49" spans="1:14" ht="15">
      <c r="A749" s="134">
        <f>COUNTA($A$12:A748)</f>
        <v>737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0" spans="1:14" ht="15">
      <c r="A750" s="134">
        <f>COUNTA($A$12:A749)</f>
        <v>738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1" spans="1:14" ht="15">
      <c r="A751" s="134">
        <f>COUNTA($A$12:A750)</f>
        <v>739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2" spans="1:14" ht="15">
      <c r="A752" s="134">
        <f>COUNTA($A$12:A751)</f>
        <v>740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13"/>
        <v>2031000</v>
      </c>
      <c s="15"/>
    </row>
    <row r="753" spans="1:14" ht="15">
      <c r="A753" s="134">
        <f>COUNTA($A$12:A752)</f>
        <v>741</v>
      </c>
      <c s="134">
        <v>22025121</v>
      </c>
      <c s="135" t="s">
        <v>3918</v>
      </c>
      <c s="136">
        <v>38021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3"/>
        <v>1354000</v>
      </c>
      <c s="15"/>
    </row>
    <row r="754" spans="1:14" ht="15">
      <c r="A754" s="134">
        <f>COUNTA($A$12:A753)</f>
        <v>742</v>
      </c>
      <c s="134">
        <v>22025122</v>
      </c>
      <c s="135" t="s">
        <v>8458</v>
      </c>
      <c s="136">
        <v>38162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5" spans="1:14" ht="15">
      <c r="A755" s="134">
        <f>COUNTA($A$12:A754)</f>
        <v>743</v>
      </c>
      <c s="134">
        <v>22025122</v>
      </c>
      <c s="135" t="s">
        <v>8458</v>
      </c>
      <c s="136">
        <v>38162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6" spans="1:14" ht="15">
      <c r="A756" s="134">
        <f>COUNTA($A$12:A755)</f>
        <v>744</v>
      </c>
      <c s="134">
        <v>22025122</v>
      </c>
      <c s="135" t="s">
        <v>8458</v>
      </c>
      <c s="136">
        <v>38162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7" spans="1:14" ht="15">
      <c r="A757" s="134">
        <f>COUNTA($A$12:A756)</f>
        <v>745</v>
      </c>
      <c s="134">
        <v>22025122</v>
      </c>
      <c s="135" t="s">
        <v>8458</v>
      </c>
      <c s="136">
        <v>38162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58" spans="1:14" ht="15">
      <c r="A758" s="134">
        <f>COUNTA($A$12:A757)</f>
        <v>746</v>
      </c>
      <c s="134">
        <v>22025122</v>
      </c>
      <c s="135" t="s">
        <v>8458</v>
      </c>
      <c s="136">
        <v>38162</v>
      </c>
      <c s="135" t="s">
        <v>8436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3"/>
        <v>2031000</v>
      </c>
      <c s="15"/>
    </row>
    <row r="759" spans="1:14" ht="15">
      <c r="A759" s="134">
        <f>COUNTA($A$12:A758)</f>
        <v>747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13"/>
        <v>677000</v>
      </c>
      <c s="15"/>
    </row>
    <row r="760" spans="1:14" ht="15">
      <c r="A760" s="134">
        <f>COUNTA($A$12:A759)</f>
        <v>748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1" spans="1:14" ht="15">
      <c r="A761" s="134">
        <f>COUNTA($A$12:A760)</f>
        <v>749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2" spans="1:14" ht="15">
      <c r="A762" s="134">
        <f>COUNTA($A$12:A761)</f>
        <v>750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3" spans="1:14" ht="15">
      <c r="A763" s="134">
        <f>COUNTA($A$12:A762)</f>
        <v>751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4" spans="1:14" ht="15">
      <c r="A764" s="134">
        <f>COUNTA($A$12:A763)</f>
        <v>752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5" spans="1:14" ht="15">
      <c r="A765" s="134">
        <f>COUNTA($A$12:A764)</f>
        <v>753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3"/>
        <v>2031000</v>
      </c>
      <c s="15"/>
    </row>
    <row r="766" spans="1:14" ht="15">
      <c r="A766" s="134">
        <f>COUNTA($A$12:A765)</f>
        <v>754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7" spans="1:14" ht="15">
      <c r="A767" s="134">
        <f>COUNTA($A$12:A766)</f>
        <v>755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68" spans="1:14" ht="15">
      <c r="A768" s="134">
        <f>COUNTA($A$12:A767)</f>
        <v>756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3"/>
        <v>1354000</v>
      </c>
      <c s="15"/>
    </row>
    <row r="769" spans="1:14" ht="15">
      <c r="A769" s="134">
        <f>COUNTA($A$12:A768)</f>
        <v>757</v>
      </c>
      <c s="134">
        <v>22025124</v>
      </c>
      <c s="135" t="s">
        <v>8459</v>
      </c>
      <c s="136">
        <v>38126</v>
      </c>
      <c s="135" t="s">
        <v>8436</v>
      </c>
      <c s="135" t="s">
        <v>7156</v>
      </c>
      <c s="135" t="s">
        <v>4433</v>
      </c>
      <c s="135" t="s">
        <v>8761</v>
      </c>
      <c s="135" t="s">
        <v>7791</v>
      </c>
      <c s="134">
        <v>2</v>
      </c>
      <c s="134">
        <v>3</v>
      </c>
      <c s="135" t="s">
        <v>8724</v>
      </c>
      <c s="186">
        <f t="shared" si="13"/>
        <v>2031000</v>
      </c>
      <c s="15"/>
    </row>
    <row r="770" spans="1:14" ht="15">
      <c r="A770" s="134">
        <f>COUNTA($A$12:A769)</f>
        <v>758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1" spans="1:14" ht="15">
      <c r="A771" s="134">
        <f>COUNTA($A$12:A770)</f>
        <v>759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2" spans="1:14" ht="15">
      <c r="A772" s="134">
        <f>COUNTA($A$12:A771)</f>
        <v>760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3" spans="1:14" ht="15">
      <c r="A773" s="134">
        <f>COUNTA($A$12:A772)</f>
        <v>761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4" spans="1:14" ht="15">
      <c r="A774" s="134">
        <f>COUNTA($A$12:A773)</f>
        <v>762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5" spans="1:14" ht="15">
      <c r="A775" s="134">
        <f>COUNTA($A$12:A774)</f>
        <v>763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6" spans="1:14" ht="15">
      <c r="A776" s="134">
        <f>COUNTA($A$12:A775)</f>
        <v>764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7" spans="1:14" ht="15">
      <c r="A777" s="134">
        <f>COUNTA($A$12:A776)</f>
        <v>765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78" spans="1:14" ht="15">
      <c r="A778" s="134">
        <f>COUNTA($A$12:A777)</f>
        <v>766</v>
      </c>
      <c s="134">
        <v>22025125</v>
      </c>
      <c s="135" t="s">
        <v>8460</v>
      </c>
      <c s="136">
        <v>38313</v>
      </c>
      <c s="135" t="s">
        <v>8428</v>
      </c>
      <c s="135" t="s">
        <v>7156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13"/>
        <v>2708000</v>
      </c>
      <c s="15"/>
    </row>
    <row r="779" spans="1:14" ht="15">
      <c r="A779" s="134">
        <f>COUNTA($A$12:A778)</f>
        <v>767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0" spans="1:14" ht="15">
      <c r="A780" s="134">
        <f>COUNTA($A$12:A779)</f>
        <v>768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1" spans="1:14" ht="15">
      <c r="A781" s="134">
        <f>COUNTA($A$12:A780)</f>
        <v>769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2" spans="1:14" ht="15">
      <c r="A782" s="134">
        <f>COUNTA($A$12:A781)</f>
        <v>770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3" spans="1:14" ht="15">
      <c r="A783" s="134">
        <f>COUNTA($A$12:A782)</f>
        <v>771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4" spans="1:14" ht="15">
      <c r="A784" s="134">
        <f>COUNTA($A$12:A783)</f>
        <v>772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5" spans="1:14" ht="15">
      <c r="A785" s="134">
        <f>COUNTA($A$12:A784)</f>
        <v>773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6" spans="1:14" ht="15">
      <c r="A786" s="134">
        <f>COUNTA($A$12:A785)</f>
        <v>774</v>
      </c>
      <c s="134">
        <v>22025126</v>
      </c>
      <c s="135" t="s">
        <v>6438</v>
      </c>
      <c s="136">
        <v>38079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7" spans="1:14" ht="15">
      <c r="A787" s="134">
        <f>COUNTA($A$12:A786)</f>
        <v>775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8" spans="1:14" ht="15">
      <c r="A788" s="134">
        <f>COUNTA($A$12:A787)</f>
        <v>776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89" spans="1:14" ht="15">
      <c r="A789" s="134">
        <f>COUNTA($A$12:A788)</f>
        <v>777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0" spans="1:14" ht="15">
      <c r="A790" s="134">
        <f>COUNTA($A$12:A789)</f>
        <v>778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1" spans="1:14" ht="15">
      <c r="A791" s="134">
        <f>COUNTA($A$12:A790)</f>
        <v>779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2" spans="1:14" ht="15">
      <c r="A792" s="134">
        <f>COUNTA($A$12:A791)</f>
        <v>780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3" spans="1:14" ht="15">
      <c r="A793" s="134">
        <f>COUNTA($A$12:A792)</f>
        <v>781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4" spans="1:14" ht="15">
      <c r="A794" s="134">
        <f>COUNTA($A$12:A793)</f>
        <v>782</v>
      </c>
      <c s="134">
        <v>22025127</v>
      </c>
      <c s="135" t="s">
        <v>8461</v>
      </c>
      <c s="136">
        <v>37987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5" spans="1:14" ht="15">
      <c r="A795" s="134">
        <f>COUNTA($A$12:A794)</f>
        <v>783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3"/>
        <v>1354000</v>
      </c>
      <c s="15"/>
    </row>
    <row r="796" spans="1:14" ht="15">
      <c r="A796" s="134">
        <f>COUNTA($A$12:A795)</f>
        <v>784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4" ref="M796:M859">K796*677000</f>
        <v>1354000</v>
      </c>
      <c s="15"/>
    </row>
    <row r="797" spans="1:14" ht="15">
      <c r="A797" s="134">
        <f>COUNTA($A$12:A796)</f>
        <v>785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798" spans="1:14" ht="15">
      <c r="A798" s="134">
        <f>COUNTA($A$12:A797)</f>
        <v>786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799" spans="1:14" ht="15">
      <c r="A799" s="134">
        <f>COUNTA($A$12:A798)</f>
        <v>787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0" spans="1:14" ht="15">
      <c r="A800" s="134">
        <f>COUNTA($A$12:A799)</f>
        <v>788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1" spans="1:14" ht="15">
      <c r="A801" s="134">
        <f>COUNTA($A$12:A800)</f>
        <v>789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2" spans="1:14" ht="15">
      <c r="A802" s="134">
        <f>COUNTA($A$12:A801)</f>
        <v>790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3" spans="1:14" ht="15">
      <c r="A803" s="134">
        <f>COUNTA($A$12:A802)</f>
        <v>791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4"/>
        <v>1354000</v>
      </c>
      <c s="15"/>
    </row>
    <row r="804" spans="1:14" ht="15">
      <c r="A804" s="134">
        <f>COUNTA($A$12:A803)</f>
        <v>792</v>
      </c>
      <c s="134">
        <v>22025128</v>
      </c>
      <c s="135" t="s">
        <v>8462</v>
      </c>
      <c s="136">
        <v>38218</v>
      </c>
      <c s="135" t="s">
        <v>8436</v>
      </c>
      <c s="135" t="s">
        <v>7156</v>
      </c>
      <c s="135" t="s">
        <v>4433</v>
      </c>
      <c s="135" t="s">
        <v>8761</v>
      </c>
      <c s="135" t="s">
        <v>7791</v>
      </c>
      <c s="134">
        <v>2</v>
      </c>
      <c s="134">
        <v>3</v>
      </c>
      <c s="135" t="s">
        <v>8724</v>
      </c>
      <c s="186">
        <f t="shared" si="14"/>
        <v>2031000</v>
      </c>
      <c s="15"/>
    </row>
    <row r="805" spans="1:14" ht="15">
      <c r="A805" s="134">
        <f>COUNTA($A$12:A804)</f>
        <v>793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6" spans="1:14" ht="15">
      <c r="A806" s="134">
        <f>COUNTA($A$12:A805)</f>
        <v>794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7" spans="1:14" ht="15">
      <c r="A807" s="134">
        <f>COUNTA($A$12:A806)</f>
        <v>795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8" spans="1:14" ht="15">
      <c r="A808" s="134">
        <f>COUNTA($A$12:A807)</f>
        <v>796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09" spans="1:14" ht="15">
      <c r="A809" s="134">
        <f>COUNTA($A$12:A808)</f>
        <v>797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0" spans="1:14" ht="15">
      <c r="A810" s="134">
        <f>COUNTA($A$12:A809)</f>
        <v>798</v>
      </c>
      <c s="134">
        <v>22025129</v>
      </c>
      <c s="135" t="s">
        <v>8463</v>
      </c>
      <c s="136">
        <v>38196</v>
      </c>
      <c s="135" t="s">
        <v>8428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4"/>
        <v>1354000</v>
      </c>
      <c s="15"/>
    </row>
    <row r="811" spans="1:14" ht="15">
      <c r="A811" s="134">
        <f>COUNTA($A$12:A810)</f>
        <v>799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2" spans="1:14" ht="15">
      <c r="A812" s="134">
        <f>COUNTA($A$12:A811)</f>
        <v>800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3" spans="1:14" ht="15">
      <c r="A813" s="134">
        <f>COUNTA($A$12:A812)</f>
        <v>801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4" spans="1:14" ht="15">
      <c r="A814" s="134">
        <f>COUNTA($A$12:A813)</f>
        <v>802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5" spans="1:14" ht="15">
      <c r="A815" s="134">
        <f>COUNTA($A$12:A814)</f>
        <v>803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4"/>
        <v>2031000</v>
      </c>
      <c s="15"/>
    </row>
    <row r="816" spans="1:14" ht="15">
      <c r="A816" s="134">
        <f>COUNTA($A$12:A815)</f>
        <v>804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7" spans="1:14" ht="15">
      <c r="A817" s="134">
        <f>COUNTA($A$12:A816)</f>
        <v>805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18" spans="1:14" ht="15">
      <c r="A818" s="134">
        <f>COUNTA($A$12:A817)</f>
        <v>806</v>
      </c>
      <c s="134">
        <v>22025131</v>
      </c>
      <c s="135" t="s">
        <v>8464</v>
      </c>
      <c s="136">
        <v>38214</v>
      </c>
      <c s="135" t="s">
        <v>8436</v>
      </c>
      <c s="135" t="s">
        <v>7156</v>
      </c>
      <c s="135" t="s">
        <v>4433</v>
      </c>
      <c s="135" t="s">
        <v>8761</v>
      </c>
      <c s="135" t="s">
        <v>7791</v>
      </c>
      <c s="134">
        <v>1</v>
      </c>
      <c s="134">
        <v>3</v>
      </c>
      <c s="135" t="s">
        <v>8724</v>
      </c>
      <c s="186">
        <f t="shared" si="14"/>
        <v>2031000</v>
      </c>
      <c s="15"/>
    </row>
    <row r="819" spans="1:14" ht="15">
      <c r="A819" s="134">
        <f>COUNTA($A$12:A818)</f>
        <v>807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0" spans="1:14" ht="15">
      <c r="A820" s="134">
        <f>COUNTA($A$12:A819)</f>
        <v>808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1" spans="1:14" ht="15">
      <c r="A821" s="134">
        <f>COUNTA($A$12:A820)</f>
        <v>809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8466</v>
      </c>
      <c s="135" t="s">
        <v>7768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2" spans="1:14" ht="15">
      <c r="A822" s="134">
        <f>COUNTA($A$12:A821)</f>
        <v>810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3" spans="1:14" ht="15">
      <c r="A823" s="134">
        <f>COUNTA($A$12:A822)</f>
        <v>811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4" spans="1:14" ht="15">
      <c r="A824" s="134">
        <f>COUNTA($A$12:A823)</f>
        <v>812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4"/>
        <v>2031000</v>
      </c>
      <c s="15"/>
    </row>
    <row r="825" spans="1:14" ht="15">
      <c r="A825" s="134">
        <f>COUNTA($A$12:A824)</f>
        <v>813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6" spans="1:14" ht="15">
      <c r="A826" s="134">
        <f>COUNTA($A$12:A825)</f>
        <v>814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27" spans="1:14" ht="15">
      <c r="A827" s="134">
        <f>COUNTA($A$12:A826)</f>
        <v>815</v>
      </c>
      <c s="134">
        <v>22025132</v>
      </c>
      <c s="135" t="s">
        <v>8465</v>
      </c>
      <c s="136">
        <v>38011</v>
      </c>
      <c s="135" t="s">
        <v>8428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14"/>
        <v>2031000</v>
      </c>
      <c s="15"/>
    </row>
    <row r="828" spans="1:14" ht="15">
      <c r="A828" s="134">
        <f>COUNTA($A$12:A827)</f>
        <v>816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4"/>
        <v>677000</v>
      </c>
      <c s="15"/>
    </row>
    <row r="829" spans="1:14" ht="15">
      <c r="A829" s="134">
        <f>COUNTA($A$12:A828)</f>
        <v>817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0" spans="1:14" ht="15">
      <c r="A830" s="134">
        <f>COUNTA($A$12:A829)</f>
        <v>818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1" spans="1:14" ht="15">
      <c r="A831" s="134">
        <f>COUNTA($A$12:A830)</f>
        <v>819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2" spans="1:14" ht="15">
      <c r="A832" s="134">
        <f>COUNTA($A$12:A831)</f>
        <v>820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3" spans="1:14" ht="15">
      <c r="A833" s="134">
        <f>COUNTA($A$12:A832)</f>
        <v>821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4"/>
        <v>2031000</v>
      </c>
      <c s="15"/>
    </row>
    <row r="834" spans="1:14" ht="15">
      <c r="A834" s="134">
        <f>COUNTA($A$12:A833)</f>
        <v>822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5" spans="1:14" ht="15">
      <c r="A835" s="134">
        <f>COUNTA($A$12:A834)</f>
        <v>823</v>
      </c>
      <c s="134">
        <v>22025133</v>
      </c>
      <c s="135" t="s">
        <v>961</v>
      </c>
      <c s="136">
        <v>37989</v>
      </c>
      <c s="135" t="s">
        <v>8436</v>
      </c>
      <c s="135" t="s">
        <v>7156</v>
      </c>
      <c s="135" t="s">
        <v>4433</v>
      </c>
      <c s="135" t="s">
        <v>8761</v>
      </c>
      <c s="135" t="s">
        <v>7791</v>
      </c>
      <c s="134">
        <v>1</v>
      </c>
      <c s="134">
        <v>3</v>
      </c>
      <c s="135" t="s">
        <v>8724</v>
      </c>
      <c s="186">
        <f t="shared" si="14"/>
        <v>2031000</v>
      </c>
      <c s="15"/>
    </row>
    <row r="836" spans="1:14" ht="15">
      <c r="A836" s="134">
        <f>COUNTA($A$12:A835)</f>
        <v>824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7" spans="1:14" ht="15">
      <c r="A837" s="134">
        <f>COUNTA($A$12:A836)</f>
        <v>825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8" spans="1:14" ht="15">
      <c r="A838" s="134">
        <f>COUNTA($A$12:A837)</f>
        <v>826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39" spans="1:14" ht="15">
      <c r="A839" s="134">
        <f>COUNTA($A$12:A838)</f>
        <v>827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0" spans="1:14" ht="15">
      <c r="A840" s="134">
        <f>COUNTA($A$12:A839)</f>
        <v>828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1" spans="1:14" ht="15">
      <c r="A841" s="134">
        <f>COUNTA($A$12:A840)</f>
        <v>829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2" spans="1:14" ht="15">
      <c r="A842" s="134">
        <f>COUNTA($A$12:A841)</f>
        <v>830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3" spans="1:14" ht="15">
      <c r="A843" s="134">
        <f>COUNTA($A$12:A842)</f>
        <v>831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4" spans="1:14" ht="15">
      <c r="A844" s="134">
        <f>COUNTA($A$12:A843)</f>
        <v>832</v>
      </c>
      <c s="134">
        <v>22025134</v>
      </c>
      <c s="135" t="s">
        <v>8467</v>
      </c>
      <c s="136">
        <v>37993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5" spans="1:14" ht="15">
      <c r="A845" s="134">
        <f>COUNTA($A$12:A844)</f>
        <v>833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6" spans="1:14" ht="15">
      <c r="A846" s="134">
        <f>COUNTA($A$12:A845)</f>
        <v>834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7" spans="1:14" ht="15">
      <c r="A847" s="134">
        <f>COUNTA($A$12:A846)</f>
        <v>835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8" spans="1:14" ht="15">
      <c r="A848" s="134">
        <f>COUNTA($A$12:A847)</f>
        <v>836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49" spans="1:14" ht="15">
      <c r="A849" s="134">
        <f>COUNTA($A$12:A848)</f>
        <v>837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0" spans="1:14" ht="15">
      <c r="A850" s="134">
        <f>COUNTA($A$12:A849)</f>
        <v>838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4"/>
        <v>2031000</v>
      </c>
      <c s="15"/>
    </row>
    <row r="851" spans="1:14" ht="15">
      <c r="A851" s="134">
        <f>COUNTA($A$12:A850)</f>
        <v>839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2" spans="1:14" ht="15">
      <c r="A852" s="134">
        <f>COUNTA($A$12:A851)</f>
        <v>840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3" spans="1:14" ht="15">
      <c r="A853" s="134">
        <f>COUNTA($A$12:A852)</f>
        <v>841</v>
      </c>
      <c s="134">
        <v>22025135</v>
      </c>
      <c s="135" t="s">
        <v>4296</v>
      </c>
      <c s="136">
        <v>38018</v>
      </c>
      <c s="135" t="s">
        <v>8436</v>
      </c>
      <c s="135" t="s">
        <v>7156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14"/>
        <v>3385000</v>
      </c>
      <c s="15"/>
    </row>
    <row r="854" spans="1:14" ht="15">
      <c r="A854" s="134">
        <f>COUNTA($A$12:A853)</f>
        <v>842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5" spans="1:14" ht="15">
      <c r="A855" s="134">
        <f>COUNTA($A$12:A854)</f>
        <v>843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6" spans="1:14" ht="15">
      <c r="A856" s="134">
        <f>COUNTA($A$12:A855)</f>
        <v>844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7" spans="1:14" ht="15">
      <c r="A857" s="134">
        <f>COUNTA($A$12:A856)</f>
        <v>845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8" spans="1:14" ht="15">
      <c r="A858" s="134">
        <f>COUNTA($A$12:A857)</f>
        <v>846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59" spans="1:14" ht="15">
      <c r="A859" s="134">
        <f>COUNTA($A$12:A858)</f>
        <v>847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4"/>
        <v>1354000</v>
      </c>
      <c s="15"/>
    </row>
    <row r="860" spans="1:14" ht="15">
      <c r="A860" s="134">
        <f>COUNTA($A$12:A859)</f>
        <v>848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 ref="M860:M923">K860*677000</f>
        <v>1354000</v>
      </c>
      <c s="15"/>
    </row>
    <row r="861" spans="1:14" ht="15">
      <c r="A861" s="134">
        <f>COUNTA($A$12:A860)</f>
        <v>849</v>
      </c>
      <c s="134">
        <v>22025136</v>
      </c>
      <c s="135" t="s">
        <v>163</v>
      </c>
      <c s="136">
        <v>38209</v>
      </c>
      <c s="135" t="s">
        <v>8436</v>
      </c>
      <c s="135" t="s">
        <v>7156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15"/>
        <v>2708000</v>
      </c>
      <c s="15"/>
    </row>
    <row r="862" spans="1:14" ht="15">
      <c r="A862" s="134">
        <f>COUNTA($A$12:A861)</f>
        <v>850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3" spans="1:14" ht="15">
      <c r="A863" s="134">
        <f>COUNTA($A$12:A862)</f>
        <v>851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4" spans="1:14" ht="15">
      <c r="A864" s="134">
        <f>COUNTA($A$12:A863)</f>
        <v>852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5" spans="1:14" ht="15">
      <c r="A865" s="134">
        <f>COUNTA($A$12:A864)</f>
        <v>853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8466</v>
      </c>
      <c s="135" t="s">
        <v>7768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6" spans="1:14" ht="15">
      <c r="A866" s="134">
        <f>COUNTA($A$12:A865)</f>
        <v>854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7" spans="1:14" ht="15">
      <c r="A867" s="134">
        <f>COUNTA($A$12:A866)</f>
        <v>855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68" spans="1:14" ht="15">
      <c r="A868" s="134">
        <f>COUNTA($A$12:A867)</f>
        <v>856</v>
      </c>
      <c s="134">
        <v>22025137</v>
      </c>
      <c s="135" t="s">
        <v>1893</v>
      </c>
      <c s="136">
        <v>38145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5"/>
        <v>2031000</v>
      </c>
      <c s="15"/>
    </row>
    <row r="869" spans="1:14" ht="15">
      <c r="A869" s="134">
        <f>COUNTA($A$12:A868)</f>
        <v>857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0" spans="1:14" ht="15">
      <c r="A870" s="134">
        <f>COUNTA($A$12:A869)</f>
        <v>858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1" spans="1:14" ht="15">
      <c r="A871" s="134">
        <f>COUNTA($A$12:A870)</f>
        <v>859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2" spans="1:14" ht="15">
      <c r="A872" s="134">
        <f>COUNTA($A$12:A871)</f>
        <v>860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3" spans="1:14" ht="15">
      <c r="A873" s="134">
        <f>COUNTA($A$12:A872)</f>
        <v>861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4" spans="1:14" ht="15">
      <c r="A874" s="134">
        <f>COUNTA($A$12:A873)</f>
        <v>862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5" spans="1:14" ht="15">
      <c r="A875" s="134">
        <f>COUNTA($A$12:A874)</f>
        <v>863</v>
      </c>
      <c s="134">
        <v>22025138</v>
      </c>
      <c s="135" t="s">
        <v>8468</v>
      </c>
      <c s="136">
        <v>38117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6" spans="1:14" ht="15">
      <c r="A876" s="134">
        <f>COUNTA($A$12:A875)</f>
        <v>864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7" spans="1:14" ht="15">
      <c r="A877" s="134">
        <f>COUNTA($A$12:A876)</f>
        <v>865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8" spans="1:14" ht="15">
      <c r="A878" s="134">
        <f>COUNTA($A$12:A877)</f>
        <v>866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79" spans="1:14" ht="15">
      <c r="A879" s="134">
        <f>COUNTA($A$12:A878)</f>
        <v>867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0" spans="1:14" ht="15">
      <c r="A880" s="134">
        <f>COUNTA($A$12:A879)</f>
        <v>868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5"/>
        <v>2031000</v>
      </c>
      <c s="15"/>
    </row>
    <row r="881" spans="1:14" ht="15">
      <c r="A881" s="134">
        <f>COUNTA($A$12:A880)</f>
        <v>869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4"/>
    </row>
    <row r="882" spans="1:14" ht="15">
      <c r="A882" s="134">
        <f>COUNTA($A$12:A881)</f>
        <v>870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3" spans="1:14" ht="15">
      <c r="A883" s="134">
        <f>COUNTA($A$12:A882)</f>
        <v>871</v>
      </c>
      <c s="134">
        <v>22025140</v>
      </c>
      <c s="135" t="s">
        <v>8469</v>
      </c>
      <c s="136">
        <v>38184</v>
      </c>
      <c s="135" t="s">
        <v>8428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15"/>
        <v>2031000</v>
      </c>
      <c s="15"/>
    </row>
    <row r="884" spans="1:14" ht="15">
      <c r="A884" s="134">
        <f>COUNTA($A$12:A883)</f>
        <v>872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15"/>
        <v>677000</v>
      </c>
      <c s="15"/>
    </row>
    <row r="885" spans="1:14" ht="15">
      <c r="A885" s="134">
        <f>COUNTA($A$12:A884)</f>
        <v>873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6" spans="1:14" ht="15">
      <c r="A886" s="134">
        <f>COUNTA($A$12:A885)</f>
        <v>874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7" spans="1:14" ht="15">
      <c r="A887" s="134">
        <f>COUNTA($A$12:A886)</f>
        <v>875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8" spans="1:14" ht="15">
      <c r="A888" s="134">
        <f>COUNTA($A$12:A887)</f>
        <v>876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89" spans="1:14" ht="15">
      <c r="A889" s="134">
        <f>COUNTA($A$12:A888)</f>
        <v>877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0" spans="1:14" ht="15">
      <c r="A890" s="134">
        <f>COUNTA($A$12:A889)</f>
        <v>878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1" spans="1:14" ht="15">
      <c r="A891" s="134">
        <f>COUNTA($A$12:A890)</f>
        <v>879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2" spans="1:14" ht="15">
      <c r="A892" s="134">
        <f>COUNTA($A$12:A891)</f>
        <v>880</v>
      </c>
      <c s="134">
        <v>22025141</v>
      </c>
      <c s="135" t="s">
        <v>1627</v>
      </c>
      <c s="136">
        <v>38261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3" spans="1:14" ht="15">
      <c r="A893" s="134">
        <f>COUNTA($A$12:A892)</f>
        <v>881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4" spans="1:14" ht="15">
      <c r="A894" s="134">
        <f>COUNTA($A$12:A893)</f>
        <v>882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5" spans="1:14" ht="15">
      <c r="A895" s="134">
        <f>COUNTA($A$12:A894)</f>
        <v>883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6" spans="1:14" ht="15">
      <c r="A896" s="134">
        <f>COUNTA($A$12:A895)</f>
        <v>884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7611</v>
      </c>
      <c s="135" t="s">
        <v>7561</v>
      </c>
      <c s="134" t="s">
        <v>7354</v>
      </c>
      <c s="134">
        <v>10</v>
      </c>
      <c s="135" t="s">
        <v>7355</v>
      </c>
      <c s="186">
        <f t="shared" si="15"/>
        <v>6770000</v>
      </c>
      <c s="15"/>
    </row>
    <row r="897" spans="1:14" ht="15">
      <c r="A897" s="134">
        <f>COUNTA($A$12:A896)</f>
        <v>885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8" spans="1:14" ht="15">
      <c r="A898" s="134">
        <f>COUNTA($A$12:A897)</f>
        <v>886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899" spans="1:14" ht="15">
      <c r="A899" s="134">
        <f>COUNTA($A$12:A898)</f>
        <v>887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0" spans="1:14" ht="15">
      <c r="A900" s="134">
        <f>COUNTA($A$12:A899)</f>
        <v>888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1" spans="1:14" ht="15">
      <c r="A901" s="134">
        <f>COUNTA($A$12:A900)</f>
        <v>889</v>
      </c>
      <c s="134">
        <v>22025143</v>
      </c>
      <c s="135" t="s">
        <v>8470</v>
      </c>
      <c s="136">
        <v>38208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2" spans="1:14" ht="15">
      <c r="A902" s="134">
        <f>COUNTA($A$12:A901)</f>
        <v>890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3" spans="1:14" ht="15">
      <c r="A903" s="134">
        <f>COUNTA($A$12:A902)</f>
        <v>891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4" spans="1:14" ht="15">
      <c r="A904" s="134">
        <f>COUNTA($A$12:A903)</f>
        <v>892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5" spans="1:14" ht="15">
      <c r="A905" s="134">
        <f>COUNTA($A$12:A904)</f>
        <v>893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6" spans="1:14" ht="15">
      <c r="A906" s="134">
        <f>COUNTA($A$12:A905)</f>
        <v>894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7" spans="1:14" ht="15">
      <c r="A907" s="134">
        <f>COUNTA($A$12:A906)</f>
        <v>895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8" spans="1:14" ht="15">
      <c r="A908" s="134">
        <f>COUNTA($A$12:A907)</f>
        <v>896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09" spans="1:14" ht="15">
      <c r="A909" s="134">
        <f>COUNTA($A$12:A908)</f>
        <v>897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0" spans="1:14" ht="15">
      <c r="A910" s="134">
        <f>COUNTA($A$12:A909)</f>
        <v>898</v>
      </c>
      <c s="134">
        <v>22025144</v>
      </c>
      <c s="135" t="s">
        <v>8471</v>
      </c>
      <c s="136">
        <v>38276</v>
      </c>
      <c s="135" t="s">
        <v>8436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15"/>
        <v>2031000</v>
      </c>
      <c s="15"/>
    </row>
    <row r="911" spans="1:14" ht="15">
      <c r="A911" s="134">
        <f>COUNTA($A$12:A910)</f>
        <v>899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2" spans="1:14" ht="15">
      <c r="A912" s="134">
        <f>COUNTA($A$12:A911)</f>
        <v>900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3" spans="1:14" ht="15">
      <c r="A913" s="134">
        <f>COUNTA($A$12:A912)</f>
        <v>901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4" spans="1:14" ht="15">
      <c r="A914" s="134">
        <f>COUNTA($A$12:A913)</f>
        <v>902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5" spans="1:14" ht="15">
      <c r="A915" s="134">
        <f>COUNTA($A$12:A914)</f>
        <v>903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6" spans="1:14" ht="15">
      <c r="A916" s="134">
        <f>COUNTA($A$12:A915)</f>
        <v>904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7" spans="1:14" ht="15">
      <c r="A917" s="134">
        <f>COUNTA($A$12:A916)</f>
        <v>905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18" spans="1:14" ht="15">
      <c r="A918" s="134">
        <f>COUNTA($A$12:A917)</f>
        <v>906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8882</v>
      </c>
      <c s="135" t="s">
        <v>8480</v>
      </c>
      <c s="134">
        <v>1</v>
      </c>
      <c s="134">
        <v>2</v>
      </c>
      <c s="135" t="s">
        <v>8724</v>
      </c>
      <c s="186">
        <f t="shared" si="15"/>
        <v>1354000</v>
      </c>
      <c s="15"/>
    </row>
    <row r="919" spans="1:14" ht="15">
      <c r="A919" s="134">
        <f>COUNTA($A$12:A918)</f>
        <v>907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5"/>
        <v>1354000</v>
      </c>
      <c s="15"/>
    </row>
    <row r="920" spans="1:14" ht="15">
      <c r="A920" s="134">
        <f>COUNTA($A$12:A919)</f>
        <v>908</v>
      </c>
      <c s="134">
        <v>22025145</v>
      </c>
      <c s="135" t="s">
        <v>8472</v>
      </c>
      <c s="136">
        <v>38179</v>
      </c>
      <c s="135" t="s">
        <v>8428</v>
      </c>
      <c s="135" t="s">
        <v>7156</v>
      </c>
      <c s="135" t="s">
        <v>4433</v>
      </c>
      <c s="135" t="s">
        <v>7788</v>
      </c>
      <c s="135" t="s">
        <v>7789</v>
      </c>
      <c s="134">
        <v>2</v>
      </c>
      <c s="134">
        <v>3</v>
      </c>
      <c s="135" t="s">
        <v>8724</v>
      </c>
      <c s="186">
        <f t="shared" si="15"/>
        <v>2031000</v>
      </c>
      <c s="15"/>
    </row>
    <row r="921" spans="1:14" ht="15">
      <c r="A921" s="134">
        <f>COUNTA($A$12:A920)</f>
        <v>909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22" spans="1:14" ht="15">
      <c r="A922" s="134">
        <f>COUNTA($A$12:A921)</f>
        <v>910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23" spans="1:14" ht="15">
      <c r="A923" s="134">
        <f>COUNTA($A$12:A922)</f>
        <v>911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5"/>
        <v>1354000</v>
      </c>
      <c s="15"/>
    </row>
    <row r="924" spans="1:14" ht="15">
      <c r="A924" s="134">
        <f>COUNTA($A$12:A923)</f>
        <v>912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6" ref="M924:M987">K924*677000</f>
        <v>1354000</v>
      </c>
      <c s="15"/>
    </row>
    <row r="925" spans="1:14" ht="15">
      <c r="A925" s="134">
        <f>COUNTA($A$12:A924)</f>
        <v>913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6"/>
        <v>2031000</v>
      </c>
      <c s="15"/>
    </row>
    <row r="926" spans="1:14" ht="15">
      <c r="A926" s="134">
        <f>COUNTA($A$12:A925)</f>
        <v>914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27" spans="1:14" ht="15">
      <c r="A927" s="134">
        <f>COUNTA($A$12:A926)</f>
        <v>915</v>
      </c>
      <c s="134">
        <v>22025146</v>
      </c>
      <c s="135" t="s">
        <v>8473</v>
      </c>
      <c s="136">
        <v>38003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28" spans="1:14" ht="15">
      <c r="A928" s="134">
        <f>COUNTA($A$12:A927)</f>
        <v>916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29" spans="1:14" ht="15">
      <c r="A929" s="134">
        <f>COUNTA($A$12:A928)</f>
        <v>917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30" spans="1:14" ht="15">
      <c r="A930" s="134">
        <f>COUNTA($A$12:A929)</f>
        <v>918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31" spans="1:14" ht="15">
      <c r="A931" s="134">
        <f>COUNTA($A$12:A930)</f>
        <v>919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32" spans="1:14" ht="15">
      <c r="A932" s="134">
        <f>COUNTA($A$12:A931)</f>
        <v>920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33" spans="1:14" ht="15">
      <c r="A933" s="134">
        <f>COUNTA($A$12:A932)</f>
        <v>921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34" spans="1:14" ht="15">
      <c r="A934" s="134">
        <f>COUNTA($A$12:A933)</f>
        <v>922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35" spans="1:14" ht="15">
      <c r="A935" s="134">
        <f>COUNTA($A$12:A934)</f>
        <v>923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36" spans="1:14" ht="15">
      <c r="A936" s="134">
        <f>COUNTA($A$12:A935)</f>
        <v>924</v>
      </c>
      <c s="134">
        <v>22025147</v>
      </c>
      <c s="135" t="s">
        <v>197</v>
      </c>
      <c s="136">
        <v>38149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6"/>
        <v>1354000</v>
      </c>
      <c s="15"/>
    </row>
    <row r="937" spans="1:14" ht="15">
      <c r="A937" s="134">
        <f>COUNTA($A$12:A936)</f>
        <v>925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6"/>
        <v>677000</v>
      </c>
      <c s="15"/>
    </row>
    <row r="938" spans="1:14" ht="15">
      <c r="A938" s="134">
        <f>COUNTA($A$12:A937)</f>
        <v>926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16"/>
        <v>677000</v>
      </c>
      <c s="15"/>
    </row>
    <row r="939" spans="1:14" ht="15">
      <c r="A939" s="134">
        <f>COUNTA($A$12:A938)</f>
        <v>927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0" spans="1:14" ht="15">
      <c r="A940" s="134">
        <f>COUNTA($A$12:A939)</f>
        <v>928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1" spans="1:14" ht="15">
      <c r="A941" s="134">
        <f>COUNTA($A$12:A940)</f>
        <v>929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2" spans="1:14" ht="15">
      <c r="A942" s="134">
        <f>COUNTA($A$12:A941)</f>
        <v>930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3" spans="1:14" ht="15">
      <c r="A943" s="134">
        <f>COUNTA($A$12:A942)</f>
        <v>931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4" spans="1:14" ht="15">
      <c r="A944" s="134">
        <f>COUNTA($A$12:A943)</f>
        <v>932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5" spans="1:14" ht="15">
      <c r="A945" s="134">
        <f>COUNTA($A$12:A944)</f>
        <v>933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6" spans="1:14" ht="15">
      <c r="A946" s="134">
        <f>COUNTA($A$12:A945)</f>
        <v>934</v>
      </c>
      <c s="134">
        <v>22025148</v>
      </c>
      <c s="135" t="s">
        <v>8474</v>
      </c>
      <c s="136">
        <v>38128</v>
      </c>
      <c s="135" t="s">
        <v>8428</v>
      </c>
      <c s="135" t="s">
        <v>7156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16"/>
        <v>2708000</v>
      </c>
      <c s="15"/>
    </row>
    <row r="947" spans="1:14" ht="15">
      <c r="A947" s="134">
        <f>COUNTA($A$12:A946)</f>
        <v>935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8" spans="1:14" ht="15">
      <c r="A948" s="134">
        <f>COUNTA($A$12:A947)</f>
        <v>936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49" spans="1:14" ht="15">
      <c r="A949" s="134">
        <f>COUNTA($A$12:A948)</f>
        <v>937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0" spans="1:14" ht="15">
      <c r="A950" s="134">
        <f>COUNTA($A$12:A949)</f>
        <v>938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1" spans="1:14" ht="15">
      <c r="A951" s="134">
        <f>COUNTA($A$12:A950)</f>
        <v>939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2" spans="1:14" ht="15">
      <c r="A952" s="134">
        <f>COUNTA($A$12:A951)</f>
        <v>940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3" spans="1:14" ht="15">
      <c r="A953" s="134">
        <f>COUNTA($A$12:A952)</f>
        <v>941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4" spans="1:14" ht="15">
      <c r="A954" s="134">
        <f>COUNTA($A$12:A953)</f>
        <v>942</v>
      </c>
      <c s="134">
        <v>22025149</v>
      </c>
      <c s="135" t="s">
        <v>8475</v>
      </c>
      <c s="136">
        <v>38106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5" spans="1:14" ht="15">
      <c r="A955" s="134">
        <f>COUNTA($A$12:A954)</f>
        <v>943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6"/>
        <v>677000</v>
      </c>
      <c s="15"/>
    </row>
    <row r="956" spans="1:14" ht="15">
      <c r="A956" s="134">
        <f>COUNTA($A$12:A955)</f>
        <v>944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57" spans="1:14" ht="15">
      <c r="A957" s="134">
        <f>COUNTA($A$12:A956)</f>
        <v>945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58" spans="1:14" ht="15">
      <c r="A958" s="134">
        <f>COUNTA($A$12:A957)</f>
        <v>946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59" spans="1:14" ht="15">
      <c r="A959" s="134">
        <f>COUNTA($A$12:A958)</f>
        <v>947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8476</v>
      </c>
      <c s="135" t="s">
        <v>7695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0" spans="1:14" ht="15">
      <c r="A960" s="134">
        <f>COUNTA($A$12:A959)</f>
        <v>948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1" spans="1:14" ht="15">
      <c r="A961" s="134">
        <f>COUNTA($A$12:A960)</f>
        <v>949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2" spans="1:14" ht="15">
      <c r="A962" s="134">
        <f>COUNTA($A$12:A961)</f>
        <v>950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3" spans="1:14" ht="15">
      <c r="A963" s="134">
        <f>COUNTA($A$12:A962)</f>
        <v>951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4" spans="1:14" ht="15">
      <c r="A964" s="134">
        <f>COUNTA($A$12:A963)</f>
        <v>952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65" spans="1:14" ht="15">
      <c r="A965" s="134">
        <f>COUNTA($A$12:A964)</f>
        <v>953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66" spans="1:14" ht="15">
      <c r="A966" s="134">
        <f>COUNTA($A$12:A965)</f>
        <v>954</v>
      </c>
      <c s="134">
        <v>22025150</v>
      </c>
      <c s="135" t="s">
        <v>5705</v>
      </c>
      <c s="136">
        <v>38337</v>
      </c>
      <c s="135" t="s">
        <v>8436</v>
      </c>
      <c s="135" t="s">
        <v>7156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16"/>
        <v>3385000</v>
      </c>
      <c s="15"/>
    </row>
    <row r="967" spans="1:14" ht="15">
      <c r="A967" s="134">
        <f>COUNTA($A$12:A966)</f>
        <v>955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68" spans="1:14" ht="15">
      <c r="A968" s="134">
        <f>COUNTA($A$12:A967)</f>
        <v>956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69" spans="1:14" ht="15">
      <c r="A969" s="134">
        <f>COUNTA($A$12:A968)</f>
        <v>957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0" spans="1:14" ht="15">
      <c r="A970" s="134">
        <f>COUNTA($A$12:A969)</f>
        <v>958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1" spans="1:14" ht="15">
      <c r="A971" s="134">
        <f>COUNTA($A$12:A970)</f>
        <v>959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2" spans="1:14" ht="15">
      <c r="A972" s="134">
        <f>COUNTA($A$12:A971)</f>
        <v>960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3" spans="1:14" ht="15">
      <c r="A973" s="134">
        <f>COUNTA($A$12:A972)</f>
        <v>961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4" spans="1:14" ht="15">
      <c r="A974" s="134">
        <f>COUNTA($A$12:A973)</f>
        <v>962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5" spans="1:14" ht="15">
      <c r="A975" s="134">
        <f>COUNTA($A$12:A974)</f>
        <v>963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76" spans="1:14" ht="15">
      <c r="A976" s="134">
        <f>COUNTA($A$12:A975)</f>
        <v>964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8479</v>
      </c>
      <c s="135" t="s">
        <v>8480</v>
      </c>
      <c s="134">
        <v>2</v>
      </c>
      <c s="134">
        <v>2</v>
      </c>
      <c s="135" t="s">
        <v>8724</v>
      </c>
      <c s="186">
        <f t="shared" si="16"/>
        <v>1354000</v>
      </c>
      <c s="15"/>
    </row>
    <row r="977" spans="1:14" ht="15">
      <c r="A977" s="134">
        <f>COUNTA($A$12:A976)</f>
        <v>965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16"/>
        <v>2708000</v>
      </c>
      <c s="15"/>
    </row>
    <row r="978" spans="1:14" ht="15">
      <c r="A978" s="134">
        <f>COUNTA($A$12:A977)</f>
        <v>966</v>
      </c>
      <c s="134">
        <v>22025151</v>
      </c>
      <c s="135" t="s">
        <v>8477</v>
      </c>
      <c s="136">
        <v>37515</v>
      </c>
      <c s="135" t="s">
        <v>8428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6"/>
        <v>1354000</v>
      </c>
      <c s="15"/>
    </row>
    <row r="979" spans="1:14" ht="15">
      <c r="A979" s="134">
        <f>COUNTA($A$12:A978)</f>
        <v>967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6"/>
        <v>1354000</v>
      </c>
      <c s="14"/>
    </row>
    <row r="980" spans="1:14" ht="15">
      <c r="A980" s="134">
        <f>COUNTA($A$12:A979)</f>
        <v>968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6"/>
        <v>1354000</v>
      </c>
      <c s="14"/>
    </row>
    <row r="981" spans="1:14" ht="15">
      <c r="A981" s="134">
        <f>COUNTA($A$12:A980)</f>
        <v>969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6"/>
        <v>1354000</v>
      </c>
      <c s="14"/>
    </row>
    <row r="982" spans="1:14" ht="15">
      <c r="A982" s="134">
        <f>COUNTA($A$12:A981)</f>
        <v>970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83" spans="1:14" ht="15">
      <c r="A983" s="134">
        <f>COUNTA($A$12:A982)</f>
        <v>971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84" spans="1:14" ht="15">
      <c r="A984" s="134">
        <f>COUNTA($A$12:A983)</f>
        <v>972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6"/>
        <v>1354000</v>
      </c>
      <c s="16"/>
    </row>
    <row r="985" spans="1:14" ht="15">
      <c r="A985" s="134">
        <f>COUNTA($A$12:A984)</f>
        <v>973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86" spans="1:14" ht="15">
      <c r="A986" s="134">
        <f>COUNTA($A$12:A985)</f>
        <v>974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6"/>
        <v>1354000</v>
      </c>
      <c s="15"/>
    </row>
    <row r="987" spans="1:14" ht="15">
      <c r="A987" s="134">
        <f>COUNTA($A$12:A986)</f>
        <v>975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6"/>
        <v>1354000</v>
      </c>
      <c s="15"/>
    </row>
    <row r="988" spans="1:14" ht="15">
      <c r="A988" s="134">
        <f>COUNTA($A$12:A987)</f>
        <v>976</v>
      </c>
      <c s="134">
        <v>22025152</v>
      </c>
      <c s="135" t="s">
        <v>8478</v>
      </c>
      <c s="136">
        <v>38102</v>
      </c>
      <c s="135" t="s">
        <v>8436</v>
      </c>
      <c s="135" t="s">
        <v>7156</v>
      </c>
      <c s="135" t="s">
        <v>4433</v>
      </c>
      <c s="135" t="s">
        <v>8492</v>
      </c>
      <c s="135" t="s">
        <v>7766</v>
      </c>
      <c s="134">
        <v>1</v>
      </c>
      <c s="134">
        <v>3</v>
      </c>
      <c s="135" t="s">
        <v>8724</v>
      </c>
      <c s="186">
        <f t="shared" si="17" ref="M988:M1051">K988*677000</f>
        <v>2031000</v>
      </c>
      <c s="15"/>
    </row>
    <row r="989" spans="1:14" ht="15">
      <c r="A989" s="134">
        <f>COUNTA($A$12:A988)</f>
        <v>977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8479</v>
      </c>
      <c s="135" t="s">
        <v>8480</v>
      </c>
      <c s="134">
        <v>2</v>
      </c>
      <c s="134">
        <v>2</v>
      </c>
      <c s="135" t="s">
        <v>7355</v>
      </c>
      <c s="186">
        <f t="shared" si="17"/>
        <v>1354000</v>
      </c>
      <c s="15"/>
    </row>
    <row r="990" spans="1:14" ht="15">
      <c r="A990" s="134">
        <f>COUNTA($A$12:A989)</f>
        <v>978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991" spans="1:14" ht="15">
      <c r="A991" s="134">
        <f>COUNTA($A$12:A990)</f>
        <v>979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992" spans="1:14" ht="15">
      <c r="A992" s="134">
        <f>COUNTA($A$12:A991)</f>
        <v>980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8659</v>
      </c>
      <c s="186">
        <f t="shared" si="17"/>
        <v>1354000</v>
      </c>
      <c s="16"/>
    </row>
    <row r="993" spans="1:14" ht="15">
      <c r="A993" s="134">
        <f>COUNTA($A$12:A992)</f>
        <v>981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17"/>
        <v>2708000</v>
      </c>
      <c s="15"/>
    </row>
    <row r="994" spans="1:14" ht="15">
      <c r="A994" s="134">
        <f>COUNTA($A$12:A993)</f>
        <v>982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7"/>
        <v>1354000</v>
      </c>
      <c s="15"/>
    </row>
    <row r="995" spans="1:14" ht="15">
      <c r="A995" s="134">
        <f>COUNTA($A$12:A994)</f>
        <v>983</v>
      </c>
      <c s="134">
        <v>22025153</v>
      </c>
      <c s="135" t="s">
        <v>3296</v>
      </c>
      <c s="136">
        <v>38180</v>
      </c>
      <c s="135" t="s">
        <v>8436</v>
      </c>
      <c s="135" t="s">
        <v>7156</v>
      </c>
      <c s="135" t="s">
        <v>4433</v>
      </c>
      <c s="135" t="s">
        <v>8762</v>
      </c>
      <c s="135" t="s">
        <v>8711</v>
      </c>
      <c s="134" t="s">
        <v>7354</v>
      </c>
      <c s="134">
        <v>3</v>
      </c>
      <c s="135" t="s">
        <v>8724</v>
      </c>
      <c s="186">
        <f t="shared" si="17"/>
        <v>2031000</v>
      </c>
      <c s="15"/>
    </row>
    <row r="996" spans="1:14" ht="15">
      <c r="A996" s="134">
        <f>COUNTA($A$12:A995)</f>
        <v>984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7"/>
        <v>677000</v>
      </c>
      <c s="15"/>
    </row>
    <row r="997" spans="1:14" ht="15">
      <c r="A997" s="134">
        <f>COUNTA($A$12:A996)</f>
        <v>985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17"/>
        <v>677000</v>
      </c>
      <c s="16"/>
    </row>
    <row r="998" spans="1:14" ht="15">
      <c r="A998" s="134">
        <f>COUNTA($A$12:A997)</f>
        <v>986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999" spans="1:14" ht="15">
      <c r="A999" s="134">
        <f>COUNTA($A$12:A998)</f>
        <v>987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0" spans="1:14" ht="15">
      <c r="A1000" s="134">
        <f>COUNTA($A$12:A999)</f>
        <v>988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8481</v>
      </c>
      <c s="135" t="s">
        <v>7695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1" spans="1:14" ht="15">
      <c r="A1001" s="134">
        <f>COUNTA($A$12:A1000)</f>
        <v>989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2" spans="1:14" ht="15">
      <c r="A1002" s="134">
        <f>COUNTA($A$12:A1001)</f>
        <v>990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3" spans="1:14" ht="15">
      <c r="A1003" s="134">
        <f>COUNTA($A$12:A1002)</f>
        <v>991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4" spans="1:14" ht="15">
      <c r="A1004" s="134">
        <f>COUNTA($A$12:A1003)</f>
        <v>992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5" spans="1:14" ht="15">
      <c r="A1005" s="134">
        <f>COUNTA($A$12:A1004)</f>
        <v>993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6" spans="1:14" ht="15">
      <c r="A1006" s="134">
        <f>COUNTA($A$12:A1005)</f>
        <v>994</v>
      </c>
      <c s="134">
        <v>22025154</v>
      </c>
      <c s="135" t="s">
        <v>8191</v>
      </c>
      <c s="136">
        <v>37987</v>
      </c>
      <c s="135" t="s">
        <v>8428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7"/>
        <v>1354000</v>
      </c>
      <c s="15"/>
    </row>
    <row r="1007" spans="1:14" ht="15">
      <c r="A1007" s="134">
        <f>COUNTA($A$12:A1006)</f>
        <v>995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8" spans="1:14" ht="15">
      <c r="A1008" s="134">
        <f>COUNTA($A$12:A1007)</f>
        <v>996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09" spans="1:14" ht="15">
      <c r="A1009" s="134">
        <f>COUNTA($A$12:A1008)</f>
        <v>997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0" spans="1:14" ht="15">
      <c r="A1010" s="134">
        <f>COUNTA($A$12:A1009)</f>
        <v>998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1" spans="1:14" ht="15">
      <c r="A1011" s="134">
        <f>COUNTA($A$12:A1010)</f>
        <v>999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2" spans="1:14" ht="15">
      <c r="A1012" s="134">
        <f>COUNTA($A$12:A1011)</f>
        <v>1000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3" spans="1:14" ht="15">
      <c r="A1013" s="134">
        <f>COUNTA($A$12:A1012)</f>
        <v>1001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17"/>
        <v>677000</v>
      </c>
      <c s="15"/>
    </row>
    <row r="1014" spans="1:14" ht="15">
      <c r="A1014" s="134">
        <f>COUNTA($A$12:A1013)</f>
        <v>1002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5" spans="1:14" ht="15">
      <c r="A1015" s="134">
        <f>COUNTA($A$12:A1014)</f>
        <v>1003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16" spans="1:14" ht="15">
      <c r="A1016" s="134">
        <f>COUNTA($A$12:A1015)</f>
        <v>1004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8882</v>
      </c>
      <c s="135" t="s">
        <v>8480</v>
      </c>
      <c s="134">
        <v>1</v>
      </c>
      <c s="134">
        <v>2</v>
      </c>
      <c s="135" t="s">
        <v>8724</v>
      </c>
      <c s="186">
        <f t="shared" si="17"/>
        <v>1354000</v>
      </c>
      <c s="15"/>
    </row>
    <row r="1017" spans="1:14" ht="15">
      <c r="A1017" s="134">
        <f>COUNTA($A$12:A1016)</f>
        <v>1005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7"/>
        <v>2031000</v>
      </c>
      <c s="15"/>
    </row>
    <row r="1018" spans="1:14" ht="15">
      <c r="A1018" s="134">
        <f>COUNTA($A$12:A1017)</f>
        <v>1006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8823</v>
      </c>
      <c s="135" t="s">
        <v>8507</v>
      </c>
      <c s="134" t="s">
        <v>7354</v>
      </c>
      <c s="134">
        <v>3</v>
      </c>
      <c s="135" t="s">
        <v>8724</v>
      </c>
      <c s="186">
        <f t="shared" si="17"/>
        <v>2031000</v>
      </c>
      <c s="15"/>
    </row>
    <row r="1019" spans="1:14" ht="15">
      <c r="A1019" s="134">
        <f>COUNTA($A$12:A1018)</f>
        <v>1007</v>
      </c>
      <c s="134">
        <v>22025155</v>
      </c>
      <c s="135" t="s">
        <v>2431</v>
      </c>
      <c s="136">
        <v>38312</v>
      </c>
      <c s="135" t="s">
        <v>8436</v>
      </c>
      <c s="135" t="s">
        <v>7156</v>
      </c>
      <c s="135" t="s">
        <v>4433</v>
      </c>
      <c s="135" t="s">
        <v>7765</v>
      </c>
      <c s="135" t="s">
        <v>7766</v>
      </c>
      <c s="134">
        <v>1</v>
      </c>
      <c s="134">
        <v>3</v>
      </c>
      <c s="135" t="s">
        <v>8724</v>
      </c>
      <c s="186">
        <f t="shared" si="17"/>
        <v>2031000</v>
      </c>
      <c s="15"/>
    </row>
    <row r="1020" spans="1:14" ht="15">
      <c r="A1020" s="134">
        <f>COUNTA($A$12:A1019)</f>
        <v>1008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17"/>
        <v>677000</v>
      </c>
      <c s="15"/>
    </row>
    <row r="1021" spans="1:14" ht="15">
      <c r="A1021" s="134">
        <f>COUNTA($A$12:A1020)</f>
        <v>1009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2" spans="1:14" ht="15">
      <c r="A1022" s="134">
        <f>COUNTA($A$12:A1021)</f>
        <v>1010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3" spans="1:14" ht="15">
      <c r="A1023" s="134">
        <f>COUNTA($A$12:A1022)</f>
        <v>1011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4" spans="1:14" ht="15">
      <c r="A1024" s="134">
        <f>COUNTA($A$12:A1023)</f>
        <v>1012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5" spans="1:14" ht="15">
      <c r="A1025" s="134">
        <f>COUNTA($A$12:A1024)</f>
        <v>1013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6" spans="1:14" ht="15">
      <c r="A1026" s="134">
        <f>COUNTA($A$12:A1025)</f>
        <v>1014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7" spans="1:14" ht="15">
      <c r="A1027" s="134">
        <f>COUNTA($A$12:A1026)</f>
        <v>1015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8" spans="1:14" ht="15">
      <c r="A1028" s="134">
        <f>COUNTA($A$12:A1027)</f>
        <v>1016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29" spans="1:14" ht="15">
      <c r="A1029" s="134">
        <f>COUNTA($A$12:A1028)</f>
        <v>1017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17"/>
        <v>1354000</v>
      </c>
      <c s="15"/>
    </row>
    <row r="1030" spans="1:14" ht="15">
      <c r="A1030" s="134">
        <f>COUNTA($A$12:A1029)</f>
        <v>1018</v>
      </c>
      <c s="134">
        <v>22025156</v>
      </c>
      <c s="135" t="s">
        <v>8482</v>
      </c>
      <c s="136">
        <v>38035</v>
      </c>
      <c s="135" t="s">
        <v>8436</v>
      </c>
      <c s="135" t="s">
        <v>7156</v>
      </c>
      <c s="135" t="s">
        <v>4433</v>
      </c>
      <c s="135" t="s">
        <v>8761</v>
      </c>
      <c s="135" t="s">
        <v>7791</v>
      </c>
      <c s="134">
        <v>2</v>
      </c>
      <c s="134">
        <v>3</v>
      </c>
      <c s="135" t="s">
        <v>8724</v>
      </c>
      <c s="186">
        <f t="shared" si="17"/>
        <v>2031000</v>
      </c>
      <c s="15"/>
    </row>
    <row r="1031" spans="1:14" ht="15">
      <c r="A1031" s="134">
        <f>COUNTA($A$12:A1030)</f>
        <v>1019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17"/>
        <v>677000</v>
      </c>
      <c s="15"/>
    </row>
    <row r="1032" spans="1:14" ht="15">
      <c r="A1032" s="134">
        <f>COUNTA($A$12:A1031)</f>
        <v>1020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3" spans="1:14" ht="15">
      <c r="A1033" s="134">
        <f>COUNTA($A$12:A1032)</f>
        <v>1021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4" spans="1:14" ht="15">
      <c r="A1034" s="134">
        <f>COUNTA($A$12:A1033)</f>
        <v>1022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5" spans="1:14" ht="15">
      <c r="A1035" s="134">
        <f>COUNTA($A$12:A1034)</f>
        <v>1023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6" spans="1:14" ht="15">
      <c r="A1036" s="134">
        <f>COUNTA($A$12:A1035)</f>
        <v>1024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7" spans="1:14" ht="15">
      <c r="A1037" s="134">
        <f>COUNTA($A$12:A1036)</f>
        <v>1025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8" spans="1:14" ht="15">
      <c r="A1038" s="134">
        <f>COUNTA($A$12:A1037)</f>
        <v>1026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39" spans="1:14" ht="15">
      <c r="A1039" s="134">
        <f>COUNTA($A$12:A1038)</f>
        <v>1027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0" spans="1:14" ht="15">
      <c r="A1040" s="134">
        <f>COUNTA($A$12:A1039)</f>
        <v>1028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1" spans="1:14" ht="15">
      <c r="A1041" s="134">
        <f>COUNTA($A$12:A1040)</f>
        <v>1029</v>
      </c>
      <c s="134">
        <v>22025157</v>
      </c>
      <c s="135" t="s">
        <v>8483</v>
      </c>
      <c s="136">
        <v>38008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2" spans="1:14" ht="15">
      <c r="A1042" s="134">
        <f>COUNTA($A$12:A1041)</f>
        <v>1030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17"/>
        <v>677000</v>
      </c>
      <c s="15"/>
    </row>
    <row r="1043" spans="1:14" ht="15">
      <c r="A1043" s="134">
        <f>COUNTA($A$12:A1042)</f>
        <v>1031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4" spans="1:14" ht="15">
      <c r="A1044" s="134">
        <f>COUNTA($A$12:A1043)</f>
        <v>1032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5" spans="1:14" ht="15">
      <c r="A1045" s="134">
        <f>COUNTA($A$12:A1044)</f>
        <v>1033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6" spans="1:14" ht="15">
      <c r="A1046" s="134">
        <f>COUNTA($A$12:A1045)</f>
        <v>1034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7" spans="1:14" ht="15">
      <c r="A1047" s="134">
        <f>COUNTA($A$12:A1046)</f>
        <v>1035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8" spans="1:14" ht="15">
      <c r="A1048" s="134">
        <f>COUNTA($A$12:A1047)</f>
        <v>1036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49" spans="1:14" ht="15">
      <c r="A1049" s="134">
        <f>COUNTA($A$12:A1048)</f>
        <v>1037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50" spans="1:14" ht="15">
      <c r="A1050" s="134">
        <f>COUNTA($A$12:A1049)</f>
        <v>1038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7"/>
        <v>1354000</v>
      </c>
      <c s="15"/>
    </row>
    <row r="1051" spans="1:14" ht="15">
      <c r="A1051" s="134">
        <f>COUNTA($A$12:A1050)</f>
        <v>1039</v>
      </c>
      <c s="134">
        <v>22025159</v>
      </c>
      <c s="135" t="s">
        <v>8484</v>
      </c>
      <c s="136">
        <v>38209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17"/>
        <v>2031000</v>
      </c>
      <c s="15"/>
    </row>
    <row r="1052" spans="1:14" ht="15">
      <c r="A1052" s="134">
        <f>COUNTA($A$12:A1051)</f>
        <v>1040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8" ref="M1052:M1115">K1052*677000</f>
        <v>1354000</v>
      </c>
      <c s="15"/>
    </row>
    <row r="1053" spans="1:14" ht="15">
      <c r="A1053" s="134">
        <f>COUNTA($A$12:A1052)</f>
        <v>1041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54" spans="1:14" ht="15">
      <c r="A1054" s="134">
        <f>COUNTA($A$12:A1053)</f>
        <v>1042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55" spans="1:14" ht="15">
      <c r="A1055" s="134">
        <f>COUNTA($A$12:A1054)</f>
        <v>1043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56" spans="1:14" ht="15">
      <c r="A1056" s="134">
        <f>COUNTA($A$12:A1055)</f>
        <v>1044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8"/>
        <v>2031000</v>
      </c>
      <c s="15"/>
    </row>
    <row r="1057" spans="1:14" ht="15">
      <c r="A1057" s="134">
        <f>COUNTA($A$12:A1056)</f>
        <v>1045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58" spans="1:14" ht="15">
      <c r="A1058" s="134">
        <f>COUNTA($A$12:A1057)</f>
        <v>1046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59" spans="1:14" ht="15">
      <c r="A1059" s="134">
        <f>COUNTA($A$12:A1058)</f>
        <v>1047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18"/>
        <v>3385000</v>
      </c>
      <c s="15"/>
    </row>
    <row r="1060" spans="1:14" ht="15">
      <c r="A1060" s="134">
        <f>COUNTA($A$12:A1059)</f>
        <v>1048</v>
      </c>
      <c s="134">
        <v>22025160</v>
      </c>
      <c s="135" t="s">
        <v>5026</v>
      </c>
      <c s="136">
        <v>38045</v>
      </c>
      <c s="135" t="s">
        <v>8428</v>
      </c>
      <c s="135" t="s">
        <v>7156</v>
      </c>
      <c s="135" t="s">
        <v>4433</v>
      </c>
      <c s="135" t="s">
        <v>8761</v>
      </c>
      <c s="135" t="s">
        <v>7791</v>
      </c>
      <c s="134">
        <v>1</v>
      </c>
      <c s="134">
        <v>3</v>
      </c>
      <c s="135" t="s">
        <v>8724</v>
      </c>
      <c s="186">
        <f t="shared" si="18"/>
        <v>2031000</v>
      </c>
      <c s="15"/>
    </row>
    <row r="1061" spans="1:14" ht="15">
      <c r="A1061" s="134">
        <f>COUNTA($A$12:A1060)</f>
        <v>1049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62" spans="1:14" ht="15">
      <c r="A1062" s="134">
        <f>COUNTA($A$12:A1061)</f>
        <v>1050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63" spans="1:14" ht="15">
      <c r="A1063" s="134">
        <f>COUNTA($A$12:A1062)</f>
        <v>1051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4" spans="1:14" ht="15">
      <c r="A1064" s="134">
        <f>COUNTA($A$12:A1063)</f>
        <v>1052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5" spans="1:14" ht="15">
      <c r="A1065" s="134">
        <f>COUNTA($A$12:A1064)</f>
        <v>1053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6" spans="1:14" ht="15">
      <c r="A1066" s="134">
        <f>COUNTA($A$12:A1065)</f>
        <v>1054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7" spans="1:14" ht="15">
      <c r="A1067" s="134">
        <f>COUNTA($A$12:A1066)</f>
        <v>1055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8" spans="1:14" ht="15">
      <c r="A1068" s="134">
        <f>COUNTA($A$12:A1067)</f>
        <v>1056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4"/>
    </row>
    <row r="1069" spans="1:14" ht="15">
      <c r="A1069" s="134">
        <f>COUNTA($A$12:A1068)</f>
        <v>1057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0" spans="1:14" ht="15">
      <c r="A1070" s="134">
        <f>COUNTA($A$12:A1069)</f>
        <v>1058</v>
      </c>
      <c s="134">
        <v>22025162</v>
      </c>
      <c s="135" t="s">
        <v>8485</v>
      </c>
      <c s="136">
        <v>38002</v>
      </c>
      <c s="135" t="s">
        <v>8428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8659</v>
      </c>
      <c s="186">
        <f t="shared" si="18"/>
        <v>1354000</v>
      </c>
      <c s="15"/>
    </row>
    <row r="1071" spans="1:14" ht="15">
      <c r="A1071" s="134">
        <f>COUNTA($A$12:A1070)</f>
        <v>1059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2" spans="1:14" ht="15">
      <c r="A1072" s="134">
        <f>COUNTA($A$12:A1071)</f>
        <v>1060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3" spans="1:14" ht="15">
      <c r="A1073" s="134">
        <f>COUNTA($A$12:A1072)</f>
        <v>1061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4" spans="1:14" ht="15">
      <c r="A1074" s="134">
        <f>COUNTA($A$12:A1073)</f>
        <v>1062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5" spans="1:14" ht="15">
      <c r="A1075" s="134">
        <f>COUNTA($A$12:A1074)</f>
        <v>1063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6" spans="1:14" ht="15">
      <c r="A1076" s="134">
        <f>COUNTA($A$12:A1075)</f>
        <v>1064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7" spans="1:14" ht="15">
      <c r="A1077" s="134">
        <f>COUNTA($A$12:A1076)</f>
        <v>1065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8" spans="1:14" ht="15">
      <c r="A1078" s="134">
        <f>COUNTA($A$12:A1077)</f>
        <v>1066</v>
      </c>
      <c s="134">
        <v>22025163</v>
      </c>
      <c s="135" t="s">
        <v>991</v>
      </c>
      <c s="136">
        <v>38285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79" spans="1:14" ht="15">
      <c r="A1079" s="134">
        <f>COUNTA($A$12:A1078)</f>
        <v>1067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0" spans="1:14" ht="15">
      <c r="A1080" s="134">
        <f>COUNTA($A$12:A1079)</f>
        <v>1068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1" spans="1:14" ht="15">
      <c r="A1081" s="134">
        <f>COUNTA($A$12:A1080)</f>
        <v>1069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2" spans="1:14" ht="15">
      <c r="A1082" s="134">
        <f>COUNTA($A$12:A1081)</f>
        <v>1070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3" spans="1:14" ht="15">
      <c r="A1083" s="134">
        <f>COUNTA($A$12:A1082)</f>
        <v>1071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4" spans="1:14" ht="15">
      <c r="A1084" s="134">
        <f>COUNTA($A$12:A1083)</f>
        <v>1072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5" spans="1:14" ht="15">
      <c r="A1085" s="134">
        <f>COUNTA($A$12:A1084)</f>
        <v>1073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6" spans="1:14" ht="15">
      <c r="A1086" s="134">
        <f>COUNTA($A$12:A1085)</f>
        <v>1074</v>
      </c>
      <c s="134">
        <v>22025164</v>
      </c>
      <c s="135" t="s">
        <v>8486</v>
      </c>
      <c s="136">
        <v>38103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7" spans="1:14" ht="15">
      <c r="A1087" s="134">
        <f>COUNTA($A$12:A1086)</f>
        <v>1075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8" spans="1:14" ht="15">
      <c r="A1088" s="134">
        <f>COUNTA($A$12:A1087)</f>
        <v>1076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89" spans="1:14" ht="15">
      <c r="A1089" s="134">
        <f>COUNTA($A$12:A1088)</f>
        <v>1077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0" spans="1:14" ht="15">
      <c r="A1090" s="134">
        <f>COUNTA($A$12:A1089)</f>
        <v>1078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1" spans="1:14" ht="15">
      <c r="A1091" s="134">
        <f>COUNTA($A$12:A1090)</f>
        <v>1079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2" spans="1:14" ht="15">
      <c r="A1092" s="134">
        <f>COUNTA($A$12:A1091)</f>
        <v>1080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8"/>
        <v>2031000</v>
      </c>
      <c s="15"/>
    </row>
    <row r="1093" spans="1:14" ht="15">
      <c r="A1093" s="134">
        <f>COUNTA($A$12:A1092)</f>
        <v>1081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4" spans="1:14" ht="15">
      <c r="A1094" s="134">
        <f>COUNTA($A$12:A1093)</f>
        <v>1082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18"/>
        <v>3385000</v>
      </c>
      <c s="15"/>
    </row>
    <row r="1095" spans="1:14" ht="15">
      <c r="A1095" s="134">
        <f>COUNTA($A$12:A1094)</f>
        <v>1083</v>
      </c>
      <c s="134">
        <v>22025166</v>
      </c>
      <c s="135" t="s">
        <v>8487</v>
      </c>
      <c s="136">
        <v>37680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6" spans="1:14" ht="15">
      <c r="A1096" s="134">
        <f>COUNTA($A$12:A1095)</f>
        <v>1084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18"/>
        <v>677000</v>
      </c>
      <c s="15"/>
    </row>
    <row r="1097" spans="1:14" ht="15">
      <c r="A1097" s="134">
        <f>COUNTA($A$12:A1096)</f>
        <v>1085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8" spans="1:14" ht="15">
      <c r="A1098" s="134">
        <f>COUNTA($A$12:A1097)</f>
        <v>1086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099" spans="1:14" ht="15">
      <c r="A1099" s="134">
        <f>COUNTA($A$12:A1098)</f>
        <v>1087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0" spans="1:14" ht="15">
      <c r="A1100" s="134">
        <f>COUNTA($A$12:A1099)</f>
        <v>1088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1" spans="1:14" ht="15">
      <c r="A1101" s="134">
        <f>COUNTA($A$12:A1100)</f>
        <v>1089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8"/>
        <v>2031000</v>
      </c>
      <c s="15"/>
    </row>
    <row r="1102" spans="1:14" ht="15">
      <c r="A1102" s="134">
        <f>COUNTA($A$12:A1101)</f>
        <v>1090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3" spans="1:14" ht="15">
      <c r="A1103" s="134">
        <f>COUNTA($A$12:A1102)</f>
        <v>1091</v>
      </c>
      <c s="134">
        <v>22025167</v>
      </c>
      <c s="135" t="s">
        <v>8488</v>
      </c>
      <c s="136">
        <v>37997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4" spans="1:14" ht="15">
      <c r="A1104" s="134">
        <f>COUNTA($A$12:A1103)</f>
        <v>1092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5" spans="1:14" ht="15">
      <c r="A1105" s="134">
        <f>COUNTA($A$12:A1104)</f>
        <v>1093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6" spans="1:14" ht="15">
      <c r="A1106" s="134">
        <f>COUNTA($A$12:A1105)</f>
        <v>1094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7" spans="1:14" ht="15">
      <c r="A1107" s="134">
        <f>COUNTA($A$12:A1106)</f>
        <v>1095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8" spans="1:14" ht="15">
      <c r="A1108" s="134">
        <f>COUNTA($A$12:A1107)</f>
        <v>1096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09" spans="1:14" ht="15">
      <c r="A1109" s="134">
        <f>COUNTA($A$12:A1108)</f>
        <v>1097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0" spans="1:14" ht="15">
      <c r="A1110" s="134">
        <f>COUNTA($A$12:A1109)</f>
        <v>1098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1" spans="1:14" ht="15">
      <c r="A1111" s="134">
        <f>COUNTA($A$12:A1110)</f>
        <v>1099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2" spans="1:14" ht="15">
      <c r="A1112" s="134">
        <f>COUNTA($A$12:A1111)</f>
        <v>1100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3" spans="1:14" ht="15">
      <c r="A1113" s="134">
        <f>COUNTA($A$12:A1112)</f>
        <v>1101</v>
      </c>
      <c s="134">
        <v>22025169</v>
      </c>
      <c s="135" t="s">
        <v>8489</v>
      </c>
      <c s="136">
        <v>37987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18"/>
        <v>1354000</v>
      </c>
      <c s="15"/>
    </row>
    <row r="1114" spans="1:14" ht="15">
      <c r="A1114" s="134">
        <f>COUNTA($A$12:A1113)</f>
        <v>1102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5" spans="1:14" ht="15">
      <c r="A1115" s="134">
        <f>COUNTA($A$12:A1114)</f>
        <v>1103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8"/>
        <v>1354000</v>
      </c>
      <c s="15"/>
    </row>
    <row r="1116" spans="1:14" ht="15">
      <c r="A1116" s="134">
        <f>COUNTA($A$12:A1115)</f>
        <v>1104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9" ref="M1116:M1179">K1116*677000</f>
        <v>1354000</v>
      </c>
      <c s="15"/>
    </row>
    <row r="1117" spans="1:14" ht="15">
      <c r="A1117" s="134">
        <f>COUNTA($A$12:A1116)</f>
        <v>1105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18" spans="1:14" ht="15">
      <c r="A1118" s="134">
        <f>COUNTA($A$12:A1117)</f>
        <v>1106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19" spans="1:14" ht="15">
      <c r="A1119" s="134">
        <f>COUNTA($A$12:A1118)</f>
        <v>1107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19"/>
        <v>677000</v>
      </c>
      <c s="15"/>
    </row>
    <row r="1120" spans="1:14" ht="15">
      <c r="A1120" s="134">
        <f>COUNTA($A$12:A1119)</f>
        <v>1108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21" spans="1:14" ht="15">
      <c r="A1121" s="134">
        <f>COUNTA($A$12:A1120)</f>
        <v>1109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22" spans="1:14" ht="15">
      <c r="A1122" s="134">
        <f>COUNTA($A$12:A1121)</f>
        <v>1110</v>
      </c>
      <c s="134">
        <v>22025170</v>
      </c>
      <c s="135" t="s">
        <v>8490</v>
      </c>
      <c s="136">
        <v>38032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23" spans="1:14" ht="15">
      <c r="A1123" s="134">
        <f>COUNTA($A$12:A1122)</f>
        <v>1111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19"/>
        <v>677000</v>
      </c>
      <c s="15"/>
    </row>
    <row r="1124" spans="1:14" ht="15">
      <c r="A1124" s="134">
        <f>COUNTA($A$12:A1123)</f>
        <v>1112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7355</v>
      </c>
      <c s="186">
        <f t="shared" si="19"/>
        <v>2031000</v>
      </c>
      <c s="15"/>
    </row>
    <row r="1125" spans="1:14" ht="15">
      <c r="A1125" s="134">
        <f>COUNTA($A$12:A1124)</f>
        <v>1113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8493</v>
      </c>
      <c s="135" t="s">
        <v>7789</v>
      </c>
      <c s="134">
        <v>1</v>
      </c>
      <c s="134">
        <v>3</v>
      </c>
      <c s="135" t="s">
        <v>7355</v>
      </c>
      <c s="186">
        <f t="shared" si="19"/>
        <v>2031000</v>
      </c>
      <c s="15"/>
    </row>
    <row r="1126" spans="1:14" ht="15">
      <c r="A1126" s="134">
        <f>COUNTA($A$12:A1125)</f>
        <v>1114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27" spans="1:14" ht="15">
      <c r="A1127" s="134">
        <f>COUNTA($A$12:A1126)</f>
        <v>1115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8882</v>
      </c>
      <c s="135" t="s">
        <v>8480</v>
      </c>
      <c s="134">
        <v>1</v>
      </c>
      <c s="134">
        <v>2</v>
      </c>
      <c s="135" t="s">
        <v>8724</v>
      </c>
      <c s="186">
        <f t="shared" si="19"/>
        <v>1354000</v>
      </c>
      <c s="15"/>
    </row>
    <row r="1128" spans="1:14" ht="15">
      <c r="A1128" s="134">
        <f>COUNTA($A$12:A1127)</f>
        <v>1116</v>
      </c>
      <c s="134">
        <v>22025171</v>
      </c>
      <c s="135" t="s">
        <v>8491</v>
      </c>
      <c s="136">
        <v>38101</v>
      </c>
      <c s="135" t="s">
        <v>8428</v>
      </c>
      <c s="135" t="s">
        <v>7156</v>
      </c>
      <c s="135" t="s">
        <v>4433</v>
      </c>
      <c s="135" t="s">
        <v>7780</v>
      </c>
      <c s="135" t="s">
        <v>7781</v>
      </c>
      <c s="134" t="s">
        <v>7354</v>
      </c>
      <c s="134">
        <v>2</v>
      </c>
      <c s="135" t="s">
        <v>8724</v>
      </c>
      <c s="186">
        <f t="shared" si="19"/>
        <v>1354000</v>
      </c>
      <c s="15"/>
    </row>
    <row r="1129" spans="1:14" ht="15">
      <c r="A1129" s="134">
        <f>COUNTA($A$12:A1128)</f>
        <v>1117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0" spans="1:14" ht="15">
      <c r="A1130" s="134">
        <f>COUNTA($A$12:A1129)</f>
        <v>1118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1" spans="1:14" ht="15">
      <c r="A1131" s="134">
        <f>COUNTA($A$12:A1130)</f>
        <v>1119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2" spans="1:14" ht="15">
      <c r="A1132" s="134">
        <f>COUNTA($A$12:A1131)</f>
        <v>1120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3" spans="1:14" ht="15">
      <c r="A1133" s="134">
        <f>COUNTA($A$12:A1132)</f>
        <v>1121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4" spans="1:14" ht="15">
      <c r="A1134" s="134">
        <f>COUNTA($A$12:A1133)</f>
        <v>1122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5" spans="1:14" ht="15">
      <c r="A1135" s="134">
        <f>COUNTA($A$12:A1134)</f>
        <v>1123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6" spans="1:14" ht="15">
      <c r="A1136" s="134">
        <f>COUNTA($A$12:A1135)</f>
        <v>1124</v>
      </c>
      <c s="134">
        <v>22025172</v>
      </c>
      <c s="135" t="s">
        <v>8494</v>
      </c>
      <c s="136">
        <v>37965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7" spans="1:14" ht="15">
      <c r="A1137" s="134">
        <f>COUNTA($A$12:A1136)</f>
        <v>1125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8" spans="1:14" ht="15">
      <c r="A1138" s="134">
        <f>COUNTA($A$12:A1137)</f>
        <v>1126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39" spans="1:14" ht="15">
      <c r="A1139" s="134">
        <f>COUNTA($A$12:A1138)</f>
        <v>1127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0" spans="1:14" ht="15">
      <c r="A1140" s="134">
        <f>COUNTA($A$12:A1139)</f>
        <v>1128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1" spans="1:14" ht="15">
      <c r="A1141" s="134">
        <f>COUNTA($A$12:A1140)</f>
        <v>1129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9"/>
        <v>2031000</v>
      </c>
      <c s="15"/>
    </row>
    <row r="1142" spans="1:14" ht="15">
      <c r="A1142" s="134">
        <f>COUNTA($A$12:A1141)</f>
        <v>1130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3" spans="1:14" ht="15">
      <c r="A1143" s="134">
        <f>COUNTA($A$12:A1142)</f>
        <v>1131</v>
      </c>
      <c s="134">
        <v>22025173</v>
      </c>
      <c s="135" t="s">
        <v>5705</v>
      </c>
      <c s="136">
        <v>37890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4" spans="1:14" ht="15">
      <c r="A1144" s="134">
        <f>COUNTA($A$12:A1143)</f>
        <v>1132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5" spans="1:14" s="17" customFormat="1" ht="15">
      <c r="A1145" s="134">
        <f>COUNTA($A$12:A1144)</f>
        <v>1133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6" spans="1:14" s="17" customFormat="1" ht="15">
      <c r="A1146" s="134">
        <f>COUNTA($A$12:A1145)</f>
        <v>1134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7" spans="1:14" s="17" customFormat="1" ht="15">
      <c r="A1147" s="134">
        <f>COUNTA($A$12:A1146)</f>
        <v>1135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8" spans="1:14" s="17" customFormat="1" ht="15">
      <c r="A1148" s="134">
        <f>COUNTA($A$12:A1147)</f>
        <v>1136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49" spans="1:14" s="17" customFormat="1" ht="15">
      <c r="A1149" s="134">
        <f>COUNTA($A$12:A1148)</f>
        <v>1137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0" spans="1:14" s="17" customFormat="1" ht="15">
      <c r="A1150" s="134">
        <f>COUNTA($A$12:A1149)</f>
        <v>1138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1" spans="1:14" s="17" customFormat="1" ht="15">
      <c r="A1151" s="134">
        <f>COUNTA($A$12:A1150)</f>
        <v>1139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2" spans="1:14" s="17" customFormat="1" ht="15">
      <c r="A1152" s="134">
        <f>COUNTA($A$12:A1151)</f>
        <v>1140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3" spans="1:14" s="17" customFormat="1" ht="15">
      <c r="A1153" s="134">
        <f>COUNTA($A$12:A1152)</f>
        <v>1141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19"/>
        <v>2031000</v>
      </c>
      <c s="15"/>
    </row>
    <row r="1154" spans="1:14" s="17" customFormat="1" ht="15">
      <c r="A1154" s="134">
        <f>COUNTA($A$12:A1153)</f>
        <v>1142</v>
      </c>
      <c s="134">
        <v>22025174</v>
      </c>
      <c s="135" t="s">
        <v>8495</v>
      </c>
      <c s="136">
        <v>38351</v>
      </c>
      <c s="135" t="s">
        <v>8436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8724</v>
      </c>
      <c s="186">
        <f t="shared" si="19"/>
        <v>1354000</v>
      </c>
      <c s="15"/>
    </row>
    <row r="1155" spans="1:14" s="17" customFormat="1" ht="15">
      <c r="A1155" s="134">
        <f>COUNTA($A$12:A1154)</f>
        <v>1143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6" spans="1:14" s="17" customFormat="1" ht="15">
      <c r="A1156" s="134">
        <f>COUNTA($A$12:A1155)</f>
        <v>1144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7" spans="1:14" ht="15">
      <c r="A1157" s="134">
        <f>COUNTA($A$12:A1156)</f>
        <v>1145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8" spans="1:14" ht="15">
      <c r="A1158" s="134">
        <f>COUNTA($A$12:A1157)</f>
        <v>1146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59" spans="1:14" ht="15">
      <c r="A1159" s="134">
        <f>COUNTA($A$12:A1158)</f>
        <v>1147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60" spans="1:14" ht="15">
      <c r="A1160" s="134">
        <f>COUNTA($A$12:A1159)</f>
        <v>1148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61" spans="1:14" ht="15">
      <c r="A1161" s="134">
        <f>COUNTA($A$12:A1160)</f>
        <v>1149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62" spans="1:14" ht="15">
      <c r="A1162" s="134">
        <f>COUNTA($A$12:A1161)</f>
        <v>1150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8882</v>
      </c>
      <c s="135" t="s">
        <v>8480</v>
      </c>
      <c s="134">
        <v>1</v>
      </c>
      <c s="134">
        <v>2</v>
      </c>
      <c s="135" t="s">
        <v>8724</v>
      </c>
      <c s="186">
        <f t="shared" si="19"/>
        <v>1354000</v>
      </c>
      <c s="15"/>
    </row>
    <row r="1163" spans="1:14" ht="15">
      <c r="A1163" s="134">
        <f>COUNTA($A$12:A1162)</f>
        <v>1151</v>
      </c>
      <c s="134">
        <v>22025175</v>
      </c>
      <c s="135" t="s">
        <v>1977</v>
      </c>
      <c s="136">
        <v>38346</v>
      </c>
      <c s="135" t="s">
        <v>8428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8724</v>
      </c>
      <c s="186">
        <f t="shared" si="19"/>
        <v>2031000</v>
      </c>
      <c s="15"/>
    </row>
    <row r="1164" spans="1:14" ht="15">
      <c r="A1164" s="134">
        <f>COUNTA($A$12:A1163)</f>
        <v>1152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65" spans="1:14" ht="15">
      <c r="A1165" s="134">
        <f>COUNTA($A$12:A1164)</f>
        <v>1153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66" spans="1:14" ht="15">
      <c r="A1166" s="134">
        <f>COUNTA($A$12:A1165)</f>
        <v>1154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8466</v>
      </c>
      <c s="135" t="s">
        <v>7768</v>
      </c>
      <c s="134" t="s">
        <v>7354</v>
      </c>
      <c s="134">
        <v>2</v>
      </c>
      <c s="135" t="s">
        <v>7355</v>
      </c>
      <c s="186">
        <f t="shared" si="19"/>
        <v>1354000</v>
      </c>
      <c s="16"/>
    </row>
    <row r="1167" spans="1:14" ht="15">
      <c r="A1167" s="134">
        <f>COUNTA($A$12:A1166)</f>
        <v>1155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6"/>
    </row>
    <row r="1168" spans="1:14" ht="15">
      <c r="A1168" s="134">
        <f>COUNTA($A$12:A1167)</f>
        <v>1156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19"/>
        <v>1354000</v>
      </c>
      <c s="16"/>
    </row>
    <row r="1169" spans="1:14" ht="15">
      <c r="A1169" s="134">
        <f>COUNTA($A$12:A1168)</f>
        <v>1157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19"/>
        <v>2031000</v>
      </c>
      <c s="15"/>
    </row>
    <row r="1170" spans="1:14" ht="15">
      <c r="A1170" s="134">
        <f>COUNTA($A$12:A1169)</f>
        <v>1158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1" spans="1:14" ht="15">
      <c r="A1171" s="134">
        <f>COUNTA($A$12:A1170)</f>
        <v>1159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2" spans="1:14" ht="15">
      <c r="A1172" s="134">
        <f>COUNTA($A$12:A1171)</f>
        <v>1160</v>
      </c>
      <c s="134">
        <v>22025176</v>
      </c>
      <c s="135" t="s">
        <v>8496</v>
      </c>
      <c s="136">
        <v>38186</v>
      </c>
      <c s="135" t="s">
        <v>8428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8724</v>
      </c>
      <c s="186">
        <f t="shared" si="19"/>
        <v>2031000</v>
      </c>
      <c s="15"/>
    </row>
    <row r="1173" spans="1:14" ht="15">
      <c r="A1173" s="134">
        <f>COUNTA($A$12:A1172)</f>
        <v>1161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4" spans="1:14" ht="15">
      <c r="A1174" s="134">
        <f>COUNTA($A$12:A1173)</f>
        <v>1162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5" spans="1:14" ht="15">
      <c r="A1175" s="134">
        <f>COUNTA($A$12:A1174)</f>
        <v>1163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6" spans="1:14" ht="15">
      <c r="A1176" s="134">
        <f>COUNTA($A$12:A1175)</f>
        <v>1164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7" spans="1:14" ht="15">
      <c r="A1177" s="134">
        <f>COUNTA($A$12:A1176)</f>
        <v>1165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8" spans="1:14" ht="15">
      <c r="A1178" s="134">
        <f>COUNTA($A$12:A1177)</f>
        <v>1166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79" spans="1:14" ht="15">
      <c r="A1179" s="134">
        <f>COUNTA($A$12:A1178)</f>
        <v>1167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19"/>
        <v>1354000</v>
      </c>
      <c s="15"/>
    </row>
    <row r="1180" spans="1:14" ht="15">
      <c r="A1180" s="134">
        <f>COUNTA($A$12:A1179)</f>
        <v>1168</v>
      </c>
      <c s="134">
        <v>22025179</v>
      </c>
      <c s="135" t="s">
        <v>5418</v>
      </c>
      <c s="136">
        <v>38258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0" ref="M1180:M1243">K1180*677000</f>
        <v>1354000</v>
      </c>
      <c s="15"/>
    </row>
    <row r="1181" spans="1:14" ht="15">
      <c r="A1181" s="134">
        <f>COUNTA($A$12:A1180)</f>
        <v>1169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20"/>
        <v>677000</v>
      </c>
      <c s="15"/>
    </row>
    <row r="1182" spans="1:14" ht="15">
      <c r="A1182" s="134">
        <f>COUNTA($A$12:A1181)</f>
        <v>1170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3" spans="1:14" ht="15">
      <c r="A1183" s="134">
        <f>COUNTA($A$12:A1182)</f>
        <v>1171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4" spans="1:14" ht="15">
      <c r="A1184" s="134">
        <f>COUNTA($A$12:A1183)</f>
        <v>1172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5" spans="1:14" ht="15">
      <c r="A1185" s="134">
        <f>COUNTA($A$12:A1184)</f>
        <v>1173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6" spans="1:14" ht="15">
      <c r="A1186" s="134">
        <f>COUNTA($A$12:A1185)</f>
        <v>1174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7" spans="1:14" ht="15">
      <c r="A1187" s="134">
        <f>COUNTA($A$12:A1186)</f>
        <v>1175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8" spans="1:14" ht="15">
      <c r="A1188" s="134">
        <f>COUNTA($A$12:A1187)</f>
        <v>1176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89" spans="1:14" ht="15">
      <c r="A1189" s="134">
        <f>COUNTA($A$12:A1188)</f>
        <v>1177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0" spans="1:14" ht="15">
      <c r="A1190" s="134">
        <f>COUNTA($A$12:A1189)</f>
        <v>1178</v>
      </c>
      <c s="134">
        <v>22025181</v>
      </c>
      <c s="135" t="s">
        <v>4557</v>
      </c>
      <c s="136">
        <v>38011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0"/>
        <v>1354000</v>
      </c>
      <c s="15"/>
    </row>
    <row r="1191" spans="1:14" ht="15">
      <c r="A1191" s="134">
        <f>COUNTA($A$12:A1190)</f>
        <v>1179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20"/>
        <v>677000</v>
      </c>
      <c s="15"/>
    </row>
    <row r="1192" spans="1:14" ht="15">
      <c r="A1192" s="134">
        <f>COUNTA($A$12:A1191)</f>
        <v>1180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3" spans="1:14" ht="15">
      <c r="A1193" s="134">
        <f>COUNTA($A$12:A1192)</f>
        <v>1181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4" spans="1:14" ht="15">
      <c r="A1194" s="134">
        <f>COUNTA($A$12:A1193)</f>
        <v>1182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5" spans="1:14" ht="15">
      <c r="A1195" s="134">
        <f>COUNTA($A$12:A1194)</f>
        <v>1183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6" spans="1:14" ht="15">
      <c r="A1196" s="134">
        <f>COUNTA($A$12:A1195)</f>
        <v>1184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20"/>
        <v>2031000</v>
      </c>
      <c s="15"/>
    </row>
    <row r="1197" spans="1:14" ht="15">
      <c r="A1197" s="134">
        <f>COUNTA($A$12:A1196)</f>
        <v>1185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8" spans="1:14" ht="15">
      <c r="A1198" s="134">
        <f>COUNTA($A$12:A1197)</f>
        <v>1186</v>
      </c>
      <c s="134">
        <v>22025182</v>
      </c>
      <c s="135" t="s">
        <v>8497</v>
      </c>
      <c s="136">
        <v>38283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199" spans="1:14" ht="15">
      <c r="A1199" s="134">
        <f>COUNTA($A$12:A1198)</f>
        <v>1187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0" spans="1:14" ht="15">
      <c r="A1200" s="134">
        <f>COUNTA($A$12:A1199)</f>
        <v>1188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1" spans="1:14" ht="15">
      <c r="A1201" s="134">
        <f>COUNTA($A$12:A1200)</f>
        <v>1189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2" spans="1:14" ht="15">
      <c r="A1202" s="134">
        <f>COUNTA($A$12:A1201)</f>
        <v>1190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3" spans="1:14" ht="15">
      <c r="A1203" s="134">
        <f>COUNTA($A$12:A1202)</f>
        <v>1191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4" spans="1:14" ht="15">
      <c r="A1204" s="134">
        <f>COUNTA($A$12:A1203)</f>
        <v>1192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5" spans="1:14" ht="15">
      <c r="A1205" s="134">
        <f>COUNTA($A$12:A1204)</f>
        <v>1193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6" spans="1:14" ht="15">
      <c r="A1206" s="134">
        <f>COUNTA($A$12:A1205)</f>
        <v>1194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7" spans="1:14" ht="15">
      <c r="A1207" s="134">
        <f>COUNTA($A$12:A1206)</f>
        <v>1195</v>
      </c>
      <c s="134">
        <v>22025184</v>
      </c>
      <c s="135" t="s">
        <v>8498</v>
      </c>
      <c s="136">
        <v>37838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8" spans="1:14" ht="15">
      <c r="A1208" s="134">
        <f>COUNTA($A$12:A1207)</f>
        <v>1196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09" spans="1:14" ht="15">
      <c r="A1209" s="134">
        <f>COUNTA($A$12:A1208)</f>
        <v>1197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0" spans="1:14" ht="15">
      <c r="A1210" s="134">
        <f>COUNTA($A$12:A1209)</f>
        <v>1198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1" spans="1:14" ht="15">
      <c r="A1211" s="134">
        <f>COUNTA($A$12:A1210)</f>
        <v>1199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2" spans="1:14" ht="15">
      <c r="A1212" s="134">
        <f>COUNTA($A$12:A1211)</f>
        <v>1200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3" spans="1:14" ht="15">
      <c r="A1213" s="134">
        <f>COUNTA($A$12:A1212)</f>
        <v>1201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4" spans="1:14" ht="15">
      <c r="A1214" s="134">
        <f>COUNTA($A$12:A1213)</f>
        <v>1202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5" spans="1:14" ht="15">
      <c r="A1215" s="134">
        <f>COUNTA($A$12:A1214)</f>
        <v>1203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6" spans="1:14" ht="15">
      <c r="A1216" s="134">
        <f>COUNTA($A$12:A1215)</f>
        <v>1204</v>
      </c>
      <c s="134">
        <v>22025186</v>
      </c>
      <c s="135" t="s">
        <v>1759</v>
      </c>
      <c s="136">
        <v>38157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7" spans="1:14" ht="15">
      <c r="A1217" s="134">
        <f>COUNTA($A$12:A1216)</f>
        <v>1205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8" spans="1:14" ht="15">
      <c r="A1218" s="134">
        <f>COUNTA($A$12:A1217)</f>
        <v>1206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19" spans="1:14" ht="15">
      <c r="A1219" s="134">
        <f>COUNTA($A$12:A1218)</f>
        <v>1207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0" spans="1:14" ht="15">
      <c r="A1220" s="134">
        <f>COUNTA($A$12:A1219)</f>
        <v>1208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1" spans="1:14" ht="15">
      <c r="A1221" s="134">
        <f>COUNTA($A$12:A1220)</f>
        <v>1209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2" spans="1:14" ht="15">
      <c r="A1222" s="134">
        <f>COUNTA($A$12:A1221)</f>
        <v>1210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3" spans="1:14" ht="15">
      <c r="A1223" s="134">
        <f>COUNTA($A$12:A1222)</f>
        <v>1211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20"/>
        <v>677000</v>
      </c>
      <c s="15"/>
    </row>
    <row r="1224" spans="1:14" ht="15">
      <c r="A1224" s="134">
        <f>COUNTA($A$12:A1223)</f>
        <v>1212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5" spans="1:14" ht="15">
      <c r="A1225" s="134">
        <f>COUNTA($A$12:A1224)</f>
        <v>1213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6" spans="1:14" ht="15">
      <c r="A1226" s="134">
        <f>COUNTA($A$12:A1225)</f>
        <v>1214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27" spans="1:14" ht="15">
      <c r="A1227" s="134">
        <f>COUNTA($A$12:A1226)</f>
        <v>1215</v>
      </c>
      <c s="134">
        <v>22025188</v>
      </c>
      <c s="135" t="s">
        <v>8499</v>
      </c>
      <c s="136">
        <v>38288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0"/>
        <v>1354000</v>
      </c>
      <c s="15"/>
    </row>
    <row r="1228" spans="1:14" ht="15">
      <c r="A1228" s="134">
        <f>COUNTA($A$12:A1227)</f>
        <v>1216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20"/>
        <v>677000</v>
      </c>
      <c s="15"/>
    </row>
    <row r="1229" spans="1:14" ht="15">
      <c r="A1229" s="134">
        <f>COUNTA($A$12:A1228)</f>
        <v>1217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0" spans="1:14" ht="15">
      <c r="A1230" s="134">
        <f>COUNTA($A$12:A1229)</f>
        <v>1218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1" spans="1:14" ht="15">
      <c r="A1231" s="134">
        <f>COUNTA($A$12:A1230)</f>
        <v>1219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20"/>
        <v>2031000</v>
      </c>
      <c s="15"/>
    </row>
    <row r="1232" spans="1:14" ht="15">
      <c r="A1232" s="134">
        <f>COUNTA($A$12:A1231)</f>
        <v>1220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3" spans="1:14" ht="15">
      <c r="A1233" s="134">
        <f>COUNTA($A$12:A1232)</f>
        <v>1221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8479</v>
      </c>
      <c s="135" t="s">
        <v>8480</v>
      </c>
      <c s="134">
        <v>1</v>
      </c>
      <c s="134">
        <v>2</v>
      </c>
      <c s="135" t="s">
        <v>8724</v>
      </c>
      <c s="186">
        <f t="shared" si="20"/>
        <v>1354000</v>
      </c>
      <c s="15"/>
    </row>
    <row r="1234" spans="1:14" ht="15">
      <c r="A1234" s="134">
        <f>COUNTA($A$12:A1233)</f>
        <v>1222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20"/>
        <v>2708000</v>
      </c>
      <c s="15"/>
    </row>
    <row r="1235" spans="1:14" ht="15">
      <c r="A1235" s="134">
        <f>COUNTA($A$12:A1234)</f>
        <v>1223</v>
      </c>
      <c s="134">
        <v>22025189</v>
      </c>
      <c s="135" t="s">
        <v>5368</v>
      </c>
      <c s="136">
        <v>38301</v>
      </c>
      <c s="135" t="s">
        <v>8436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20"/>
        <v>2031000</v>
      </c>
      <c s="15"/>
    </row>
    <row r="1236" spans="1:14" ht="15">
      <c r="A1236" s="134">
        <f>COUNTA($A$12:A1235)</f>
        <v>1224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7" spans="1:14" ht="15">
      <c r="A1237" s="134">
        <f>COUNTA($A$12:A1236)</f>
        <v>1225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8" spans="1:14" ht="15">
      <c r="A1238" s="134">
        <f>COUNTA($A$12:A1237)</f>
        <v>1226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8466</v>
      </c>
      <c s="135" t="s">
        <v>7768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39" spans="1:14" ht="15">
      <c r="A1239" s="134">
        <f>COUNTA($A$12:A1238)</f>
        <v>1227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40" spans="1:14" ht="15">
      <c r="A1240" s="134">
        <f>COUNTA($A$12:A1239)</f>
        <v>1228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41" spans="1:14" ht="15">
      <c r="A1241" s="134">
        <f>COUNTA($A$12:A1240)</f>
        <v>1229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20"/>
        <v>2031000</v>
      </c>
      <c s="15"/>
    </row>
    <row r="1242" spans="1:14" ht="15">
      <c r="A1242" s="134">
        <f>COUNTA($A$12:A1241)</f>
        <v>1230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43" spans="1:14" ht="15">
      <c r="A1243" s="134">
        <f>COUNTA($A$12:A1242)</f>
        <v>1231</v>
      </c>
      <c s="134">
        <v>22025190</v>
      </c>
      <c s="135" t="s">
        <v>1232</v>
      </c>
      <c s="136">
        <v>37988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20"/>
        <v>1354000</v>
      </c>
      <c s="15"/>
    </row>
    <row r="1244" spans="1:14" ht="15">
      <c r="A1244" s="134">
        <f>COUNTA($A$12:A1243)</f>
        <v>1232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21" ref="M1244:M1307">K1244*677000</f>
        <v>677000</v>
      </c>
      <c s="15"/>
    </row>
    <row r="1245" spans="1:14" ht="15">
      <c r="A1245" s="134">
        <f>COUNTA($A$12:A1244)</f>
        <v>1233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46" spans="1:14" ht="15">
      <c r="A1246" s="134">
        <f>COUNTA($A$12:A1245)</f>
        <v>1234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47" spans="1:14" ht="15">
      <c r="A1247" s="134">
        <f>COUNTA($A$12:A1246)</f>
        <v>1235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48" spans="1:14" ht="15">
      <c r="A1248" s="134">
        <f>COUNTA($A$12:A1247)</f>
        <v>1236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49" spans="1:14" ht="15">
      <c r="A1249" s="134">
        <f>COUNTA($A$12:A1248)</f>
        <v>1237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0" spans="1:14" ht="15">
      <c r="A1250" s="134">
        <f>COUNTA($A$12:A1249)</f>
        <v>1238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1" spans="1:14" ht="15">
      <c r="A1251" s="134">
        <f>COUNTA($A$12:A1250)</f>
        <v>1239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2" spans="1:14" ht="15">
      <c r="A1252" s="134">
        <f>COUNTA($A$12:A1251)</f>
        <v>1240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3" spans="1:14" ht="15">
      <c r="A1253" s="134">
        <f>COUNTA($A$12:A1252)</f>
        <v>1241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4" spans="1:14" ht="15">
      <c r="A1254" s="134">
        <f>COUNTA($A$12:A1253)</f>
        <v>1242</v>
      </c>
      <c s="134">
        <v>22025191</v>
      </c>
      <c s="135" t="s">
        <v>49</v>
      </c>
      <c s="136">
        <v>38041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1"/>
        <v>1354000</v>
      </c>
      <c s="15"/>
    </row>
    <row r="1255" spans="1:14" ht="15">
      <c r="A1255" s="134">
        <f>COUNTA($A$12:A1254)</f>
        <v>1243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6" spans="1:14" ht="15">
      <c r="A1256" s="134">
        <f>COUNTA($A$12:A1255)</f>
        <v>1244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7" spans="1:14" ht="15">
      <c r="A1257" s="134">
        <f>COUNTA($A$12:A1256)</f>
        <v>1245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8" spans="1:14" ht="15">
      <c r="A1258" s="134">
        <f>COUNTA($A$12:A1257)</f>
        <v>1246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59" spans="1:14" ht="15">
      <c r="A1259" s="134">
        <f>COUNTA($A$12:A1258)</f>
        <v>1247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0" spans="1:14" ht="15">
      <c r="A1260" s="134">
        <f>COUNTA($A$12:A1259)</f>
        <v>1248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21"/>
        <v>2031000</v>
      </c>
      <c s="15"/>
    </row>
    <row r="1261" spans="1:14" ht="15">
      <c r="A1261" s="134">
        <f>COUNTA($A$12:A1260)</f>
        <v>1249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2" spans="1:14" ht="15">
      <c r="A1262" s="134">
        <f>COUNTA($A$12:A1261)</f>
        <v>1250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3" spans="1:14" ht="15">
      <c r="A1263" s="134">
        <f>COUNTA($A$12:A1262)</f>
        <v>1251</v>
      </c>
      <c s="134">
        <v>22025192</v>
      </c>
      <c s="135" t="s">
        <v>8500</v>
      </c>
      <c s="136">
        <v>37770</v>
      </c>
      <c s="135" t="s">
        <v>8428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21"/>
        <v>2031000</v>
      </c>
      <c s="15"/>
    </row>
    <row r="1264" spans="1:14" ht="15">
      <c r="A1264" s="134">
        <f>COUNTA($A$12:A1263)</f>
        <v>1252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5" spans="1:14" ht="15">
      <c r="A1265" s="134">
        <f>COUNTA($A$12:A1264)</f>
        <v>1253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6" spans="1:14" ht="15">
      <c r="A1266" s="134">
        <f>COUNTA($A$12:A1265)</f>
        <v>1254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7" spans="1:14" ht="15">
      <c r="A1267" s="134">
        <f>COUNTA($A$12:A1266)</f>
        <v>1255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8" spans="1:14" ht="15">
      <c r="A1268" s="134">
        <f>COUNTA($A$12:A1267)</f>
        <v>1256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69" spans="1:14" ht="15">
      <c r="A1269" s="134">
        <f>COUNTA($A$12:A1268)</f>
        <v>1257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0" spans="1:14" ht="15">
      <c r="A1270" s="134">
        <f>COUNTA($A$12:A1269)</f>
        <v>1258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1" spans="1:14" ht="15">
      <c r="A1271" s="134">
        <f>COUNTA($A$12:A1270)</f>
        <v>1259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2" spans="1:14" ht="15">
      <c r="A1272" s="134">
        <f>COUNTA($A$12:A1271)</f>
        <v>1260</v>
      </c>
      <c s="134">
        <v>22025193</v>
      </c>
      <c s="135" t="s">
        <v>2325</v>
      </c>
      <c s="136">
        <v>38132</v>
      </c>
      <c s="135" t="s">
        <v>8436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1"/>
        <v>1354000</v>
      </c>
      <c s="15"/>
    </row>
    <row r="1273" spans="1:14" ht="15">
      <c r="A1273" s="134">
        <f>COUNTA($A$12:A1272)</f>
        <v>1261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4" spans="1:14" ht="15">
      <c r="A1274" s="134">
        <f>COUNTA($A$12:A1273)</f>
        <v>1262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5" spans="1:14" ht="15">
      <c r="A1275" s="134">
        <f>COUNTA($A$12:A1274)</f>
        <v>1263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6" spans="1:14" ht="15">
      <c r="A1276" s="134">
        <f>COUNTA($A$12:A1275)</f>
        <v>1264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7" spans="1:14" ht="15">
      <c r="A1277" s="134">
        <f>COUNTA($A$12:A1276)</f>
        <v>1265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8" spans="1:14" ht="15">
      <c r="A1278" s="134">
        <f>COUNTA($A$12:A1277)</f>
        <v>1266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79" spans="1:14" ht="15">
      <c r="A1279" s="134">
        <f>COUNTA($A$12:A1278)</f>
        <v>1267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80" spans="1:14" ht="15">
      <c r="A1280" s="134">
        <f>COUNTA($A$12:A1279)</f>
        <v>1268</v>
      </c>
      <c s="134">
        <v>22025194</v>
      </c>
      <c s="135" t="s">
        <v>8501</v>
      </c>
      <c s="136">
        <v>38117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81" spans="1:14" ht="15">
      <c r="A1281" s="134">
        <f>COUNTA($A$12:A1280)</f>
        <v>1269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7994</v>
      </c>
      <c s="135" t="s">
        <v>7642</v>
      </c>
      <c s="134" t="s">
        <v>7354</v>
      </c>
      <c s="134">
        <v>1</v>
      </c>
      <c s="135" t="s">
        <v>7355</v>
      </c>
      <c s="186">
        <f t="shared" si="21"/>
        <v>677000</v>
      </c>
      <c s="15"/>
    </row>
    <row r="1282" spans="1:14" ht="15">
      <c r="A1282" s="134">
        <f>COUNTA($A$12:A1281)</f>
        <v>1270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8882</v>
      </c>
      <c s="135" t="s">
        <v>8480</v>
      </c>
      <c s="134">
        <v>2</v>
      </c>
      <c s="134">
        <v>2</v>
      </c>
      <c s="135" t="s">
        <v>8724</v>
      </c>
      <c s="186">
        <f t="shared" si="21"/>
        <v>1354000</v>
      </c>
      <c s="15"/>
    </row>
    <row r="1283" spans="1:14" ht="15">
      <c r="A1283" s="134">
        <f>COUNTA($A$12:A1282)</f>
        <v>1271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8724</v>
      </c>
      <c s="186">
        <f t="shared" si="21"/>
        <v>1354000</v>
      </c>
      <c s="15"/>
    </row>
    <row r="1284" spans="1:14" ht="15">
      <c r="A1284" s="134">
        <f>COUNTA($A$12:A1283)</f>
        <v>1272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21"/>
        <v>2031000</v>
      </c>
      <c s="15"/>
    </row>
    <row r="1285" spans="1:14" ht="15">
      <c r="A1285" s="134">
        <f>COUNTA($A$12:A1284)</f>
        <v>1273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8506</v>
      </c>
      <c s="135" t="s">
        <v>8507</v>
      </c>
      <c s="134">
        <v>2</v>
      </c>
      <c s="134">
        <v>3</v>
      </c>
      <c s="135" t="s">
        <v>8724</v>
      </c>
      <c s="186">
        <f t="shared" si="21"/>
        <v>2031000</v>
      </c>
      <c s="15"/>
    </row>
    <row r="1286" spans="1:14" ht="15">
      <c r="A1286" s="134">
        <f>COUNTA($A$12:A1285)</f>
        <v>1274</v>
      </c>
      <c s="134">
        <v>22025197</v>
      </c>
      <c s="135" t="s">
        <v>8502</v>
      </c>
      <c s="136">
        <v>38079</v>
      </c>
      <c s="135" t="s">
        <v>8428</v>
      </c>
      <c s="135" t="s">
        <v>7156</v>
      </c>
      <c s="135" t="s">
        <v>4433</v>
      </c>
      <c s="135" t="s">
        <v>8493</v>
      </c>
      <c s="135" t="s">
        <v>7789</v>
      </c>
      <c s="134">
        <v>2</v>
      </c>
      <c s="134">
        <v>3</v>
      </c>
      <c s="135" t="s">
        <v>8724</v>
      </c>
      <c s="186">
        <f t="shared" si="21"/>
        <v>2031000</v>
      </c>
      <c s="15"/>
    </row>
    <row r="1287" spans="1:14" ht="15">
      <c r="A1287" s="134">
        <f>COUNTA($A$12:A1286)</f>
        <v>1275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88" spans="1:14" ht="15">
      <c r="A1288" s="134">
        <f>COUNTA($A$12:A1287)</f>
        <v>1276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89" spans="1:14" ht="15">
      <c r="A1289" s="134">
        <f>COUNTA($A$12:A1288)</f>
        <v>1277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0" spans="1:14" ht="15">
      <c r="A1290" s="134">
        <f>COUNTA($A$12:A1289)</f>
        <v>1278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1" spans="1:14" ht="15">
      <c r="A1291" s="134">
        <f>COUNTA($A$12:A1290)</f>
        <v>1279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2" spans="1:14" ht="15">
      <c r="A1292" s="134">
        <f>COUNTA($A$12:A1291)</f>
        <v>1280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3" spans="1:14" ht="15">
      <c r="A1293" s="134">
        <f>COUNTA($A$12:A1292)</f>
        <v>1281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4" spans="1:14" ht="15">
      <c r="A1294" s="134">
        <f>COUNTA($A$12:A1293)</f>
        <v>1282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5" spans="1:14" ht="15">
      <c r="A1295" s="134">
        <f>COUNTA($A$12:A1294)</f>
        <v>1283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6" spans="1:14" ht="15">
      <c r="A1296" s="134">
        <f>COUNTA($A$12:A1295)</f>
        <v>1284</v>
      </c>
      <c s="134">
        <v>22025199</v>
      </c>
      <c s="135" t="s">
        <v>509</v>
      </c>
      <c s="136">
        <v>38190</v>
      </c>
      <c s="135" t="s">
        <v>8428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1"/>
        <v>1354000</v>
      </c>
      <c s="15"/>
    </row>
    <row r="1297" spans="1:14" ht="15">
      <c r="A1297" s="134">
        <f>COUNTA($A$12:A1296)</f>
        <v>1285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8" spans="1:14" ht="15">
      <c r="A1298" s="134">
        <f>COUNTA($A$12:A1297)</f>
        <v>1286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299" spans="1:14" ht="15">
      <c r="A1299" s="134">
        <f>COUNTA($A$12:A1298)</f>
        <v>1287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0" spans="1:14" ht="15">
      <c r="A1300" s="134">
        <f>COUNTA($A$12:A1299)</f>
        <v>1288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1" spans="1:14" ht="15">
      <c r="A1301" s="134">
        <f>COUNTA($A$12:A1300)</f>
        <v>1289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2" spans="1:14" ht="15">
      <c r="A1302" s="134">
        <f>COUNTA($A$12:A1301)</f>
        <v>1290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3" spans="1:14" ht="15">
      <c r="A1303" s="134">
        <f>COUNTA($A$12:A1302)</f>
        <v>1291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4" spans="1:14" ht="15">
      <c r="A1304" s="134">
        <f>COUNTA($A$12:A1303)</f>
        <v>1292</v>
      </c>
      <c s="134">
        <v>22025200</v>
      </c>
      <c s="135" t="s">
        <v>3833</v>
      </c>
      <c s="136">
        <v>38270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5" spans="1:14" ht="15">
      <c r="A1305" s="134">
        <f>COUNTA($A$12:A1304)</f>
        <v>1293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6" spans="1:14" ht="15">
      <c r="A1306" s="134">
        <f>COUNTA($A$12:A1305)</f>
        <v>1294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7" spans="1:14" ht="15">
      <c r="A1307" s="134">
        <f>COUNTA($A$12:A1306)</f>
        <v>1295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1"/>
        <v>1354000</v>
      </c>
      <c s="15"/>
    </row>
    <row r="1308" spans="1:14" ht="15">
      <c r="A1308" s="134">
        <f>COUNTA($A$12:A1307)</f>
        <v>1296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2" ref="M1308:M1371">K1308*677000</f>
        <v>1354000</v>
      </c>
      <c s="15"/>
    </row>
    <row r="1309" spans="1:14" ht="15">
      <c r="A1309" s="134">
        <f>COUNTA($A$12:A1308)</f>
        <v>1297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0" spans="1:14" ht="15">
      <c r="A1310" s="134">
        <f>COUNTA($A$12:A1309)</f>
        <v>1298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1" spans="1:14" ht="15">
      <c r="A1311" s="134">
        <f>COUNTA($A$12:A1310)</f>
        <v>1299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22"/>
        <v>3385000</v>
      </c>
      <c s="15"/>
    </row>
    <row r="1312" spans="1:14" ht="15">
      <c r="A1312" s="134">
        <f>COUNTA($A$12:A1311)</f>
        <v>1300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3" spans="1:14" ht="15">
      <c r="A1313" s="134">
        <f>COUNTA($A$12:A1312)</f>
        <v>1301</v>
      </c>
      <c s="134">
        <v>22025201</v>
      </c>
      <c s="135" t="s">
        <v>5929</v>
      </c>
      <c s="136">
        <v>38173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22"/>
        <v>2031000</v>
      </c>
      <c s="15"/>
    </row>
    <row r="1314" spans="1:14" s="17" customFormat="1" ht="15">
      <c r="A1314" s="134">
        <f>COUNTA($A$12:A1313)</f>
        <v>1302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22"/>
        <v>677000</v>
      </c>
      <c s="15"/>
    </row>
    <row r="1315" spans="1:14" s="17" customFormat="1" ht="15">
      <c r="A1315" s="134">
        <f>COUNTA($A$12:A1314)</f>
        <v>1303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6" spans="1:14" s="17" customFormat="1" ht="15">
      <c r="A1316" s="134">
        <f>COUNTA($A$12:A1315)</f>
        <v>1304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7" spans="1:14" s="17" customFormat="1" ht="15">
      <c r="A1317" s="134">
        <f>COUNTA($A$12:A1316)</f>
        <v>1305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8" spans="1:14" s="17" customFormat="1" ht="15">
      <c r="A1318" s="134">
        <f>COUNTA($A$12:A1317)</f>
        <v>1306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19" spans="1:14" s="17" customFormat="1" ht="15">
      <c r="A1319" s="134">
        <f>COUNTA($A$12:A1318)</f>
        <v>1307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8760</v>
      </c>
      <c s="135" t="s">
        <v>8445</v>
      </c>
      <c s="134" t="s">
        <v>7354</v>
      </c>
      <c s="134">
        <v>2</v>
      </c>
      <c s="135" t="s">
        <v>8724</v>
      </c>
      <c s="186">
        <f t="shared" si="22"/>
        <v>1354000</v>
      </c>
      <c s="15"/>
    </row>
    <row r="1320" spans="1:14" s="17" customFormat="1" ht="15">
      <c r="A1320" s="134">
        <f>COUNTA($A$12:A1319)</f>
        <v>1308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22"/>
        <v>2031000</v>
      </c>
      <c s="15"/>
    </row>
    <row r="1321" spans="1:14" s="17" customFormat="1" ht="15">
      <c r="A1321" s="134">
        <f>COUNTA($A$12:A1320)</f>
        <v>1309</v>
      </c>
      <c s="134">
        <v>22025203</v>
      </c>
      <c s="135" t="s">
        <v>8503</v>
      </c>
      <c s="136">
        <v>38192</v>
      </c>
      <c s="135" t="s">
        <v>8428</v>
      </c>
      <c s="135" t="s">
        <v>7156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2"/>
        <v>1354000</v>
      </c>
      <c s="15"/>
    </row>
    <row r="1322" spans="1:14" s="17" customFormat="1" ht="15">
      <c r="A1322" s="134">
        <f>COUNTA($A$12:A1321)</f>
        <v>1310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3" spans="1:14" s="17" customFormat="1" ht="15">
      <c r="A1323" s="134">
        <f>COUNTA($A$12:A1322)</f>
        <v>1311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4" spans="1:14" s="17" customFormat="1" ht="15">
      <c r="A1324" s="134">
        <f>COUNTA($A$12:A1323)</f>
        <v>1312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5" spans="1:14" s="17" customFormat="1" ht="15">
      <c r="A1325" s="134">
        <f>COUNTA($A$12:A1324)</f>
        <v>1313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6" spans="1:14" s="17" customFormat="1" ht="15">
      <c r="A1326" s="134">
        <f>COUNTA($A$12:A1325)</f>
        <v>1314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7" spans="1:14" s="17" customFormat="1" ht="15">
      <c r="A1327" s="134">
        <f>COUNTA($A$12:A1326)</f>
        <v>1315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8" spans="1:14" s="17" customFormat="1" ht="15">
      <c r="A1328" s="134">
        <f>COUNTA($A$12:A1327)</f>
        <v>1316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29" spans="1:14" s="17" customFormat="1" ht="15">
      <c r="A1329" s="134">
        <f>COUNTA($A$12:A1328)</f>
        <v>1317</v>
      </c>
      <c s="134">
        <v>22025204</v>
      </c>
      <c s="135" t="s">
        <v>345</v>
      </c>
      <c s="136">
        <v>38153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0" spans="1:14" s="17" customFormat="1" ht="15">
      <c r="A1330" s="134">
        <f>COUNTA($A$12:A1329)</f>
        <v>1318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22"/>
        <v>677000</v>
      </c>
      <c s="15"/>
    </row>
    <row r="1331" spans="1:14" s="17" customFormat="1" ht="15">
      <c r="A1331" s="134">
        <f>COUNTA($A$12:A1330)</f>
        <v>1319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2" spans="1:14" s="17" customFormat="1" ht="15">
      <c r="A1332" s="134">
        <f>COUNTA($A$12:A1331)</f>
        <v>1320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3" spans="1:14" s="17" customFormat="1" ht="15">
      <c r="A1333" s="134">
        <f>COUNTA($A$12:A1332)</f>
        <v>1321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4" spans="1:14" s="17" customFormat="1" ht="15">
      <c r="A1334" s="134">
        <f>COUNTA($A$12:A1333)</f>
        <v>1322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5" spans="1:14" s="17" customFormat="1" ht="15">
      <c r="A1335" s="134">
        <f>COUNTA($A$12:A1334)</f>
        <v>1323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6" spans="1:14" s="17" customFormat="1" ht="15">
      <c r="A1336" s="134">
        <f>COUNTA($A$12:A1335)</f>
        <v>1324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7" spans="1:14" s="17" customFormat="1" ht="15">
      <c r="A1337" s="134">
        <f>COUNTA($A$12:A1336)</f>
        <v>1325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8" spans="1:14" s="17" customFormat="1" ht="15">
      <c r="A1338" s="134">
        <f>COUNTA($A$12:A1337)</f>
        <v>1326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39" spans="1:14" s="17" customFormat="1" ht="15">
      <c r="A1339" s="134">
        <f>COUNTA($A$12:A1338)</f>
        <v>1327</v>
      </c>
      <c s="134">
        <v>22025205</v>
      </c>
      <c s="135" t="s">
        <v>8504</v>
      </c>
      <c s="136">
        <v>38272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0" spans="1:14" s="17" customFormat="1" ht="15">
      <c r="A1340" s="134">
        <f>COUNTA($A$12:A1339)</f>
        <v>1328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1" spans="1:14" s="17" customFormat="1" ht="15">
      <c r="A1341" s="134">
        <f>COUNTA($A$12:A1340)</f>
        <v>1329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2" spans="1:14" s="17" customFormat="1" ht="15">
      <c r="A1342" s="134">
        <f>COUNTA($A$12:A1341)</f>
        <v>1330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3" spans="1:14" s="17" customFormat="1" ht="15">
      <c r="A1343" s="134">
        <f>COUNTA($A$12:A1342)</f>
        <v>1331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4" spans="1:14" s="17" customFormat="1" ht="15">
      <c r="A1344" s="134">
        <f>COUNTA($A$12:A1343)</f>
        <v>1332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5" spans="1:14" s="17" customFormat="1" ht="15">
      <c r="A1345" s="134">
        <f>COUNTA($A$12:A1344)</f>
        <v>1333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6" spans="1:14" s="17" customFormat="1" ht="15">
      <c r="A1346" s="134">
        <f>COUNTA($A$12:A1345)</f>
        <v>1334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7" spans="1:14" s="17" customFormat="1" ht="15">
      <c r="A1347" s="134">
        <f>COUNTA($A$12:A1346)</f>
        <v>1335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8" spans="1:14" s="17" customFormat="1" ht="15">
      <c r="A1348" s="134">
        <f>COUNTA($A$12:A1347)</f>
        <v>1336</v>
      </c>
      <c s="134">
        <v>22025206</v>
      </c>
      <c s="135" t="s">
        <v>4241</v>
      </c>
      <c s="136">
        <v>38047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49" spans="1:14" s="17" customFormat="1" ht="15">
      <c r="A1349" s="134">
        <f>COUNTA($A$12:A1348)</f>
        <v>1337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22"/>
        <v>677000</v>
      </c>
      <c s="15"/>
    </row>
    <row r="1350" spans="1:14" s="17" customFormat="1" ht="15">
      <c r="A1350" s="134">
        <f>COUNTA($A$12:A1349)</f>
        <v>1338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1" spans="1:14" s="17" customFormat="1" ht="15">
      <c r="A1351" s="134">
        <f>COUNTA($A$12:A1350)</f>
        <v>1339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8446</v>
      </c>
      <c s="135" t="s">
        <v>8447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2" spans="1:14" s="17" customFormat="1" ht="15">
      <c r="A1352" s="134">
        <f>COUNTA($A$12:A1351)</f>
        <v>1340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8466</v>
      </c>
      <c s="135" t="s">
        <v>7768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3" spans="1:14" s="17" customFormat="1" ht="15">
      <c r="A1353" s="134">
        <f>COUNTA($A$12:A1352)</f>
        <v>1341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4" spans="1:14" s="17" customFormat="1" ht="15">
      <c r="A1354" s="134">
        <f>COUNTA($A$12:A1353)</f>
        <v>1342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8448</v>
      </c>
      <c s="135" t="s">
        <v>8449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5" spans="1:14" s="17" customFormat="1" ht="15">
      <c r="A1355" s="134">
        <f>COUNTA($A$12:A1354)</f>
        <v>1343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8450</v>
      </c>
      <c s="135" t="s">
        <v>8451</v>
      </c>
      <c s="134" t="s">
        <v>7354</v>
      </c>
      <c s="134">
        <v>3</v>
      </c>
      <c s="135" t="s">
        <v>7355</v>
      </c>
      <c s="186">
        <f t="shared" si="22"/>
        <v>2031000</v>
      </c>
      <c s="15"/>
    </row>
    <row r="1356" spans="1:14" s="17" customFormat="1" ht="15">
      <c r="A1356" s="134">
        <f>COUNTA($A$12:A1355)</f>
        <v>1344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7" spans="1:14" s="17" customFormat="1" ht="15">
      <c r="A1357" s="134">
        <f>COUNTA($A$12:A1356)</f>
        <v>1345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8452</v>
      </c>
      <c s="135" t="s">
        <v>8453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58" spans="1:14" s="17" customFormat="1" ht="15">
      <c r="A1358" s="134">
        <f>COUNTA($A$12:A1357)</f>
        <v>1346</v>
      </c>
      <c s="134">
        <v>22025207</v>
      </c>
      <c s="135" t="s">
        <v>927</v>
      </c>
      <c s="136">
        <v>38263</v>
      </c>
      <c s="135" t="s">
        <v>8436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8724</v>
      </c>
      <c s="186">
        <f t="shared" si="22"/>
        <v>2031000</v>
      </c>
      <c s="15"/>
    </row>
    <row r="1359" spans="1:14" s="17" customFormat="1" ht="15">
      <c r="A1359" s="134">
        <f>COUNTA($A$12:A1358)</f>
        <v>1347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0" spans="1:14" s="17" customFormat="1" ht="15">
      <c r="A1360" s="134">
        <f>COUNTA($A$12:A1359)</f>
        <v>1348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1" spans="1:14" s="17" customFormat="1" ht="15">
      <c r="A1361" s="134">
        <f>COUNTA($A$12:A1360)</f>
        <v>1349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8506</v>
      </c>
      <c s="135" t="s">
        <v>8507</v>
      </c>
      <c s="134">
        <v>1</v>
      </c>
      <c s="134">
        <v>3</v>
      </c>
      <c s="135" t="s">
        <v>7355</v>
      </c>
      <c s="186">
        <f t="shared" si="22"/>
        <v>2031000</v>
      </c>
      <c s="15"/>
    </row>
    <row r="1362" spans="1:14" s="17" customFormat="1" ht="15">
      <c r="A1362" s="134">
        <f>COUNTA($A$12:A1361)</f>
        <v>1350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3" spans="1:14" s="17" customFormat="1" ht="15">
      <c r="A1363" s="134">
        <f>COUNTA($A$12:A1362)</f>
        <v>1351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4" spans="1:14" ht="15">
      <c r="A1364" s="134">
        <f>COUNTA($A$12:A1363)</f>
        <v>1352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5" spans="1:14" ht="15">
      <c r="A1365" s="134">
        <f>COUNTA($A$12:A1364)</f>
        <v>1353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6" spans="1:14" ht="15">
      <c r="A1366" s="134">
        <f>COUNTA($A$12:A1365)</f>
        <v>1354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67" spans="1:14" ht="15">
      <c r="A1367" s="134">
        <f>COUNTA($A$12:A1366)</f>
        <v>1355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22"/>
        <v>2031000</v>
      </c>
      <c s="15"/>
    </row>
    <row r="1368" spans="1:14" ht="15">
      <c r="A1368" s="134">
        <f>COUNTA($A$12:A1367)</f>
        <v>1356</v>
      </c>
      <c s="134">
        <v>22025208</v>
      </c>
      <c s="135" t="s">
        <v>8505</v>
      </c>
      <c s="136">
        <v>37768</v>
      </c>
      <c s="135" t="s">
        <v>8436</v>
      </c>
      <c s="135" t="s">
        <v>7156</v>
      </c>
      <c s="135" t="s">
        <v>4433</v>
      </c>
      <c s="135" t="s">
        <v>8444</v>
      </c>
      <c s="135" t="s">
        <v>8445</v>
      </c>
      <c s="134" t="s">
        <v>7354</v>
      </c>
      <c s="134">
        <v>2</v>
      </c>
      <c s="135" t="s">
        <v>8724</v>
      </c>
      <c s="186">
        <f t="shared" si="22"/>
        <v>1354000</v>
      </c>
      <c s="15"/>
    </row>
    <row r="1369" spans="1:14" ht="15">
      <c r="A1369" s="134">
        <f>COUNTA($A$12:A1368)</f>
        <v>1357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70" spans="1:14" ht="15">
      <c r="A1370" s="134">
        <f>COUNTA($A$12:A1369)</f>
        <v>1358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71" spans="1:14" ht="15">
      <c r="A1371" s="134">
        <f>COUNTA($A$12:A1370)</f>
        <v>1359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2"/>
        <v>1354000</v>
      </c>
      <c s="15"/>
    </row>
    <row r="1372" spans="1:14" ht="15">
      <c r="A1372" s="134">
        <f>COUNTA($A$12:A1371)</f>
        <v>1360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3" ref="M1372:M1435">K1372*677000</f>
        <v>1354000</v>
      </c>
      <c s="15"/>
    </row>
    <row r="1373" spans="1:14" ht="15">
      <c r="A1373" s="134">
        <f>COUNTA($A$12:A1372)</f>
        <v>1361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4" spans="1:14" ht="15">
      <c r="A1374" s="134">
        <f>COUNTA($A$12:A1373)</f>
        <v>1362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5" spans="1:14" ht="15">
      <c r="A1375" s="134">
        <f>COUNTA($A$12:A1374)</f>
        <v>1363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6" spans="1:14" ht="15">
      <c r="A1376" s="134">
        <f>COUNTA($A$12:A1375)</f>
        <v>1364</v>
      </c>
      <c s="134">
        <v>22025209</v>
      </c>
      <c s="135" t="s">
        <v>8508</v>
      </c>
      <c s="136">
        <v>38275</v>
      </c>
      <c s="135" t="s">
        <v>8436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7" spans="1:14" ht="15">
      <c r="A1377" s="134">
        <f>COUNTA($A$12:A1376)</f>
        <v>1365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8" spans="1:14" ht="15">
      <c r="A1378" s="134">
        <f>COUNTA($A$12:A1377)</f>
        <v>1366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8438</v>
      </c>
      <c s="135" t="s">
        <v>7764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79" spans="1:14" ht="15">
      <c r="A1379" s="134">
        <f>COUNTA($A$12:A1378)</f>
        <v>1367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0" spans="1:14" ht="15">
      <c r="A1380" s="134">
        <f>COUNTA($A$12:A1379)</f>
        <v>1368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1" spans="1:14" ht="15">
      <c r="A1381" s="134">
        <f>COUNTA($A$12:A1380)</f>
        <v>1369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2" spans="1:14" ht="15">
      <c r="A1382" s="134">
        <f>COUNTA($A$12:A1381)</f>
        <v>1370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7773</v>
      </c>
      <c s="135" t="s">
        <v>7774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3" spans="1:14" ht="15">
      <c r="A1383" s="134">
        <f>COUNTA($A$12:A1382)</f>
        <v>1371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4" spans="1:14" ht="15">
      <c r="A1384" s="134">
        <f>COUNTA($A$12:A1383)</f>
        <v>1372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5" spans="1:14" ht="15">
      <c r="A1385" s="134">
        <f>COUNTA($A$12:A1384)</f>
        <v>1373</v>
      </c>
      <c s="134">
        <v>22025210</v>
      </c>
      <c s="135" t="s">
        <v>8509</v>
      </c>
      <c s="136">
        <v>37996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6" spans="1:14" ht="15">
      <c r="A1386" s="134">
        <f>COUNTA($A$12:A1385)</f>
        <v>1374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7" spans="1:14" ht="15">
      <c r="A1387" s="134">
        <f>COUNTA($A$12:A1386)</f>
        <v>1375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8" spans="1:14" ht="15">
      <c r="A1388" s="134">
        <f>COUNTA($A$12:A1387)</f>
        <v>1376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89" spans="1:14" ht="15">
      <c r="A1389" s="134">
        <f>COUNTA($A$12:A1388)</f>
        <v>1377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0" spans="1:14" ht="15">
      <c r="A1390" s="134">
        <f>COUNTA($A$12:A1389)</f>
        <v>1378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1" spans="1:14" ht="15">
      <c r="A1391" s="134">
        <f>COUNTA($A$12:A1390)</f>
        <v>1379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2" spans="1:14" ht="15">
      <c r="A1392" s="134">
        <f>COUNTA($A$12:A1391)</f>
        <v>1380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3" spans="1:14" ht="15">
      <c r="A1393" s="134">
        <f>COUNTA($A$12:A1392)</f>
        <v>1381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8439</v>
      </c>
      <c s="135" t="s">
        <v>8434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4" spans="1:14" ht="15">
      <c r="A1394" s="134">
        <f>COUNTA($A$12:A1393)</f>
        <v>1382</v>
      </c>
      <c s="134">
        <v>22025212</v>
      </c>
      <c s="135" t="s">
        <v>8510</v>
      </c>
      <c s="136">
        <v>38330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5" spans="1:14" ht="15">
      <c r="A1395" s="134">
        <f>COUNTA($A$12:A1394)</f>
        <v>1383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7761</v>
      </c>
      <c s="135" t="s">
        <v>7762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6" spans="1:14" ht="15">
      <c r="A1396" s="134">
        <f>COUNTA($A$12:A1395)</f>
        <v>1384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7763</v>
      </c>
      <c s="135" t="s">
        <v>7764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7" spans="1:14" ht="15">
      <c r="A1397" s="134">
        <f>COUNTA($A$12:A1396)</f>
        <v>1385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8429</v>
      </c>
      <c s="135" t="s">
        <v>8430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8" spans="1:14" ht="15">
      <c r="A1398" s="134">
        <f>COUNTA($A$12:A1397)</f>
        <v>1386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7769</v>
      </c>
      <c s="135" t="s">
        <v>7770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399" spans="1:14" ht="15">
      <c r="A1399" s="134">
        <f>COUNTA($A$12:A1398)</f>
        <v>1387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8437</v>
      </c>
      <c s="135" t="s">
        <v>7774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400" spans="1:14" ht="15">
      <c r="A1400" s="134">
        <f>COUNTA($A$12:A1399)</f>
        <v>1388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8431</v>
      </c>
      <c s="135" t="s">
        <v>8432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401" spans="1:14" ht="15">
      <c r="A1401" s="134">
        <f>COUNTA($A$12:A1400)</f>
        <v>1389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8433</v>
      </c>
      <c s="135" t="s">
        <v>8434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402" spans="1:14" ht="15">
      <c r="A1402" s="134">
        <f>COUNTA($A$12:A1401)</f>
        <v>1390</v>
      </c>
      <c s="134">
        <v>22025214</v>
      </c>
      <c s="135" t="s">
        <v>8511</v>
      </c>
      <c s="136">
        <v>37995</v>
      </c>
      <c s="135" t="s">
        <v>8428</v>
      </c>
      <c s="135" t="s">
        <v>7156</v>
      </c>
      <c s="135" t="s">
        <v>4433</v>
      </c>
      <c s="135" t="s">
        <v>7785</v>
      </c>
      <c s="135" t="s">
        <v>7786</v>
      </c>
      <c s="134" t="s">
        <v>7354</v>
      </c>
      <c s="134">
        <v>2</v>
      </c>
      <c s="135" t="s">
        <v>7355</v>
      </c>
      <c s="186">
        <f t="shared" si="23"/>
        <v>1354000</v>
      </c>
      <c s="15"/>
    </row>
    <row r="1403" spans="1:14" ht="15">
      <c r="A1403" s="134">
        <f>COUNTA($A$12:A1402)</f>
        <v>1391</v>
      </c>
      <c s="134">
        <v>22027100</v>
      </c>
      <c s="135" t="s">
        <v>8547</v>
      </c>
      <c s="136">
        <v>38182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04" spans="1:14" ht="15">
      <c r="A1404" s="134">
        <f>COUNTA($A$12:A1403)</f>
        <v>1392</v>
      </c>
      <c s="134">
        <v>22027100</v>
      </c>
      <c s="135" t="s">
        <v>8547</v>
      </c>
      <c s="136">
        <v>38182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3"/>
        <v>6770000</v>
      </c>
      <c s="15"/>
    </row>
    <row r="1405" spans="1:14" ht="15">
      <c r="A1405" s="134">
        <f>COUNTA($A$12:A1404)</f>
        <v>1393</v>
      </c>
      <c s="134">
        <v>22027100</v>
      </c>
      <c s="135" t="s">
        <v>8547</v>
      </c>
      <c s="136">
        <v>38182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06" spans="1:14" ht="15">
      <c r="A1406" s="134">
        <f>COUNTA($A$12:A1405)</f>
        <v>1394</v>
      </c>
      <c s="134">
        <v>22027100</v>
      </c>
      <c s="135" t="s">
        <v>8547</v>
      </c>
      <c s="136">
        <v>38182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07" spans="1:14" ht="15">
      <c r="A1407" s="134">
        <f>COUNTA($A$12:A1406)</f>
        <v>1395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23"/>
        <v>677000</v>
      </c>
      <c s="15"/>
    </row>
    <row r="1408" spans="1:14" ht="15">
      <c r="A1408" s="134">
        <f>COUNTA($A$12:A1407)</f>
        <v>1396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09" spans="1:14" ht="15">
      <c r="A1409" s="134">
        <f>COUNTA($A$12:A1408)</f>
        <v>1397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0" spans="1:14" ht="15">
      <c r="A1410" s="134">
        <f>COUNTA($A$12:A1409)</f>
        <v>1398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1" spans="1:14" ht="15">
      <c r="A1411" s="134">
        <f>COUNTA($A$12:A1410)</f>
        <v>1399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2" spans="1:14" ht="15">
      <c r="A1412" s="134">
        <f>COUNTA($A$12:A1411)</f>
        <v>1400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3" spans="1:14" ht="15">
      <c r="A1413" s="134">
        <f>COUNTA($A$12:A1412)</f>
        <v>1401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4" spans="1:14" ht="15">
      <c r="A1414" s="134">
        <f>COUNTA($A$12:A1413)</f>
        <v>1402</v>
      </c>
      <c s="134">
        <v>22027102</v>
      </c>
      <c s="135" t="s">
        <v>8555</v>
      </c>
      <c s="136">
        <v>38278</v>
      </c>
      <c s="135" t="s">
        <v>8548</v>
      </c>
      <c s="135" t="s">
        <v>7203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3"/>
        <v>1354000</v>
      </c>
      <c s="15"/>
    </row>
    <row r="1415" spans="1:14" ht="15">
      <c r="A1415" s="134">
        <f>COUNTA($A$12:A1414)</f>
        <v>1403</v>
      </c>
      <c s="134">
        <v>22027103</v>
      </c>
      <c s="135" t="s">
        <v>8559</v>
      </c>
      <c s="136">
        <v>38166</v>
      </c>
      <c s="135" t="s">
        <v>8548</v>
      </c>
      <c s="135" t="s">
        <v>7203</v>
      </c>
      <c s="135" t="s">
        <v>4433</v>
      </c>
      <c s="135" t="s">
        <v>8560</v>
      </c>
      <c s="135" t="s">
        <v>8561</v>
      </c>
      <c s="134">
        <v>2</v>
      </c>
      <c s="134">
        <v>4</v>
      </c>
      <c s="135" t="s">
        <v>7355</v>
      </c>
      <c s="186">
        <f t="shared" si="23"/>
        <v>2708000</v>
      </c>
      <c s="15"/>
    </row>
    <row r="1416" spans="1:14" ht="15">
      <c r="A1416" s="134">
        <f>COUNTA($A$12:A1415)</f>
        <v>1404</v>
      </c>
      <c s="134">
        <v>22027103</v>
      </c>
      <c s="135" t="s">
        <v>8559</v>
      </c>
      <c s="136">
        <v>38166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17" spans="1:14" ht="15">
      <c r="A1417" s="134">
        <f>COUNTA($A$12:A1416)</f>
        <v>1405</v>
      </c>
      <c s="134">
        <v>22027103</v>
      </c>
      <c s="135" t="s">
        <v>8559</v>
      </c>
      <c s="136">
        <v>38166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3"/>
        <v>2031000</v>
      </c>
      <c s="15"/>
    </row>
    <row r="1418" spans="1:14" ht="15">
      <c r="A1418" s="134">
        <f>COUNTA($A$12:A1417)</f>
        <v>1406</v>
      </c>
      <c s="134">
        <v>22027105</v>
      </c>
      <c s="135" t="s">
        <v>8562</v>
      </c>
      <c s="136">
        <v>38225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19" spans="1:14" ht="15">
      <c r="A1419" s="134">
        <f>COUNTA($A$12:A1418)</f>
        <v>1407</v>
      </c>
      <c s="134">
        <v>22027105</v>
      </c>
      <c s="135" t="s">
        <v>8562</v>
      </c>
      <c s="136">
        <v>38225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0" spans="1:14" ht="15">
      <c r="A1420" s="134">
        <f>COUNTA($A$12:A1419)</f>
        <v>1408</v>
      </c>
      <c s="134">
        <v>22027105</v>
      </c>
      <c s="135" t="s">
        <v>8562</v>
      </c>
      <c s="136">
        <v>38225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1" spans="1:14" ht="15">
      <c r="A1421" s="134">
        <f>COUNTA($A$12:A1420)</f>
        <v>1409</v>
      </c>
      <c s="134">
        <v>22027105</v>
      </c>
      <c s="135" t="s">
        <v>8562</v>
      </c>
      <c s="136">
        <v>38225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2" spans="1:14" ht="15">
      <c r="A1422" s="134">
        <f>COUNTA($A$12:A1421)</f>
        <v>1410</v>
      </c>
      <c s="134">
        <v>22027106</v>
      </c>
      <c s="135" t="s">
        <v>358</v>
      </c>
      <c s="136">
        <v>38211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23" spans="1:14" ht="15">
      <c r="A1423" s="134">
        <f>COUNTA($A$12:A1422)</f>
        <v>1411</v>
      </c>
      <c s="134">
        <v>22027106</v>
      </c>
      <c s="135" t="s">
        <v>358</v>
      </c>
      <c s="136">
        <v>38211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4" spans="1:14" ht="15">
      <c r="A1424" s="134">
        <f>COUNTA($A$12:A1423)</f>
        <v>1412</v>
      </c>
      <c s="134">
        <v>22027106</v>
      </c>
      <c s="135" t="s">
        <v>358</v>
      </c>
      <c s="136">
        <v>38211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5" spans="1:14" ht="15">
      <c r="A1425" s="134">
        <f>COUNTA($A$12:A1424)</f>
        <v>1413</v>
      </c>
      <c s="134">
        <v>22027106</v>
      </c>
      <c s="135" t="s">
        <v>358</v>
      </c>
      <c s="136">
        <v>38211</v>
      </c>
      <c s="135" t="s">
        <v>8548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23"/>
        <v>677000</v>
      </c>
      <c s="15"/>
    </row>
    <row r="1426" spans="1:14" ht="15">
      <c r="A1426" s="134">
        <f>COUNTA($A$12:A1425)</f>
        <v>1414</v>
      </c>
      <c s="134">
        <v>22027106</v>
      </c>
      <c s="135" t="s">
        <v>358</v>
      </c>
      <c s="136">
        <v>38211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7" spans="1:14" ht="15">
      <c r="A1427" s="134">
        <f>COUNTA($A$12:A1426)</f>
        <v>1415</v>
      </c>
      <c s="134">
        <v>22027107</v>
      </c>
      <c s="135" t="s">
        <v>8567</v>
      </c>
      <c s="136">
        <v>37991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28" spans="1:14" ht="15">
      <c r="A1428" s="134">
        <f>COUNTA($A$12:A1427)</f>
        <v>1416</v>
      </c>
      <c s="134">
        <v>22027107</v>
      </c>
      <c s="135" t="s">
        <v>8567</v>
      </c>
      <c s="136">
        <v>37991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29" spans="1:14" ht="15">
      <c r="A1429" s="134">
        <f>COUNTA($A$12:A1428)</f>
        <v>1417</v>
      </c>
      <c s="134">
        <v>22027107</v>
      </c>
      <c s="135" t="s">
        <v>8567</v>
      </c>
      <c s="136">
        <v>37991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30" spans="1:14" ht="15">
      <c r="A1430" s="134">
        <f>COUNTA($A$12:A1429)</f>
        <v>1418</v>
      </c>
      <c s="134">
        <v>22027107</v>
      </c>
      <c s="135" t="s">
        <v>8567</v>
      </c>
      <c s="136">
        <v>37991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31" spans="1:14" ht="15">
      <c r="A1431" s="134">
        <f>COUNTA($A$12:A1430)</f>
        <v>1419</v>
      </c>
      <c s="134">
        <v>22027108</v>
      </c>
      <c s="135" t="s">
        <v>551</v>
      </c>
      <c s="136">
        <v>38282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3"/>
        <v>3385000</v>
      </c>
      <c s="15"/>
    </row>
    <row r="1432" spans="1:14" ht="15">
      <c r="A1432" s="134">
        <f>COUNTA($A$12:A1431)</f>
        <v>1420</v>
      </c>
      <c s="134">
        <v>22027108</v>
      </c>
      <c s="135" t="s">
        <v>551</v>
      </c>
      <c s="136">
        <v>38282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33" spans="1:14" ht="15">
      <c r="A1433" s="134">
        <f>COUNTA($A$12:A1432)</f>
        <v>1421</v>
      </c>
      <c s="134">
        <v>22027108</v>
      </c>
      <c s="135" t="s">
        <v>551</v>
      </c>
      <c s="136">
        <v>38282</v>
      </c>
      <c s="135" t="s">
        <v>8548</v>
      </c>
      <c s="135" t="s">
        <v>7203</v>
      </c>
      <c s="135" t="s">
        <v>4433</v>
      </c>
      <c s="135" t="s">
        <v>8570</v>
      </c>
      <c s="135" t="s">
        <v>8571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34" spans="1:14" ht="15">
      <c r="A1434" s="134">
        <f>COUNTA($A$12:A1433)</f>
        <v>1422</v>
      </c>
      <c s="134">
        <v>22027108</v>
      </c>
      <c s="135" t="s">
        <v>551</v>
      </c>
      <c s="136">
        <v>38282</v>
      </c>
      <c s="135" t="s">
        <v>8548</v>
      </c>
      <c s="135" t="s">
        <v>7203</v>
      </c>
      <c s="135" t="s">
        <v>4433</v>
      </c>
      <c s="135" t="s">
        <v>8572</v>
      </c>
      <c s="135" t="s">
        <v>8573</v>
      </c>
      <c s="134" t="s">
        <v>7354</v>
      </c>
      <c s="134">
        <v>3</v>
      </c>
      <c s="135" t="s">
        <v>7355</v>
      </c>
      <c s="186">
        <f t="shared" si="23"/>
        <v>2031000</v>
      </c>
      <c s="15"/>
    </row>
    <row r="1435" spans="1:14" ht="15">
      <c r="A1435" s="134">
        <f>COUNTA($A$12:A1434)</f>
        <v>1423</v>
      </c>
      <c s="134">
        <v>22027108</v>
      </c>
      <c s="135" t="s">
        <v>551</v>
      </c>
      <c s="136">
        <v>38282</v>
      </c>
      <c s="135" t="s">
        <v>8548</v>
      </c>
      <c s="135" t="s">
        <v>7203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23"/>
        <v>677000</v>
      </c>
      <c s="15"/>
    </row>
    <row r="1436" spans="1:14" ht="15">
      <c r="A1436" s="134">
        <f>COUNTA($A$12:A1435)</f>
        <v>1424</v>
      </c>
      <c s="134">
        <v>22027109</v>
      </c>
      <c s="135" t="s">
        <v>8574</v>
      </c>
      <c s="136">
        <v>38158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 ref="M1436:M1499">K1436*677000</f>
        <v>2031000</v>
      </c>
      <c s="15"/>
    </row>
    <row r="1437" spans="1:14" ht="15">
      <c r="A1437" s="134">
        <f>COUNTA($A$12:A1436)</f>
        <v>1425</v>
      </c>
      <c s="134">
        <v>22027109</v>
      </c>
      <c s="135" t="s">
        <v>8574</v>
      </c>
      <c s="136">
        <v>38158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38" spans="1:14" ht="15">
      <c r="A1438" s="134">
        <f>COUNTA($A$12:A1437)</f>
        <v>1426</v>
      </c>
      <c s="134">
        <v>22027109</v>
      </c>
      <c s="135" t="s">
        <v>8574</v>
      </c>
      <c s="136">
        <v>38158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39" spans="1:14" ht="15">
      <c r="A1439" s="134">
        <f>COUNTA($A$12:A1438)</f>
        <v>1427</v>
      </c>
      <c s="134">
        <v>22027109</v>
      </c>
      <c s="135" t="s">
        <v>8574</v>
      </c>
      <c s="136">
        <v>38158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0" spans="1:14" ht="15">
      <c r="A1440" s="134">
        <f>COUNTA($A$12:A1439)</f>
        <v>1428</v>
      </c>
      <c s="134">
        <v>22027109</v>
      </c>
      <c s="135" t="s">
        <v>8574</v>
      </c>
      <c s="136">
        <v>38158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1" spans="1:14" ht="15">
      <c r="A1441" s="134">
        <f>COUNTA($A$12:A1440)</f>
        <v>1429</v>
      </c>
      <c s="134">
        <v>22027110</v>
      </c>
      <c s="135" t="s">
        <v>8575</v>
      </c>
      <c s="136">
        <v>38329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42" spans="1:14" ht="15">
      <c r="A1442" s="134">
        <f>COUNTA($A$12:A1441)</f>
        <v>1430</v>
      </c>
      <c s="134">
        <v>22027110</v>
      </c>
      <c s="135" t="s">
        <v>8575</v>
      </c>
      <c s="136">
        <v>38329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4"/>
        <v>6770000</v>
      </c>
      <c s="15"/>
    </row>
    <row r="1443" spans="1:14" ht="15">
      <c r="A1443" s="134">
        <f>COUNTA($A$12:A1442)</f>
        <v>1431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4" spans="1:14" ht="15">
      <c r="A1444" s="134">
        <f>COUNTA($A$12:A1443)</f>
        <v>1432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5" spans="1:14" ht="15">
      <c r="A1445" s="134">
        <f>COUNTA($A$12:A1444)</f>
        <v>1433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46" spans="1:14" ht="15">
      <c r="A1446" s="134">
        <f>COUNTA($A$12:A1445)</f>
        <v>1434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7" spans="1:14" ht="15">
      <c r="A1447" s="134">
        <f>COUNTA($A$12:A1446)</f>
        <v>1435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8" spans="1:14" ht="15">
      <c r="A1448" s="134">
        <f>COUNTA($A$12:A1447)</f>
        <v>1436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49" spans="1:14" ht="15">
      <c r="A1449" s="134">
        <f>COUNTA($A$12:A1448)</f>
        <v>1437</v>
      </c>
      <c s="134">
        <v>22027111</v>
      </c>
      <c s="135" t="s">
        <v>8576</v>
      </c>
      <c s="136">
        <v>38134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0" spans="1:14" ht="15">
      <c r="A1450" s="134">
        <f>COUNTA($A$12:A1449)</f>
        <v>1438</v>
      </c>
      <c s="134">
        <v>22027112</v>
      </c>
      <c s="135" t="s">
        <v>653</v>
      </c>
      <c s="136">
        <v>38150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1" spans="1:14" ht="15">
      <c r="A1451" s="134">
        <f>COUNTA($A$12:A1450)</f>
        <v>1439</v>
      </c>
      <c s="134">
        <v>22027112</v>
      </c>
      <c s="135" t="s">
        <v>653</v>
      </c>
      <c s="136">
        <v>38150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52" spans="1:14" ht="15">
      <c r="A1452" s="134">
        <f>COUNTA($A$12:A1451)</f>
        <v>1440</v>
      </c>
      <c s="134">
        <v>22027112</v>
      </c>
      <c s="135" t="s">
        <v>653</v>
      </c>
      <c s="136">
        <v>38150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3" spans="1:14" ht="15">
      <c r="A1453" s="134">
        <f>COUNTA($A$12:A1452)</f>
        <v>1441</v>
      </c>
      <c s="134">
        <v>22027112</v>
      </c>
      <c s="135" t="s">
        <v>653</v>
      </c>
      <c s="136">
        <v>38150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4" spans="1:14" ht="15">
      <c r="A1454" s="134">
        <f>COUNTA($A$12:A1453)</f>
        <v>1442</v>
      </c>
      <c s="134">
        <v>22027112</v>
      </c>
      <c s="135" t="s">
        <v>653</v>
      </c>
      <c s="136">
        <v>38150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5" spans="1:14" ht="15">
      <c r="A1455" s="134">
        <f>COUNTA($A$12:A1454)</f>
        <v>1443</v>
      </c>
      <c s="134">
        <v>22027114</v>
      </c>
      <c s="135" t="s">
        <v>1546</v>
      </c>
      <c s="136">
        <v>38021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24"/>
        <v>2031000</v>
      </c>
      <c s="15"/>
    </row>
    <row r="1456" spans="1:14" ht="15">
      <c r="A1456" s="134">
        <f>COUNTA($A$12:A1455)</f>
        <v>1444</v>
      </c>
      <c s="134">
        <v>22027115</v>
      </c>
      <c s="135" t="s">
        <v>1896</v>
      </c>
      <c s="136">
        <v>37817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57" spans="1:14" ht="15">
      <c r="A1457" s="134">
        <f>COUNTA($A$12:A1456)</f>
        <v>1445</v>
      </c>
      <c s="134">
        <v>22027115</v>
      </c>
      <c s="135" t="s">
        <v>1896</v>
      </c>
      <c s="136">
        <v>37817</v>
      </c>
      <c s="135" t="s">
        <v>8548</v>
      </c>
      <c s="135" t="s">
        <v>7203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58" spans="1:14" ht="15">
      <c r="A1458" s="134">
        <f>COUNTA($A$12:A1457)</f>
        <v>1446</v>
      </c>
      <c s="134">
        <v>22027115</v>
      </c>
      <c s="135" t="s">
        <v>1896</v>
      </c>
      <c s="136">
        <v>37817</v>
      </c>
      <c s="135" t="s">
        <v>8548</v>
      </c>
      <c s="135" t="s">
        <v>7203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24"/>
        <v>1354000</v>
      </c>
      <c s="15"/>
    </row>
    <row r="1459" spans="1:14" ht="15">
      <c r="A1459" s="134">
        <f>COUNTA($A$12:A1458)</f>
        <v>1447</v>
      </c>
      <c s="134">
        <v>22027115</v>
      </c>
      <c s="135" t="s">
        <v>1896</v>
      </c>
      <c s="136">
        <v>37817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60" spans="1:14" ht="15">
      <c r="A1460" s="134">
        <f>COUNTA($A$12:A1459)</f>
        <v>1448</v>
      </c>
      <c s="134">
        <v>22027115</v>
      </c>
      <c s="135" t="s">
        <v>1896</v>
      </c>
      <c s="136">
        <v>37817</v>
      </c>
      <c s="135" t="s">
        <v>8548</v>
      </c>
      <c s="135" t="s">
        <v>7203</v>
      </c>
      <c s="135" t="s">
        <v>4433</v>
      </c>
      <c s="135" t="s">
        <v>8714</v>
      </c>
      <c s="135" t="s">
        <v>8573</v>
      </c>
      <c s="134" t="s">
        <v>7354</v>
      </c>
      <c s="134">
        <v>3</v>
      </c>
      <c s="135" t="s">
        <v>8659</v>
      </c>
      <c s="186">
        <f t="shared" si="24"/>
        <v>2031000</v>
      </c>
      <c s="15"/>
    </row>
    <row r="1461" spans="1:14" ht="15">
      <c r="A1461" s="134">
        <f>COUNTA($A$12:A1460)</f>
        <v>1449</v>
      </c>
      <c s="134">
        <v>22027116</v>
      </c>
      <c s="135" t="s">
        <v>117</v>
      </c>
      <c s="136">
        <v>37681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62" spans="1:14" ht="15">
      <c r="A1462" s="134">
        <f>COUNTA($A$12:A1461)</f>
        <v>1450</v>
      </c>
      <c s="134">
        <v>22027116</v>
      </c>
      <c s="135" t="s">
        <v>117</v>
      </c>
      <c s="136">
        <v>37681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63" spans="1:14" ht="15">
      <c r="A1463" s="134">
        <f>COUNTA($A$12:A1462)</f>
        <v>1451</v>
      </c>
      <c s="134">
        <v>22027116</v>
      </c>
      <c s="135" t="s">
        <v>117</v>
      </c>
      <c s="136">
        <v>37681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64" spans="1:14" ht="15">
      <c r="A1464" s="134">
        <f>COUNTA($A$12:A1463)</f>
        <v>1452</v>
      </c>
      <c s="134">
        <v>22027116</v>
      </c>
      <c s="135" t="s">
        <v>117</v>
      </c>
      <c s="136">
        <v>37681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65" spans="1:14" ht="15">
      <c r="A1465" s="134">
        <f>COUNTA($A$12:A1464)</f>
        <v>1453</v>
      </c>
      <c s="134">
        <v>22027116</v>
      </c>
      <c s="135" t="s">
        <v>117</v>
      </c>
      <c s="136">
        <v>37681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4"/>
        <v>2031000</v>
      </c>
      <c s="15"/>
    </row>
    <row r="1466" spans="1:14" ht="15">
      <c r="A1466" s="134">
        <f>COUNTA($A$12:A1465)</f>
        <v>1454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24"/>
        <v>677000</v>
      </c>
      <c s="15"/>
    </row>
    <row r="1467" spans="1:14" ht="15">
      <c r="A1467" s="134">
        <f>COUNTA($A$12:A1466)</f>
        <v>1455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68" spans="1:14" ht="15">
      <c r="A1468" s="134">
        <f>COUNTA($A$12:A1467)</f>
        <v>1456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69" spans="1:14" ht="15">
      <c r="A1469" s="134">
        <f>COUNTA($A$12:A1468)</f>
        <v>1457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0" spans="1:14" ht="15">
      <c r="A1470" s="134">
        <f>COUNTA($A$12:A1469)</f>
        <v>1458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8580</v>
      </c>
      <c s="135" t="s">
        <v>7620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1" spans="1:14" ht="15">
      <c r="A1471" s="134">
        <f>COUNTA($A$12:A1470)</f>
        <v>1459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2" spans="1:14" ht="15">
      <c r="A1472" s="134">
        <f>COUNTA($A$12:A1471)</f>
        <v>1460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8724</v>
      </c>
      <c s="186">
        <f t="shared" si="24"/>
        <v>2031000</v>
      </c>
      <c s="15"/>
    </row>
    <row r="1473" spans="1:14" ht="15">
      <c r="A1473" s="134">
        <f>COUNTA($A$12:A1472)</f>
        <v>1461</v>
      </c>
      <c s="134">
        <v>22027117</v>
      </c>
      <c s="135" t="s">
        <v>8579</v>
      </c>
      <c s="136">
        <v>38163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4"/>
        <v>2031000</v>
      </c>
      <c s="15"/>
    </row>
    <row r="1474" spans="1:14" ht="15">
      <c r="A1474" s="134">
        <f>COUNTA($A$12:A1473)</f>
        <v>1462</v>
      </c>
      <c s="134">
        <v>22027118</v>
      </c>
      <c s="135" t="s">
        <v>8581</v>
      </c>
      <c s="136">
        <v>38103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5" spans="1:14" ht="15">
      <c r="A1475" s="134">
        <f>COUNTA($A$12:A1474)</f>
        <v>1463</v>
      </c>
      <c s="134">
        <v>22027118</v>
      </c>
      <c s="135" t="s">
        <v>8581</v>
      </c>
      <c s="136">
        <v>38103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76" spans="1:14" ht="15">
      <c r="A1476" s="134">
        <f>COUNTA($A$12:A1475)</f>
        <v>1464</v>
      </c>
      <c s="134">
        <v>22027118</v>
      </c>
      <c s="135" t="s">
        <v>8581</v>
      </c>
      <c s="136">
        <v>38103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7" spans="1:14" ht="15">
      <c r="A1477" s="134">
        <f>COUNTA($A$12:A1476)</f>
        <v>1465</v>
      </c>
      <c s="134">
        <v>22027118</v>
      </c>
      <c s="135" t="s">
        <v>8581</v>
      </c>
      <c s="136">
        <v>38103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78" spans="1:14" ht="15">
      <c r="A1478" s="134">
        <f>COUNTA($A$12:A1477)</f>
        <v>1466</v>
      </c>
      <c s="134">
        <v>22027120</v>
      </c>
      <c s="135" t="s">
        <v>8582</v>
      </c>
      <c s="136">
        <v>38212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79" spans="1:14" ht="15">
      <c r="A1479" s="134">
        <f>COUNTA($A$12:A1478)</f>
        <v>1467</v>
      </c>
      <c s="134">
        <v>22027120</v>
      </c>
      <c s="135" t="s">
        <v>8582</v>
      </c>
      <c s="136">
        <v>38212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0" spans="1:14" ht="15">
      <c r="A1480" s="134">
        <f>COUNTA($A$12:A1479)</f>
        <v>1468</v>
      </c>
      <c s="134">
        <v>22027120</v>
      </c>
      <c s="135" t="s">
        <v>8582</v>
      </c>
      <c s="136">
        <v>38212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1" spans="1:14" ht="15">
      <c r="A1481" s="134">
        <f>COUNTA($A$12:A1480)</f>
        <v>1469</v>
      </c>
      <c s="134">
        <v>22027120</v>
      </c>
      <c s="135" t="s">
        <v>8582</v>
      </c>
      <c s="136">
        <v>38212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2" spans="1:14" ht="15">
      <c r="A1482" s="134">
        <f>COUNTA($A$12:A1481)</f>
        <v>1470</v>
      </c>
      <c s="134">
        <v>22027120</v>
      </c>
      <c s="135" t="s">
        <v>8582</v>
      </c>
      <c s="136">
        <v>38212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3" spans="1:14" ht="15">
      <c r="A1483" s="134">
        <f>COUNTA($A$12:A1482)</f>
        <v>1471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84" spans="1:14" ht="15">
      <c r="A1484" s="134">
        <f>COUNTA($A$12:A1483)</f>
        <v>1472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5" spans="1:14" ht="15">
      <c r="A1485" s="134">
        <f>COUNTA($A$12:A1484)</f>
        <v>1473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6" spans="1:14" ht="15">
      <c r="A1486" s="134">
        <f>COUNTA($A$12:A1485)</f>
        <v>1474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7" spans="1:14" ht="15">
      <c r="A1487" s="134">
        <f>COUNTA($A$12:A1486)</f>
        <v>1475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88" spans="1:14" ht="15">
      <c r="A1488" s="134">
        <f>COUNTA($A$12:A1487)</f>
        <v>1476</v>
      </c>
      <c s="134">
        <v>22027121</v>
      </c>
      <c s="135" t="s">
        <v>3117</v>
      </c>
      <c s="136">
        <v>38030</v>
      </c>
      <c s="135" t="s">
        <v>8548</v>
      </c>
      <c s="135" t="s">
        <v>7203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4"/>
        <v>1354000</v>
      </c>
      <c s="15"/>
    </row>
    <row r="1489" spans="1:14" ht="15">
      <c r="A1489" s="134">
        <f>COUNTA($A$12:A1488)</f>
        <v>1477</v>
      </c>
      <c s="134">
        <v>22027122</v>
      </c>
      <c s="135" t="s">
        <v>8583</v>
      </c>
      <c s="136">
        <v>38283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0" spans="1:14" ht="15">
      <c r="A1490" s="134">
        <f>COUNTA($A$12:A1489)</f>
        <v>1478</v>
      </c>
      <c s="134">
        <v>22027122</v>
      </c>
      <c s="135" t="s">
        <v>8583</v>
      </c>
      <c s="136">
        <v>38283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4"/>
        <v>3385000</v>
      </c>
      <c s="15"/>
    </row>
    <row r="1491" spans="1:14" ht="15">
      <c r="A1491" s="134">
        <f>COUNTA($A$12:A1490)</f>
        <v>1479</v>
      </c>
      <c s="134">
        <v>22027122</v>
      </c>
      <c s="135" t="s">
        <v>8583</v>
      </c>
      <c s="136">
        <v>38283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2" spans="1:14" ht="15">
      <c r="A1492" s="134">
        <f>COUNTA($A$12:A1491)</f>
        <v>1480</v>
      </c>
      <c s="134">
        <v>22027122</v>
      </c>
      <c s="135" t="s">
        <v>8583</v>
      </c>
      <c s="136">
        <v>38283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3" spans="1:14" ht="15">
      <c r="A1493" s="134">
        <f>COUNTA($A$12:A1492)</f>
        <v>1481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4" spans="1:14" ht="15">
      <c r="A1494" s="134">
        <f>COUNTA($A$12:A1493)</f>
        <v>1482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5" spans="1:14" ht="15">
      <c r="A1495" s="134">
        <f>COUNTA($A$12:A1494)</f>
        <v>1483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6" spans="1:14" ht="15">
      <c r="A1496" s="134">
        <f>COUNTA($A$12:A1495)</f>
        <v>1484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7" spans="1:14" ht="15">
      <c r="A1497" s="134">
        <f>COUNTA($A$12:A1496)</f>
        <v>1485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8" spans="1:14" ht="15">
      <c r="A1498" s="134">
        <f>COUNTA($A$12:A1497)</f>
        <v>1486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4"/>
        <v>2031000</v>
      </c>
      <c s="15"/>
    </row>
    <row r="1499" spans="1:14" ht="15">
      <c r="A1499" s="134">
        <f>COUNTA($A$12:A1498)</f>
        <v>1487</v>
      </c>
      <c s="134">
        <v>22027124</v>
      </c>
      <c s="135" t="s">
        <v>8584</v>
      </c>
      <c s="136">
        <v>38202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4"/>
        <v>2031000</v>
      </c>
      <c s="15"/>
    </row>
    <row r="1500" spans="1:14" ht="15">
      <c r="A1500" s="134">
        <f>COUNTA($A$12:A1499)</f>
        <v>1488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 ref="M1500:M1563">K1500*677000</f>
        <v>3385000</v>
      </c>
      <c s="15"/>
    </row>
    <row r="1501" spans="1:14" ht="15">
      <c r="A1501" s="134">
        <f>COUNTA($A$12:A1500)</f>
        <v>1489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02" spans="1:14" ht="15">
      <c r="A1502" s="134">
        <f>COUNTA($A$12:A1501)</f>
        <v>1490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25"/>
        <v>677000</v>
      </c>
      <c s="15"/>
    </row>
    <row r="1503" spans="1:14" ht="15">
      <c r="A1503" s="134">
        <f>COUNTA($A$12:A1502)</f>
        <v>1491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04" spans="1:14" ht="15">
      <c r="A1504" s="134">
        <f>COUNTA($A$12:A1503)</f>
        <v>1492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05" spans="1:14" ht="15">
      <c r="A1505" s="134">
        <f>COUNTA($A$12:A1504)</f>
        <v>1493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06" spans="1:14" ht="15">
      <c r="A1506" s="134">
        <f>COUNTA($A$12:A1505)</f>
        <v>1494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07" spans="1:14" ht="15">
      <c r="A1507" s="134">
        <f>COUNTA($A$12:A1506)</f>
        <v>1495</v>
      </c>
      <c s="134">
        <v>22027125</v>
      </c>
      <c s="135" t="s">
        <v>2608</v>
      </c>
      <c s="136">
        <v>38304</v>
      </c>
      <c s="135" t="s">
        <v>8548</v>
      </c>
      <c s="135" t="s">
        <v>7203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08" spans="1:14" ht="15">
      <c r="A1508" s="134">
        <f>COUNTA($A$12:A1507)</f>
        <v>1496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09" spans="1:14" ht="15">
      <c r="A1509" s="134">
        <f>COUNTA($A$12:A1508)</f>
        <v>1497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10" spans="1:14" ht="15">
      <c r="A1510" s="134">
        <f>COUNTA($A$12:A1509)</f>
        <v>1498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11" spans="1:14" ht="15">
      <c r="A1511" s="134">
        <f>COUNTA($A$12:A1510)</f>
        <v>1499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12" spans="1:14" ht="15">
      <c r="A1512" s="134">
        <f>COUNTA($A$12:A1511)</f>
        <v>1500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13" spans="1:14" ht="15">
      <c r="A1513" s="134">
        <f>COUNTA($A$12:A1512)</f>
        <v>1501</v>
      </c>
      <c s="134">
        <v>22027126</v>
      </c>
      <c s="135" t="s">
        <v>2663</v>
      </c>
      <c s="136">
        <v>38321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14" spans="1:14" ht="15">
      <c r="A1514" s="134">
        <f>COUNTA($A$12:A1513)</f>
        <v>1502</v>
      </c>
      <c s="134">
        <v>22027128</v>
      </c>
      <c s="135" t="s">
        <v>3415</v>
      </c>
      <c s="136">
        <v>38278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15" spans="1:14" ht="15">
      <c r="A1515" s="134">
        <f>COUNTA($A$12:A1514)</f>
        <v>1503</v>
      </c>
      <c s="134">
        <v>22027128</v>
      </c>
      <c s="135" t="s">
        <v>3415</v>
      </c>
      <c s="136">
        <v>38278</v>
      </c>
      <c s="135" t="s">
        <v>8548</v>
      </c>
      <c s="135" t="s">
        <v>7203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16" spans="1:14" ht="15">
      <c r="A1516" s="134">
        <f>COUNTA($A$12:A1515)</f>
        <v>1504</v>
      </c>
      <c s="134">
        <v>22027128</v>
      </c>
      <c s="135" t="s">
        <v>3415</v>
      </c>
      <c s="136">
        <v>38278</v>
      </c>
      <c s="135" t="s">
        <v>8548</v>
      </c>
      <c s="135" t="s">
        <v>7203</v>
      </c>
      <c s="135" t="s">
        <v>4433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25"/>
        <v>2708000</v>
      </c>
      <c s="15"/>
    </row>
    <row r="1517" spans="1:14" ht="15">
      <c r="A1517" s="134">
        <f>COUNTA($A$12:A1516)</f>
        <v>1505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18" spans="1:14" ht="15">
      <c r="A1518" s="134">
        <f>COUNTA($A$12:A1517)</f>
        <v>1506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19" spans="1:14" ht="15">
      <c r="A1519" s="134">
        <f>COUNTA($A$12:A1518)</f>
        <v>1507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8110</v>
      </c>
      <c s="135" t="s">
        <v>7820</v>
      </c>
      <c s="134" t="s">
        <v>7354</v>
      </c>
      <c s="134">
        <v>2</v>
      </c>
      <c s="135" t="s">
        <v>7355</v>
      </c>
      <c s="186">
        <f t="shared" si="25"/>
        <v>1354000</v>
      </c>
      <c s="15"/>
    </row>
    <row r="1520" spans="1:14" ht="15">
      <c r="A1520" s="134">
        <f>COUNTA($A$12:A1519)</f>
        <v>1508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1" spans="1:14" ht="15">
      <c r="A1521" s="134">
        <f>COUNTA($A$12:A1520)</f>
        <v>1509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2" spans="1:14" ht="15">
      <c r="A1522" s="134">
        <f>COUNTA($A$12:A1521)</f>
        <v>1510</v>
      </c>
      <c s="134">
        <v>22027129</v>
      </c>
      <c s="135" t="s">
        <v>442</v>
      </c>
      <c s="136">
        <v>38282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23" spans="1:14" ht="15">
      <c r="A1523" s="134">
        <f>COUNTA($A$12:A1522)</f>
        <v>1511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25"/>
        <v>677000</v>
      </c>
      <c s="15"/>
    </row>
    <row r="1524" spans="1:14" ht="15">
      <c r="A1524" s="134">
        <f>COUNTA($A$12:A1523)</f>
        <v>1512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25" spans="1:14" ht="15">
      <c r="A1525" s="134">
        <f>COUNTA($A$12:A1524)</f>
        <v>1513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6" spans="1:14" ht="15">
      <c r="A1526" s="134">
        <f>COUNTA($A$12:A1525)</f>
        <v>1514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7" spans="1:14" ht="15">
      <c r="A1527" s="134">
        <f>COUNTA($A$12:A1526)</f>
        <v>1515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8587</v>
      </c>
      <c s="135" t="s">
        <v>8588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8" spans="1:14" ht="15">
      <c r="A1528" s="134">
        <f>COUNTA($A$12:A1527)</f>
        <v>1516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29" spans="1:14" ht="15">
      <c r="A1529" s="134">
        <f>COUNTA($A$12:A1528)</f>
        <v>1517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30" spans="1:14" ht="15">
      <c r="A1530" s="134">
        <f>COUNTA($A$12:A1529)</f>
        <v>1518</v>
      </c>
      <c s="134">
        <v>22027130</v>
      </c>
      <c s="135" t="s">
        <v>8586</v>
      </c>
      <c s="136">
        <v>38259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31" spans="1:14" ht="15">
      <c r="A1531" s="134">
        <f>COUNTA($A$12:A1530)</f>
        <v>1519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32" spans="1:14" ht="15">
      <c r="A1532" s="134">
        <f>COUNTA($A$12:A1531)</f>
        <v>1520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33" spans="1:14" ht="15">
      <c r="A1533" s="134">
        <f>COUNTA($A$12:A1532)</f>
        <v>1521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34" spans="1:14" ht="15">
      <c r="A1534" s="134">
        <f>COUNTA($A$12:A1533)</f>
        <v>1522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35" spans="1:14" ht="15">
      <c r="A1535" s="134">
        <f>COUNTA($A$12:A1534)</f>
        <v>1523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8888</v>
      </c>
      <c s="135" t="s">
        <v>8718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36" spans="1:14" ht="15">
      <c r="A1536" s="134">
        <f>COUNTA($A$12:A1535)</f>
        <v>1524</v>
      </c>
      <c s="134">
        <v>22027131</v>
      </c>
      <c s="135" t="s">
        <v>8589</v>
      </c>
      <c s="136">
        <v>37990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37" spans="1:14" ht="15">
      <c r="A1537" s="134">
        <f>COUNTA($A$12:A1536)</f>
        <v>1525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25"/>
        <v>677000</v>
      </c>
      <c s="15"/>
    </row>
    <row r="1538" spans="1:14" ht="15">
      <c r="A1538" s="134">
        <f>COUNTA($A$12:A1537)</f>
        <v>1526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39" spans="1:14" ht="15">
      <c r="A1539" s="134">
        <f>COUNTA($A$12:A1538)</f>
        <v>1527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0" spans="1:14" ht="15">
      <c r="A1540" s="134">
        <f>COUNTA($A$12:A1539)</f>
        <v>1528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1" spans="1:14" ht="15">
      <c r="A1541" s="134">
        <f>COUNTA($A$12:A1540)</f>
        <v>1529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25"/>
        <v>677000</v>
      </c>
      <c s="15"/>
    </row>
    <row r="1542" spans="1:14" ht="15">
      <c r="A1542" s="134">
        <f>COUNTA($A$12:A1541)</f>
        <v>1530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3" spans="1:14" ht="15">
      <c r="A1543" s="134">
        <f>COUNTA($A$12:A1542)</f>
        <v>1531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44" spans="1:14" ht="15">
      <c r="A1544" s="134">
        <f>COUNTA($A$12:A1543)</f>
        <v>1532</v>
      </c>
      <c s="134">
        <v>22027132</v>
      </c>
      <c s="135" t="s">
        <v>8590</v>
      </c>
      <c s="136">
        <v>38330</v>
      </c>
      <c s="135" t="s">
        <v>8548</v>
      </c>
      <c s="135" t="s">
        <v>7203</v>
      </c>
      <c s="135" t="s">
        <v>4433</v>
      </c>
      <c s="135" t="s">
        <v>8764</v>
      </c>
      <c s="135" t="s">
        <v>7797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45" spans="1:14" ht="15">
      <c r="A1545" s="134">
        <f>COUNTA($A$12:A1544)</f>
        <v>1533</v>
      </c>
      <c s="134">
        <v>22027133</v>
      </c>
      <c s="135" t="s">
        <v>8591</v>
      </c>
      <c s="136">
        <v>38247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6" spans="1:14" ht="15">
      <c r="A1546" s="134">
        <f>COUNTA($A$12:A1545)</f>
        <v>1534</v>
      </c>
      <c s="134">
        <v>22027133</v>
      </c>
      <c s="135" t="s">
        <v>8591</v>
      </c>
      <c s="136">
        <v>38247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47" spans="1:14" ht="15">
      <c r="A1547" s="134">
        <f>COUNTA($A$12:A1546)</f>
        <v>1535</v>
      </c>
      <c s="134">
        <v>22027133</v>
      </c>
      <c s="135" t="s">
        <v>8591</v>
      </c>
      <c s="136">
        <v>38247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8" spans="1:14" ht="15">
      <c r="A1548" s="134">
        <f>COUNTA($A$12:A1547)</f>
        <v>1536</v>
      </c>
      <c s="134">
        <v>22027133</v>
      </c>
      <c s="135" t="s">
        <v>8591</v>
      </c>
      <c s="136">
        <v>38247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49" spans="1:14" ht="15">
      <c r="A1549" s="134">
        <f>COUNTA($A$12:A1548)</f>
        <v>1537</v>
      </c>
      <c s="134">
        <v>22027133</v>
      </c>
      <c s="135" t="s">
        <v>8591</v>
      </c>
      <c s="136">
        <v>38247</v>
      </c>
      <c s="135" t="s">
        <v>8548</v>
      </c>
      <c s="135" t="s">
        <v>7203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5"/>
        <v>1354000</v>
      </c>
      <c s="15"/>
    </row>
    <row r="1550" spans="1:14" ht="15">
      <c r="A1550" s="134">
        <f>COUNTA($A$12:A1549)</f>
        <v>1538</v>
      </c>
      <c s="134">
        <v>22027134</v>
      </c>
      <c s="135" t="s">
        <v>8592</v>
      </c>
      <c s="136">
        <v>38001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51" spans="1:14" ht="15">
      <c r="A1551" s="134">
        <f>COUNTA($A$12:A1550)</f>
        <v>1539</v>
      </c>
      <c s="134">
        <v>22027134</v>
      </c>
      <c s="135" t="s">
        <v>8592</v>
      </c>
      <c s="136">
        <v>38001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5"/>
        <v>6770000</v>
      </c>
      <c s="15"/>
    </row>
    <row r="1552" spans="1:14" ht="15">
      <c r="A1552" s="134">
        <f>COUNTA($A$12:A1551)</f>
        <v>1540</v>
      </c>
      <c s="134">
        <v>22027134</v>
      </c>
      <c s="135" t="s">
        <v>8592</v>
      </c>
      <c s="136">
        <v>38001</v>
      </c>
      <c s="135" t="s">
        <v>8548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53" spans="1:14" ht="15">
      <c r="A1553" s="134">
        <f>COUNTA($A$12:A1552)</f>
        <v>1541</v>
      </c>
      <c s="134">
        <v>22027134</v>
      </c>
      <c s="135" t="s">
        <v>8592</v>
      </c>
      <c s="136">
        <v>38001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54" spans="1:14" ht="15">
      <c r="A1554" s="134">
        <f>COUNTA($A$12:A1553)</f>
        <v>1542</v>
      </c>
      <c s="134">
        <v>22027134</v>
      </c>
      <c s="135" t="s">
        <v>8592</v>
      </c>
      <c s="136">
        <v>38001</v>
      </c>
      <c s="135" t="s">
        <v>8548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55" spans="1:14" ht="15">
      <c r="A1555" s="134">
        <f>COUNTA($A$12:A1554)</f>
        <v>1543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56" spans="1:14" ht="15">
      <c r="A1556" s="134">
        <f>COUNTA($A$12:A1555)</f>
        <v>1544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57" spans="1:14" ht="15">
      <c r="A1557" s="134">
        <f>COUNTA($A$12:A1556)</f>
        <v>1545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58" spans="1:14" ht="15">
      <c r="A1558" s="134">
        <f>COUNTA($A$12:A1557)</f>
        <v>1546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59" spans="1:14" ht="15">
      <c r="A1559" s="134">
        <f>COUNTA($A$12:A1558)</f>
        <v>1547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25"/>
        <v>2031000</v>
      </c>
      <c s="15"/>
    </row>
    <row r="1560" spans="1:14" ht="15">
      <c r="A1560" s="134">
        <f>COUNTA($A$12:A1559)</f>
        <v>1548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61" spans="1:14" ht="15">
      <c r="A1561" s="134">
        <f>COUNTA($A$12:A1560)</f>
        <v>1549</v>
      </c>
      <c s="134">
        <v>22027135</v>
      </c>
      <c s="135" t="s">
        <v>2024</v>
      </c>
      <c s="136">
        <v>38329</v>
      </c>
      <c s="135" t="s">
        <v>8548</v>
      </c>
      <c s="135" t="s">
        <v>7203</v>
      </c>
      <c s="135" t="s">
        <v>4433</v>
      </c>
      <c s="135" t="s">
        <v>8764</v>
      </c>
      <c s="135" t="s">
        <v>7797</v>
      </c>
      <c s="134" t="s">
        <v>7354</v>
      </c>
      <c s="134">
        <v>3</v>
      </c>
      <c s="135" t="s">
        <v>8724</v>
      </c>
      <c s="186">
        <f t="shared" si="25"/>
        <v>2031000</v>
      </c>
      <c s="15"/>
    </row>
    <row r="1562" spans="1:14" ht="15">
      <c r="A1562" s="134">
        <f>COUNTA($A$12:A1561)</f>
        <v>1550</v>
      </c>
      <c s="134">
        <v>22027136</v>
      </c>
      <c s="135" t="s">
        <v>2311</v>
      </c>
      <c s="136">
        <v>38285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5"/>
        <v>2031000</v>
      </c>
      <c s="15"/>
    </row>
    <row r="1563" spans="1:14" ht="15">
      <c r="A1563" s="134">
        <f>COUNTA($A$12:A1562)</f>
        <v>1551</v>
      </c>
      <c s="134">
        <v>22027136</v>
      </c>
      <c s="135" t="s">
        <v>2311</v>
      </c>
      <c s="136">
        <v>38285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5"/>
        <v>3385000</v>
      </c>
      <c s="15"/>
    </row>
    <row r="1564" spans="1:14" ht="15">
      <c r="A1564" s="134">
        <f>COUNTA($A$12:A1563)</f>
        <v>1552</v>
      </c>
      <c s="134">
        <v>22027136</v>
      </c>
      <c s="135" t="s">
        <v>2311</v>
      </c>
      <c s="136">
        <v>38285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 ref="M1564:M1627">K1564*677000</f>
        <v>2031000</v>
      </c>
      <c s="15"/>
    </row>
    <row r="1565" spans="1:14" ht="15">
      <c r="A1565" s="134">
        <f>COUNTA($A$12:A1564)</f>
        <v>1553</v>
      </c>
      <c s="134">
        <v>22027136</v>
      </c>
      <c s="135" t="s">
        <v>2311</v>
      </c>
      <c s="136">
        <v>38285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66" spans="1:14" ht="15">
      <c r="A1566" s="134">
        <f>COUNTA($A$12:A1565)</f>
        <v>1554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67" spans="1:14" ht="15">
      <c r="A1567" s="134">
        <f>COUNTA($A$12:A1566)</f>
        <v>1555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68" spans="1:14" ht="15">
      <c r="A1568" s="134">
        <f>COUNTA($A$12:A1567)</f>
        <v>1556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69" spans="1:14" ht="15">
      <c r="A1569" s="134">
        <f>COUNTA($A$12:A1568)</f>
        <v>1557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70" spans="1:14" ht="15">
      <c r="A1570" s="134">
        <f>COUNTA($A$12:A1569)</f>
        <v>1558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6">
        <f t="shared" si="26"/>
        <v>2708000</v>
      </c>
      <c s="15"/>
    </row>
    <row r="1571" spans="1:14" ht="15">
      <c r="A1571" s="134">
        <f>COUNTA($A$12:A1570)</f>
        <v>1559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8659</v>
      </c>
      <c s="186">
        <f t="shared" si="26"/>
        <v>2031000</v>
      </c>
      <c s="15"/>
    </row>
    <row r="1572" spans="1:14" ht="15">
      <c r="A1572" s="134">
        <f>COUNTA($A$12:A1571)</f>
        <v>1560</v>
      </c>
      <c s="134">
        <v>22027137</v>
      </c>
      <c s="135" t="s">
        <v>222</v>
      </c>
      <c s="136">
        <v>38217</v>
      </c>
      <c s="135" t="s">
        <v>8548</v>
      </c>
      <c s="135" t="s">
        <v>7203</v>
      </c>
      <c s="135" t="s">
        <v>4433</v>
      </c>
      <c s="135" t="s">
        <v>8717</v>
      </c>
      <c s="135" t="s">
        <v>8718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73" spans="1:14" ht="15">
      <c r="A1573" s="134">
        <f>COUNTA($A$12:A1572)</f>
        <v>1561</v>
      </c>
      <c s="134">
        <v>22027138</v>
      </c>
      <c s="135" t="s">
        <v>1030</v>
      </c>
      <c s="136">
        <v>37987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74" spans="1:14" ht="15">
      <c r="A1574" s="134">
        <f>COUNTA($A$12:A1573)</f>
        <v>1562</v>
      </c>
      <c s="134">
        <v>22027138</v>
      </c>
      <c s="135" t="s">
        <v>1030</v>
      </c>
      <c s="136">
        <v>37987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75" spans="1:14" ht="15">
      <c r="A1575" s="134">
        <f>COUNTA($A$12:A1574)</f>
        <v>1563</v>
      </c>
      <c s="134">
        <v>22027138</v>
      </c>
      <c s="135" t="s">
        <v>1030</v>
      </c>
      <c s="136">
        <v>37987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76" spans="1:14" ht="15">
      <c r="A1576" s="134">
        <f>COUNTA($A$12:A1575)</f>
        <v>1564</v>
      </c>
      <c s="134">
        <v>22027138</v>
      </c>
      <c s="135" t="s">
        <v>1030</v>
      </c>
      <c s="136">
        <v>37987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77" spans="1:14" ht="15">
      <c r="A1577" s="134">
        <f>COUNTA($A$12:A1576)</f>
        <v>1565</v>
      </c>
      <c s="134">
        <v>22027142</v>
      </c>
      <c s="135" t="s">
        <v>135</v>
      </c>
      <c s="136">
        <v>38223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78" spans="1:14" ht="15">
      <c r="A1578" s="134">
        <f>COUNTA($A$12:A1577)</f>
        <v>1566</v>
      </c>
      <c s="134">
        <v>22027142</v>
      </c>
      <c s="135" t="s">
        <v>135</v>
      </c>
      <c s="136">
        <v>38223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6"/>
        <v>6770000</v>
      </c>
      <c s="15"/>
    </row>
    <row r="1579" spans="1:14" ht="15">
      <c r="A1579" s="134">
        <f>COUNTA($A$12:A1578)</f>
        <v>1567</v>
      </c>
      <c s="134">
        <v>22027142</v>
      </c>
      <c s="135" t="s">
        <v>135</v>
      </c>
      <c s="136">
        <v>38223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0" spans="1:14" ht="15">
      <c r="A1580" s="134">
        <f>COUNTA($A$12:A1579)</f>
        <v>1568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1" spans="1:14" ht="15">
      <c r="A1581" s="134">
        <f>COUNTA($A$12:A1580)</f>
        <v>1569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82" spans="1:14" ht="15">
      <c r="A1582" s="134">
        <f>COUNTA($A$12:A1581)</f>
        <v>1570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8570</v>
      </c>
      <c s="135" t="s">
        <v>8571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3" spans="1:14" ht="15">
      <c r="A1583" s="134">
        <f>COUNTA($A$12:A1582)</f>
        <v>1571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4" spans="1:14" ht="15">
      <c r="A1584" s="134">
        <f>COUNTA($A$12:A1583)</f>
        <v>1572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5" spans="1:14" ht="15">
      <c r="A1585" s="134">
        <f>COUNTA($A$12:A1584)</f>
        <v>1573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6" spans="1:14" ht="15">
      <c r="A1586" s="134">
        <f>COUNTA($A$12:A1585)</f>
        <v>1574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8889</v>
      </c>
      <c s="135" t="s">
        <v>7721</v>
      </c>
      <c s="134" t="s">
        <v>7354</v>
      </c>
      <c s="134">
        <v>2</v>
      </c>
      <c s="135" t="s">
        <v>8724</v>
      </c>
      <c s="186">
        <f t="shared" si="26"/>
        <v>1354000</v>
      </c>
      <c s="15"/>
    </row>
    <row r="1587" spans="1:14" ht="15">
      <c r="A1587" s="134">
        <f>COUNTA($A$12:A1586)</f>
        <v>1575</v>
      </c>
      <c s="134">
        <v>22027143</v>
      </c>
      <c s="135" t="s">
        <v>8593</v>
      </c>
      <c s="136">
        <v>38037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88" spans="1:14" ht="15">
      <c r="A1588" s="134">
        <f>COUNTA($A$12:A1587)</f>
        <v>1576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89" spans="1:14" ht="15">
      <c r="A1589" s="134">
        <f>COUNTA($A$12:A1588)</f>
        <v>1577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8587</v>
      </c>
      <c s="135" t="s">
        <v>8588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90" spans="1:14" ht="15">
      <c r="A1590" s="134">
        <f>COUNTA($A$12:A1589)</f>
        <v>1578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91" spans="1:14" ht="15">
      <c r="A1591" s="134">
        <f>COUNTA($A$12:A1590)</f>
        <v>1579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92" spans="1:14" ht="15">
      <c r="A1592" s="134">
        <f>COUNTA($A$12:A1591)</f>
        <v>1580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93" spans="1:14" ht="15">
      <c r="A1593" s="134">
        <f>COUNTA($A$12:A1592)</f>
        <v>1581</v>
      </c>
      <c s="134">
        <v>22027144</v>
      </c>
      <c s="135" t="s">
        <v>8596</v>
      </c>
      <c s="136">
        <v>36915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594" spans="1:14" ht="15">
      <c r="A1594" s="134">
        <f>COUNTA($A$12:A1593)</f>
        <v>1582</v>
      </c>
      <c s="134">
        <v>22027145</v>
      </c>
      <c s="135" t="s">
        <v>544</v>
      </c>
      <c s="136">
        <v>37998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95" spans="1:14" ht="15">
      <c r="A1595" s="134">
        <f>COUNTA($A$12:A1594)</f>
        <v>1583</v>
      </c>
      <c s="134">
        <v>22027145</v>
      </c>
      <c s="135" t="s">
        <v>544</v>
      </c>
      <c s="136">
        <v>37998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96" spans="1:14" ht="15">
      <c r="A1596" s="134">
        <f>COUNTA($A$12:A1595)</f>
        <v>1584</v>
      </c>
      <c s="134">
        <v>22027145</v>
      </c>
      <c s="135" t="s">
        <v>544</v>
      </c>
      <c s="136">
        <v>37998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97" spans="1:14" ht="15">
      <c r="A1597" s="134">
        <f>COUNTA($A$12:A1596)</f>
        <v>1585</v>
      </c>
      <c s="134">
        <v>22027145</v>
      </c>
      <c s="135" t="s">
        <v>544</v>
      </c>
      <c s="136">
        <v>37998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598" spans="1:14" ht="15">
      <c r="A1598" s="134">
        <f>COUNTA($A$12:A1597)</f>
        <v>1586</v>
      </c>
      <c s="134">
        <v>22027146</v>
      </c>
      <c s="135" t="s">
        <v>8597</v>
      </c>
      <c s="136">
        <v>38274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599" spans="1:14" ht="15">
      <c r="A1599" s="134">
        <f>COUNTA($A$12:A1598)</f>
        <v>1587</v>
      </c>
      <c s="134">
        <v>22027146</v>
      </c>
      <c s="135" t="s">
        <v>8597</v>
      </c>
      <c s="136">
        <v>38274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0" spans="1:14" ht="15">
      <c r="A1600" s="134">
        <f>COUNTA($A$12:A1599)</f>
        <v>1588</v>
      </c>
      <c s="134">
        <v>22027146</v>
      </c>
      <c s="135" t="s">
        <v>8597</v>
      </c>
      <c s="136">
        <v>38274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1" spans="1:14" ht="15">
      <c r="A1601" s="134">
        <f>COUNTA($A$12:A1600)</f>
        <v>1589</v>
      </c>
      <c s="134">
        <v>22027146</v>
      </c>
      <c s="135" t="s">
        <v>8597</v>
      </c>
      <c s="136">
        <v>38274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2" spans="1:14" ht="15">
      <c r="A1602" s="134">
        <f>COUNTA($A$12:A1601)</f>
        <v>1590</v>
      </c>
      <c s="134">
        <v>22027146</v>
      </c>
      <c s="135" t="s">
        <v>8597</v>
      </c>
      <c s="136">
        <v>38274</v>
      </c>
      <c s="135" t="s">
        <v>8548</v>
      </c>
      <c s="135" t="s">
        <v>7203</v>
      </c>
      <c s="135" t="s">
        <v>4433</v>
      </c>
      <c s="135" t="s">
        <v>8627</v>
      </c>
      <c s="135" t="s">
        <v>7574</v>
      </c>
      <c s="134" t="s">
        <v>7354</v>
      </c>
      <c s="134">
        <v>5</v>
      </c>
      <c s="135" t="s">
        <v>8659</v>
      </c>
      <c s="186">
        <f t="shared" si="26"/>
        <v>3385000</v>
      </c>
      <c s="15"/>
    </row>
    <row r="1603" spans="1:14" ht="15">
      <c r="A1603" s="134">
        <f>COUNTA($A$12:A1602)</f>
        <v>1591</v>
      </c>
      <c s="134">
        <v>22027147</v>
      </c>
      <c s="135" t="s">
        <v>8598</v>
      </c>
      <c s="136">
        <v>37750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4" spans="1:14" ht="15">
      <c r="A1604" s="134">
        <f>COUNTA($A$12:A1603)</f>
        <v>1592</v>
      </c>
      <c s="134">
        <v>22027147</v>
      </c>
      <c s="135" t="s">
        <v>8598</v>
      </c>
      <c s="136">
        <v>37750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605" spans="1:14" ht="15">
      <c r="A1605" s="134">
        <f>COUNTA($A$12:A1604)</f>
        <v>1593</v>
      </c>
      <c s="134">
        <v>22027147</v>
      </c>
      <c s="135" t="s">
        <v>8598</v>
      </c>
      <c s="136">
        <v>37750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6" spans="1:14" ht="15">
      <c r="A1606" s="134">
        <f>COUNTA($A$12:A1605)</f>
        <v>1594</v>
      </c>
      <c s="134">
        <v>22027147</v>
      </c>
      <c s="135" t="s">
        <v>8598</v>
      </c>
      <c s="136">
        <v>37750</v>
      </c>
      <c s="135" t="s">
        <v>8548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7" spans="1:14" ht="15">
      <c r="A1607" s="134">
        <f>COUNTA($A$12:A1606)</f>
        <v>1595</v>
      </c>
      <c s="134">
        <v>22027147</v>
      </c>
      <c s="135" t="s">
        <v>8598</v>
      </c>
      <c s="136">
        <v>37750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8" spans="1:14" ht="15">
      <c r="A1608" s="134">
        <f>COUNTA($A$12:A1607)</f>
        <v>1596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09" spans="1:14" ht="15">
      <c r="A1609" s="134">
        <f>COUNTA($A$12:A1608)</f>
        <v>1597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610" spans="1:14" ht="15">
      <c r="A1610" s="134">
        <f>COUNTA($A$12:A1609)</f>
        <v>1598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1" spans="1:14" ht="15">
      <c r="A1611" s="134">
        <f>COUNTA($A$12:A1610)</f>
        <v>1599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8570</v>
      </c>
      <c s="135" t="s">
        <v>8571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2" spans="1:14" ht="15">
      <c r="A1612" s="134">
        <f>COUNTA($A$12:A1611)</f>
        <v>1600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3" spans="1:14" ht="15">
      <c r="A1613" s="134">
        <f>COUNTA($A$12:A1612)</f>
        <v>1601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4" spans="1:14" ht="15">
      <c r="A1614" s="134">
        <f>COUNTA($A$12:A1613)</f>
        <v>1602</v>
      </c>
      <c s="134">
        <v>22027149</v>
      </c>
      <c s="135" t="s">
        <v>305</v>
      </c>
      <c s="136">
        <v>38063</v>
      </c>
      <c s="135" t="s">
        <v>8548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615" spans="1:14" ht="15">
      <c r="A1615" s="134">
        <f>COUNTA($A$12:A1614)</f>
        <v>1603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6" spans="1:14" ht="15">
      <c r="A1616" s="134">
        <f>COUNTA($A$12:A1615)</f>
        <v>1604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617" spans="1:14" ht="15">
      <c r="A1617" s="134">
        <f>COUNTA($A$12:A1616)</f>
        <v>1605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26"/>
        <v>677000</v>
      </c>
      <c s="15"/>
    </row>
    <row r="1618" spans="1:14" ht="15">
      <c r="A1618" s="134">
        <f>COUNTA($A$12:A1617)</f>
        <v>1606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19" spans="1:14" ht="15">
      <c r="A1619" s="134">
        <f>COUNTA($A$12:A1618)</f>
        <v>1607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20" spans="1:14" ht="15">
      <c r="A1620" s="134">
        <f>COUNTA($A$12:A1619)</f>
        <v>1608</v>
      </c>
      <c s="134">
        <v>22027150</v>
      </c>
      <c s="135" t="s">
        <v>8599</v>
      </c>
      <c s="136">
        <v>38177</v>
      </c>
      <c s="135" t="s">
        <v>8548</v>
      </c>
      <c s="135" t="s">
        <v>7203</v>
      </c>
      <c s="135" t="s">
        <v>4433</v>
      </c>
      <c s="135" t="s">
        <v>8717</v>
      </c>
      <c s="135" t="s">
        <v>8718</v>
      </c>
      <c s="134" t="s">
        <v>7354</v>
      </c>
      <c s="134">
        <v>3</v>
      </c>
      <c s="135" t="s">
        <v>8724</v>
      </c>
      <c s="186">
        <f t="shared" si="26"/>
        <v>2031000</v>
      </c>
      <c s="15"/>
    </row>
    <row r="1621" spans="1:14" ht="15">
      <c r="A1621" s="134">
        <f>COUNTA($A$12:A1620)</f>
        <v>1609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622" spans="1:14" ht="15">
      <c r="A1622" s="134">
        <f>COUNTA($A$12:A1621)</f>
        <v>1610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8600</v>
      </c>
      <c s="135" t="s">
        <v>7642</v>
      </c>
      <c s="134" t="s">
        <v>7354</v>
      </c>
      <c s="134">
        <v>1</v>
      </c>
      <c s="135" t="s">
        <v>7355</v>
      </c>
      <c s="186">
        <f t="shared" si="26"/>
        <v>677000</v>
      </c>
      <c s="15"/>
    </row>
    <row r="1623" spans="1:14" ht="15">
      <c r="A1623" s="134">
        <f>COUNTA($A$12:A1622)</f>
        <v>1611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6"/>
        <v>2031000</v>
      </c>
      <c s="15"/>
    </row>
    <row r="1624" spans="1:14" ht="15">
      <c r="A1624" s="134">
        <f>COUNTA($A$12:A1623)</f>
        <v>1612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8560</v>
      </c>
      <c s="135" t="s">
        <v>8561</v>
      </c>
      <c s="134">
        <v>2</v>
      </c>
      <c s="134">
        <v>4</v>
      </c>
      <c s="135" t="s">
        <v>8659</v>
      </c>
      <c s="186">
        <f t="shared" si="26"/>
        <v>2708000</v>
      </c>
      <c s="15"/>
    </row>
    <row r="1625" spans="1:14" ht="15">
      <c r="A1625" s="134">
        <f>COUNTA($A$12:A1624)</f>
        <v>1613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8659</v>
      </c>
      <c s="186">
        <f t="shared" si="26"/>
        <v>2031000</v>
      </c>
      <c s="15"/>
    </row>
    <row r="1626" spans="1:14" ht="15">
      <c r="A1626" s="134">
        <f>COUNTA($A$12:A1625)</f>
        <v>1614</v>
      </c>
      <c s="134">
        <v>22027151</v>
      </c>
      <c s="135" t="s">
        <v>1615</v>
      </c>
      <c s="136">
        <v>38045</v>
      </c>
      <c s="135" t="s">
        <v>8548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8659</v>
      </c>
      <c s="186">
        <f t="shared" si="26"/>
        <v>2031000</v>
      </c>
      <c s="15"/>
    </row>
    <row r="1627" spans="1:14" ht="15">
      <c r="A1627" s="134">
        <f>COUNTA($A$12:A1626)</f>
        <v>1615</v>
      </c>
      <c s="134">
        <v>22027152</v>
      </c>
      <c s="135" t="s">
        <v>674</v>
      </c>
      <c s="136">
        <v>38184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6"/>
        <v>3385000</v>
      </c>
      <c s="15"/>
    </row>
    <row r="1628" spans="1:14" ht="15">
      <c r="A1628" s="134">
        <f>COUNTA($A$12:A1627)</f>
        <v>1616</v>
      </c>
      <c s="134">
        <v>22027152</v>
      </c>
      <c s="135" t="s">
        <v>674</v>
      </c>
      <c s="136">
        <v>38184</v>
      </c>
      <c s="135" t="s">
        <v>8548</v>
      </c>
      <c s="135" t="s">
        <v>7203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27" ref="M1628:M1691">K1628*677000</f>
        <v>677000</v>
      </c>
      <c s="15"/>
    </row>
    <row r="1629" spans="1:14" ht="15">
      <c r="A1629" s="134">
        <f>COUNTA($A$12:A1628)</f>
        <v>1617</v>
      </c>
      <c s="134">
        <v>22027152</v>
      </c>
      <c s="135" t="s">
        <v>674</v>
      </c>
      <c s="136">
        <v>38184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0" spans="1:14" ht="15">
      <c r="A1630" s="134">
        <f>COUNTA($A$12:A1629)</f>
        <v>1618</v>
      </c>
      <c s="134">
        <v>22027152</v>
      </c>
      <c s="135" t="s">
        <v>674</v>
      </c>
      <c s="136">
        <v>38184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1" spans="1:14" ht="15">
      <c r="A1631" s="134">
        <f>COUNTA($A$12:A1630)</f>
        <v>1619</v>
      </c>
      <c s="134">
        <v>22027154</v>
      </c>
      <c s="135" t="s">
        <v>8601</v>
      </c>
      <c s="136">
        <v>38265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32" spans="1:14" ht="15">
      <c r="A1632" s="134">
        <f>COUNTA($A$12:A1631)</f>
        <v>1620</v>
      </c>
      <c s="134">
        <v>22027154</v>
      </c>
      <c s="135" t="s">
        <v>8601</v>
      </c>
      <c s="136">
        <v>38265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3" spans="1:14" ht="15">
      <c r="A1633" s="134">
        <f>COUNTA($A$12:A1632)</f>
        <v>1621</v>
      </c>
      <c s="134">
        <v>22027154</v>
      </c>
      <c s="135" t="s">
        <v>8601</v>
      </c>
      <c s="136">
        <v>38265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4" spans="1:14" ht="15">
      <c r="A1634" s="134">
        <f>COUNTA($A$12:A1633)</f>
        <v>1622</v>
      </c>
      <c s="134">
        <v>22027154</v>
      </c>
      <c s="135" t="s">
        <v>8601</v>
      </c>
      <c s="136">
        <v>38265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5" spans="1:14" ht="15">
      <c r="A1635" s="134">
        <f>COUNTA($A$12:A1634)</f>
        <v>1623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36" spans="1:14" ht="15">
      <c r="A1636" s="134">
        <f>COUNTA($A$12:A1635)</f>
        <v>1624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7" spans="1:14" ht="15">
      <c r="A1637" s="134">
        <f>COUNTA($A$12:A1636)</f>
        <v>1625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8" spans="1:14" ht="15">
      <c r="A1638" s="134">
        <f>COUNTA($A$12:A1637)</f>
        <v>1626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39" spans="1:14" ht="15">
      <c r="A1639" s="134">
        <f>COUNTA($A$12:A1638)</f>
        <v>1627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40" spans="1:14" ht="15">
      <c r="A1640" s="134">
        <f>COUNTA($A$12:A1639)</f>
        <v>1628</v>
      </c>
      <c s="134">
        <v>22027155</v>
      </c>
      <c s="135" t="s">
        <v>8602</v>
      </c>
      <c s="136">
        <v>38221</v>
      </c>
      <c s="135" t="s">
        <v>8548</v>
      </c>
      <c s="135" t="s">
        <v>7203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27"/>
        <v>2708000</v>
      </c>
      <c s="15"/>
    </row>
    <row r="1641" spans="1:14" ht="15">
      <c r="A1641" s="134">
        <f>COUNTA($A$12:A1640)</f>
        <v>1629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42" spans="1:14" ht="15">
      <c r="A1642" s="134">
        <f>COUNTA($A$12:A1641)</f>
        <v>1630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43" spans="1:14" ht="15">
      <c r="A1643" s="134">
        <f>COUNTA($A$12:A1642)</f>
        <v>1631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44" spans="1:14" ht="15">
      <c r="A1644" s="134">
        <f>COUNTA($A$12:A1643)</f>
        <v>1632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45" spans="1:14" ht="15">
      <c r="A1645" s="134">
        <f>COUNTA($A$12:A1644)</f>
        <v>1633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8716</v>
      </c>
      <c s="135" t="s">
        <v>8665</v>
      </c>
      <c s="134" t="s">
        <v>7354</v>
      </c>
      <c s="134">
        <v>4</v>
      </c>
      <c s="135" t="s">
        <v>8659</v>
      </c>
      <c s="186">
        <f t="shared" si="27"/>
        <v>2708000</v>
      </c>
      <c s="15"/>
    </row>
    <row r="1646" spans="1:14" ht="15">
      <c r="A1646" s="134">
        <f>COUNTA($A$12:A1645)</f>
        <v>1634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8659</v>
      </c>
      <c s="186">
        <f t="shared" si="27"/>
        <v>2031000</v>
      </c>
      <c s="15"/>
    </row>
    <row r="1647" spans="1:14" ht="15">
      <c r="A1647" s="134">
        <f>COUNTA($A$12:A1646)</f>
        <v>1635</v>
      </c>
      <c s="134">
        <v>22027156</v>
      </c>
      <c s="135" t="s">
        <v>5590</v>
      </c>
      <c s="136">
        <v>38049</v>
      </c>
      <c s="135" t="s">
        <v>8548</v>
      </c>
      <c s="135" t="s">
        <v>7203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7"/>
        <v>1354000</v>
      </c>
      <c s="15"/>
    </row>
    <row r="1648" spans="1:14" ht="15">
      <c r="A1648" s="134">
        <f>COUNTA($A$12:A1647)</f>
        <v>1636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49" spans="1:14" ht="15">
      <c r="A1649" s="134">
        <f>COUNTA($A$12:A1648)</f>
        <v>1637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50" spans="1:14" ht="15">
      <c r="A1650" s="134">
        <f>COUNTA($A$12:A1649)</f>
        <v>1638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51" spans="1:14" ht="15">
      <c r="A1651" s="134">
        <f>COUNTA($A$12:A1650)</f>
        <v>1639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52" spans="1:14" ht="15">
      <c r="A1652" s="134">
        <f>COUNTA($A$12:A1651)</f>
        <v>1640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53" spans="1:14" ht="15">
      <c r="A1653" s="134">
        <f>COUNTA($A$12:A1652)</f>
        <v>1641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8888</v>
      </c>
      <c s="135" t="s">
        <v>8718</v>
      </c>
      <c s="134" t="s">
        <v>7354</v>
      </c>
      <c s="134">
        <v>3</v>
      </c>
      <c s="135" t="s">
        <v>8724</v>
      </c>
      <c s="186">
        <f t="shared" si="27"/>
        <v>2031000</v>
      </c>
      <c s="15"/>
    </row>
    <row r="1654" spans="1:14" ht="15">
      <c r="A1654" s="134">
        <f>COUNTA($A$12:A1653)</f>
        <v>1642</v>
      </c>
      <c s="134">
        <v>22027157</v>
      </c>
      <c s="135" t="s">
        <v>8603</v>
      </c>
      <c s="136">
        <v>38191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27"/>
        <v>2031000</v>
      </c>
      <c s="15"/>
    </row>
    <row r="1655" spans="1:14" ht="15">
      <c r="A1655" s="134">
        <f>COUNTA($A$12:A1654)</f>
        <v>1643</v>
      </c>
      <c s="134">
        <v>22027158</v>
      </c>
      <c s="135" t="s">
        <v>8604</v>
      </c>
      <c s="136">
        <v>38132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7"/>
        <v>6770000</v>
      </c>
      <c s="15"/>
    </row>
    <row r="1656" spans="1:14" ht="15">
      <c r="A1656" s="134">
        <f>COUNTA($A$12:A1655)</f>
        <v>1644</v>
      </c>
      <c s="134">
        <v>22027158</v>
      </c>
      <c s="135" t="s">
        <v>8604</v>
      </c>
      <c s="136">
        <v>38132</v>
      </c>
      <c s="135" t="s">
        <v>8548</v>
      </c>
      <c s="135" t="s">
        <v>7203</v>
      </c>
      <c s="135" t="s">
        <v>4433</v>
      </c>
      <c s="135" t="s">
        <v>7799</v>
      </c>
      <c s="135" t="s">
        <v>7545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57" spans="1:14" ht="15">
      <c r="A1657" s="134">
        <f>COUNTA($A$12:A1656)</f>
        <v>1645</v>
      </c>
      <c s="134">
        <v>22027159</v>
      </c>
      <c s="135" t="s">
        <v>84</v>
      </c>
      <c s="136">
        <v>38176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58" spans="1:14" ht="15">
      <c r="A1658" s="134">
        <f>COUNTA($A$12:A1657)</f>
        <v>1646</v>
      </c>
      <c s="134">
        <v>22027159</v>
      </c>
      <c s="135" t="s">
        <v>84</v>
      </c>
      <c s="136">
        <v>38176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7"/>
        <v>6770000</v>
      </c>
      <c s="15"/>
    </row>
    <row r="1659" spans="1:14" ht="15">
      <c r="A1659" s="134">
        <f>COUNTA($A$12:A1658)</f>
        <v>1647</v>
      </c>
      <c s="134">
        <v>22027160</v>
      </c>
      <c s="135" t="s">
        <v>8605</v>
      </c>
      <c s="136">
        <v>38349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60" spans="1:14" ht="15">
      <c r="A1660" s="134">
        <f>COUNTA($A$12:A1659)</f>
        <v>1648</v>
      </c>
      <c s="134">
        <v>22027160</v>
      </c>
      <c s="135" t="s">
        <v>8605</v>
      </c>
      <c s="136">
        <v>38349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61" spans="1:14" ht="15">
      <c r="A1661" s="134">
        <f>COUNTA($A$12:A1660)</f>
        <v>1649</v>
      </c>
      <c s="134">
        <v>22027160</v>
      </c>
      <c s="135" t="s">
        <v>8605</v>
      </c>
      <c s="136">
        <v>38349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62" spans="1:14" ht="15">
      <c r="A1662" s="134">
        <f>COUNTA($A$12:A1661)</f>
        <v>1650</v>
      </c>
      <c s="134">
        <v>22027160</v>
      </c>
      <c s="135" t="s">
        <v>8605</v>
      </c>
      <c s="136">
        <v>38349</v>
      </c>
      <c s="135" t="s">
        <v>8548</v>
      </c>
      <c s="135" t="s">
        <v>7203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8659</v>
      </c>
      <c s="186">
        <f t="shared" si="27"/>
        <v>2031000</v>
      </c>
      <c s="15"/>
    </row>
    <row r="1663" spans="1:14" ht="15">
      <c r="A1663" s="134">
        <f>COUNTA($A$12:A1662)</f>
        <v>1651</v>
      </c>
      <c s="134">
        <v>22027162</v>
      </c>
      <c s="135" t="s">
        <v>3155</v>
      </c>
      <c s="136">
        <v>38281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64" spans="1:14" ht="15">
      <c r="A1664" s="134">
        <f>COUNTA($A$12:A1663)</f>
        <v>1652</v>
      </c>
      <c s="134">
        <v>22027162</v>
      </c>
      <c s="135" t="s">
        <v>3155</v>
      </c>
      <c s="136">
        <v>38281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65" spans="1:14" ht="15">
      <c r="A1665" s="134">
        <f>COUNTA($A$12:A1664)</f>
        <v>1653</v>
      </c>
      <c s="134">
        <v>22027162</v>
      </c>
      <c s="135" t="s">
        <v>3155</v>
      </c>
      <c s="136">
        <v>38281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66" spans="1:14" ht="15">
      <c r="A1666" s="134">
        <f>COUNTA($A$12:A1665)</f>
        <v>1654</v>
      </c>
      <c s="134">
        <v>22027162</v>
      </c>
      <c s="135" t="s">
        <v>3155</v>
      </c>
      <c s="136">
        <v>38281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67" spans="1:14" ht="15">
      <c r="A1667" s="134">
        <f>COUNTA($A$12:A1666)</f>
        <v>1655</v>
      </c>
      <c s="134">
        <v>22027162</v>
      </c>
      <c s="135" t="s">
        <v>3155</v>
      </c>
      <c s="136">
        <v>38281</v>
      </c>
      <c s="135" t="s">
        <v>8548</v>
      </c>
      <c s="135" t="s">
        <v>7203</v>
      </c>
      <c s="135" t="s">
        <v>4433</v>
      </c>
      <c s="135" t="s">
        <v>8890</v>
      </c>
      <c s="135" t="s">
        <v>8703</v>
      </c>
      <c s="134" t="s">
        <v>7354</v>
      </c>
      <c s="134">
        <v>3</v>
      </c>
      <c s="135" t="s">
        <v>8724</v>
      </c>
      <c s="186">
        <f t="shared" si="27"/>
        <v>2031000</v>
      </c>
      <c s="15"/>
    </row>
    <row r="1668" spans="1:14" ht="15">
      <c r="A1668" s="134">
        <f>COUNTA($A$12:A1667)</f>
        <v>1656</v>
      </c>
      <c s="134">
        <v>22027163</v>
      </c>
      <c s="135" t="s">
        <v>8607</v>
      </c>
      <c s="136">
        <v>38146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69" spans="1:14" ht="15">
      <c r="A1669" s="134">
        <f>COUNTA($A$12:A1668)</f>
        <v>1657</v>
      </c>
      <c s="134">
        <v>22027163</v>
      </c>
      <c s="135" t="s">
        <v>8607</v>
      </c>
      <c s="136">
        <v>38146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7"/>
        <v>6770000</v>
      </c>
      <c s="15"/>
    </row>
    <row r="1670" spans="1:14" ht="15">
      <c r="A1670" s="134">
        <f>COUNTA($A$12:A1669)</f>
        <v>1658</v>
      </c>
      <c s="134">
        <v>22027163</v>
      </c>
      <c s="135" t="s">
        <v>8607</v>
      </c>
      <c s="136">
        <v>38146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1" spans="1:14" ht="15">
      <c r="A1671" s="134">
        <f>COUNTA($A$12:A1670)</f>
        <v>1659</v>
      </c>
      <c s="134">
        <v>22027163</v>
      </c>
      <c s="135" t="s">
        <v>8607</v>
      </c>
      <c s="136">
        <v>38146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2" spans="1:14" ht="15">
      <c r="A1672" s="134">
        <f>COUNTA($A$12:A1671)</f>
        <v>1660</v>
      </c>
      <c s="134">
        <v>22027164</v>
      </c>
      <c s="135" t="s">
        <v>727</v>
      </c>
      <c s="136">
        <v>37885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3" spans="1:14" ht="15">
      <c r="A1673" s="134">
        <f>COUNTA($A$12:A1672)</f>
        <v>1661</v>
      </c>
      <c s="134">
        <v>22027164</v>
      </c>
      <c s="135" t="s">
        <v>727</v>
      </c>
      <c s="136">
        <v>37885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74" spans="1:14" ht="15">
      <c r="A1674" s="134">
        <f>COUNTA($A$12:A1673)</f>
        <v>1662</v>
      </c>
      <c s="134">
        <v>22027164</v>
      </c>
      <c s="135" t="s">
        <v>727</v>
      </c>
      <c s="136">
        <v>37885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5" spans="1:14" ht="15">
      <c r="A1675" s="134">
        <f>COUNTA($A$12:A1674)</f>
        <v>1663</v>
      </c>
      <c s="134">
        <v>22027164</v>
      </c>
      <c s="135" t="s">
        <v>727</v>
      </c>
      <c s="136">
        <v>37885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6" spans="1:14" ht="15">
      <c r="A1676" s="134">
        <f>COUNTA($A$12:A1675)</f>
        <v>1664</v>
      </c>
      <c s="134">
        <v>22027164</v>
      </c>
      <c s="135" t="s">
        <v>727</v>
      </c>
      <c s="136">
        <v>37885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8659</v>
      </c>
      <c s="186">
        <f t="shared" si="27"/>
        <v>2031000</v>
      </c>
      <c s="15"/>
    </row>
    <row r="1677" spans="1:14" ht="15">
      <c r="A1677" s="134">
        <f>COUNTA($A$12:A1676)</f>
        <v>1665</v>
      </c>
      <c s="134">
        <v>22027165</v>
      </c>
      <c s="135" t="s">
        <v>3734</v>
      </c>
      <c s="136">
        <v>38189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78" spans="1:14" ht="15">
      <c r="A1678" s="134">
        <f>COUNTA($A$12:A1677)</f>
        <v>1666</v>
      </c>
      <c s="134">
        <v>22027165</v>
      </c>
      <c s="135" t="s">
        <v>3734</v>
      </c>
      <c s="136">
        <v>38189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79" spans="1:14" ht="15">
      <c r="A1679" s="134">
        <f>COUNTA($A$12:A1678)</f>
        <v>1667</v>
      </c>
      <c s="134">
        <v>22027165</v>
      </c>
      <c s="135" t="s">
        <v>3734</v>
      </c>
      <c s="136">
        <v>38189</v>
      </c>
      <c s="135" t="s">
        <v>8548</v>
      </c>
      <c s="135" t="s">
        <v>7203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27"/>
        <v>677000</v>
      </c>
      <c s="15"/>
    </row>
    <row r="1680" spans="1:14" ht="15">
      <c r="A1680" s="134">
        <f>COUNTA($A$12:A1679)</f>
        <v>1668</v>
      </c>
      <c s="134">
        <v>22027165</v>
      </c>
      <c s="135" t="s">
        <v>3734</v>
      </c>
      <c s="136">
        <v>38189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81" spans="1:14" ht="15">
      <c r="A1681" s="134">
        <f>COUNTA($A$12:A1680)</f>
        <v>1669</v>
      </c>
      <c s="134">
        <v>22027165</v>
      </c>
      <c s="135" t="s">
        <v>3734</v>
      </c>
      <c s="136">
        <v>38189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82" spans="1:14" ht="15">
      <c r="A1682" s="134">
        <f>COUNTA($A$12:A1681)</f>
        <v>1670</v>
      </c>
      <c s="134">
        <v>22027167</v>
      </c>
      <c s="135" t="s">
        <v>8608</v>
      </c>
      <c s="136">
        <v>38209</v>
      </c>
      <c s="135" t="s">
        <v>8548</v>
      </c>
      <c s="135" t="s">
        <v>7203</v>
      </c>
      <c s="135" t="s">
        <v>4433</v>
      </c>
      <c s="135" t="s">
        <v>8577</v>
      </c>
      <c s="135" t="s">
        <v>8578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83" spans="1:14" ht="15">
      <c r="A1683" s="134">
        <f>COUNTA($A$12:A1682)</f>
        <v>1671</v>
      </c>
      <c s="134">
        <v>22027167</v>
      </c>
      <c s="135" t="s">
        <v>8608</v>
      </c>
      <c s="136">
        <v>38209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84" spans="1:14" ht="15">
      <c r="A1684" s="134">
        <f>COUNTA($A$12:A1683)</f>
        <v>1672</v>
      </c>
      <c s="134">
        <v>22027167</v>
      </c>
      <c s="135" t="s">
        <v>8608</v>
      </c>
      <c s="136">
        <v>38209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85" spans="1:14" ht="15">
      <c r="A1685" s="134">
        <f>COUNTA($A$12:A1684)</f>
        <v>1673</v>
      </c>
      <c s="134">
        <v>22027167</v>
      </c>
      <c s="135" t="s">
        <v>8608</v>
      </c>
      <c s="136">
        <v>38209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86" spans="1:14" ht="15">
      <c r="A1686" s="134">
        <f>COUNTA($A$12:A1685)</f>
        <v>1674</v>
      </c>
      <c s="134">
        <v>22027168</v>
      </c>
      <c s="135" t="s">
        <v>8609</v>
      </c>
      <c s="136">
        <v>37859</v>
      </c>
      <c s="135" t="s">
        <v>8548</v>
      </c>
      <c s="135" t="s">
        <v>7203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27"/>
        <v>677000</v>
      </c>
      <c s="15"/>
    </row>
    <row r="1687" spans="1:14" ht="15">
      <c r="A1687" s="134">
        <f>COUNTA($A$12:A1686)</f>
        <v>1675</v>
      </c>
      <c s="134">
        <v>22027168</v>
      </c>
      <c s="135" t="s">
        <v>8609</v>
      </c>
      <c s="136">
        <v>37859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88" spans="1:14" ht="15">
      <c r="A1688" s="134">
        <f>COUNTA($A$12:A1687)</f>
        <v>1676</v>
      </c>
      <c s="134">
        <v>22027168</v>
      </c>
      <c s="135" t="s">
        <v>8609</v>
      </c>
      <c s="136">
        <v>37859</v>
      </c>
      <c s="135" t="s">
        <v>8548</v>
      </c>
      <c s="135" t="s">
        <v>7203</v>
      </c>
      <c s="135" t="s">
        <v>4433</v>
      </c>
      <c s="135" t="s">
        <v>7702</v>
      </c>
      <c s="135" t="s">
        <v>7561</v>
      </c>
      <c s="134" t="s">
        <v>7354</v>
      </c>
      <c s="134">
        <v>10</v>
      </c>
      <c s="135" t="s">
        <v>7355</v>
      </c>
      <c s="186">
        <f t="shared" si="27"/>
        <v>6770000</v>
      </c>
      <c s="15"/>
    </row>
    <row r="1689" spans="1:14" ht="15">
      <c r="A1689" s="134">
        <f>COUNTA($A$12:A1688)</f>
        <v>1677</v>
      </c>
      <c s="134">
        <v>22027168</v>
      </c>
      <c s="135" t="s">
        <v>8609</v>
      </c>
      <c s="136">
        <v>37859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7"/>
        <v>2031000</v>
      </c>
      <c s="15"/>
    </row>
    <row r="1690" spans="1:14" ht="15">
      <c r="A1690" s="134">
        <f>COUNTA($A$12:A1689)</f>
        <v>1678</v>
      </c>
      <c s="134">
        <v>22027168</v>
      </c>
      <c s="135" t="s">
        <v>8609</v>
      </c>
      <c s="136">
        <v>37859</v>
      </c>
      <c s="135" t="s">
        <v>8548</v>
      </c>
      <c s="135" t="s">
        <v>7203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27"/>
        <v>2708000</v>
      </c>
      <c s="15"/>
    </row>
    <row r="1691" spans="1:14" ht="15">
      <c r="A1691" s="134">
        <f>COUNTA($A$12:A1690)</f>
        <v>1679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7"/>
        <v>3385000</v>
      </c>
      <c s="15"/>
    </row>
    <row r="1692" spans="1:14" ht="15">
      <c r="A1692" s="134">
        <f>COUNTA($A$12:A1691)</f>
        <v>1680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8" ref="M1692:M1729">K1692*677000</f>
        <v>2031000</v>
      </c>
      <c s="15"/>
    </row>
    <row r="1693" spans="1:14" ht="15">
      <c r="A1693" s="134">
        <f>COUNTA($A$12:A1692)</f>
        <v>1681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694" spans="1:14" ht="15">
      <c r="A1694" s="134">
        <f>COUNTA($A$12:A1693)</f>
        <v>1682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695" spans="1:14" ht="15">
      <c r="A1695" s="134">
        <f>COUNTA($A$12:A1694)</f>
        <v>1683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696" spans="1:14" ht="15">
      <c r="A1696" s="134">
        <f>COUNTA($A$12:A1695)</f>
        <v>1684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8"/>
        <v>2031000</v>
      </c>
      <c s="15"/>
    </row>
    <row r="1697" spans="1:14" ht="15">
      <c r="A1697" s="134">
        <f>COUNTA($A$12:A1696)</f>
        <v>1685</v>
      </c>
      <c s="134">
        <v>22027169</v>
      </c>
      <c s="135" t="s">
        <v>3521</v>
      </c>
      <c s="136">
        <v>38212</v>
      </c>
      <c s="135" t="s">
        <v>8548</v>
      </c>
      <c s="135" t="s">
        <v>7203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28"/>
        <v>2031000</v>
      </c>
      <c s="15"/>
    </row>
    <row r="1698" spans="1:14" ht="15">
      <c r="A1698" s="134">
        <f>COUNTA($A$12:A1697)</f>
        <v>1686</v>
      </c>
      <c s="134">
        <v>22027170</v>
      </c>
      <c s="135" t="s">
        <v>8610</v>
      </c>
      <c s="136">
        <v>38342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699" spans="1:14" ht="15">
      <c r="A1699" s="134">
        <f>COUNTA($A$12:A1698)</f>
        <v>1687</v>
      </c>
      <c s="134">
        <v>22027170</v>
      </c>
      <c s="135" t="s">
        <v>8610</v>
      </c>
      <c s="136">
        <v>38342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0" spans="1:14" ht="15">
      <c r="A1700" s="134">
        <f>COUNTA($A$12:A1699)</f>
        <v>1688</v>
      </c>
      <c s="134">
        <v>22027170</v>
      </c>
      <c s="135" t="s">
        <v>8610</v>
      </c>
      <c s="136">
        <v>38342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1" spans="1:14" ht="15">
      <c r="A1701" s="134">
        <f>COUNTA($A$12:A1700)</f>
        <v>1689</v>
      </c>
      <c s="134">
        <v>22027170</v>
      </c>
      <c s="135" t="s">
        <v>8610</v>
      </c>
      <c s="136">
        <v>38342</v>
      </c>
      <c s="135" t="s">
        <v>8548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2" spans="1:14" ht="15">
      <c r="A1702" s="134">
        <f>COUNTA($A$12:A1701)</f>
        <v>1690</v>
      </c>
      <c s="134">
        <v>22027170</v>
      </c>
      <c s="135" t="s">
        <v>8610</v>
      </c>
      <c s="136">
        <v>38342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3" spans="1:14" ht="15">
      <c r="A1703" s="134">
        <f>COUNTA($A$12:A1702)</f>
        <v>1691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704" spans="1:14" ht="15">
      <c r="A1704" s="134">
        <f>COUNTA($A$12:A1703)</f>
        <v>1692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5" spans="1:14" ht="15">
      <c r="A1705" s="134">
        <f>COUNTA($A$12:A1704)</f>
        <v>1693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6" spans="1:14" ht="15">
      <c r="A1706" s="134">
        <f>COUNTA($A$12:A1705)</f>
        <v>1694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07" spans="1:14" ht="15">
      <c r="A1707" s="134">
        <f>COUNTA($A$12:A1706)</f>
        <v>1695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28"/>
        <v>2031000</v>
      </c>
      <c s="15"/>
    </row>
    <row r="1708" spans="1:14" ht="15">
      <c r="A1708" s="134">
        <f>COUNTA($A$12:A1707)</f>
        <v>1696</v>
      </c>
      <c s="134">
        <v>22027171</v>
      </c>
      <c s="135" t="s">
        <v>8611</v>
      </c>
      <c s="136">
        <v>38000</v>
      </c>
      <c s="135" t="s">
        <v>8548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28"/>
        <v>2031000</v>
      </c>
      <c s="15"/>
    </row>
    <row r="1709" spans="1:14" ht="15">
      <c r="A1709" s="134">
        <f>COUNTA($A$12:A1708)</f>
        <v>1697</v>
      </c>
      <c s="134">
        <v>22027173</v>
      </c>
      <c s="135" t="s">
        <v>795</v>
      </c>
      <c s="136">
        <v>38319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0" spans="1:14" ht="15">
      <c r="A1710" s="134">
        <f>COUNTA($A$12:A1709)</f>
        <v>1698</v>
      </c>
      <c s="134">
        <v>22027173</v>
      </c>
      <c s="135" t="s">
        <v>795</v>
      </c>
      <c s="136">
        <v>38319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711" spans="1:14" ht="15">
      <c r="A1711" s="134">
        <f>COUNTA($A$12:A1710)</f>
        <v>1699</v>
      </c>
      <c s="134">
        <v>22027173</v>
      </c>
      <c s="135" t="s">
        <v>795</v>
      </c>
      <c s="136">
        <v>38319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2" spans="1:14" ht="15">
      <c r="A1712" s="134">
        <f>COUNTA($A$12:A1711)</f>
        <v>1700</v>
      </c>
      <c s="134">
        <v>22027173</v>
      </c>
      <c s="135" t="s">
        <v>795</v>
      </c>
      <c s="136">
        <v>38319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3" spans="1:14" ht="15">
      <c r="A1713" s="134">
        <f>COUNTA($A$12:A1712)</f>
        <v>1701</v>
      </c>
      <c s="134">
        <v>22027175</v>
      </c>
      <c s="135" t="s">
        <v>4219</v>
      </c>
      <c s="136">
        <v>38068</v>
      </c>
      <c s="135" t="s">
        <v>8548</v>
      </c>
      <c s="135" t="s">
        <v>7203</v>
      </c>
      <c s="135" t="s">
        <v>4433</v>
      </c>
      <c s="135" t="s">
        <v>8568</v>
      </c>
      <c s="135" t="s">
        <v>8569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4" spans="1:14" ht="15">
      <c r="A1714" s="134">
        <f>COUNTA($A$12:A1713)</f>
        <v>1702</v>
      </c>
      <c s="134">
        <v>22027175</v>
      </c>
      <c s="135" t="s">
        <v>4219</v>
      </c>
      <c s="136">
        <v>38068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715" spans="1:14" ht="15">
      <c r="A1715" s="134">
        <f>COUNTA($A$12:A1714)</f>
        <v>1703</v>
      </c>
      <c s="134">
        <v>22027175</v>
      </c>
      <c s="135" t="s">
        <v>4219</v>
      </c>
      <c s="136">
        <v>38068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6" spans="1:14" ht="15">
      <c r="A1716" s="134">
        <f>COUNTA($A$12:A1715)</f>
        <v>1704</v>
      </c>
      <c s="134">
        <v>22027175</v>
      </c>
      <c s="135" t="s">
        <v>4219</v>
      </c>
      <c s="136">
        <v>38068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7" spans="1:14" ht="15">
      <c r="A1717" s="134">
        <f>COUNTA($A$12:A1716)</f>
        <v>1705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718" spans="1:14" ht="15">
      <c r="A1718" s="134">
        <f>COUNTA($A$12:A1717)</f>
        <v>1706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8563</v>
      </c>
      <c s="135" t="s">
        <v>8564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19" spans="1:14" ht="15">
      <c r="A1719" s="134">
        <f>COUNTA($A$12:A1718)</f>
        <v>1707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8565</v>
      </c>
      <c s="135" t="s">
        <v>8566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20" spans="1:14" ht="15">
      <c r="A1720" s="134">
        <f>COUNTA($A$12:A1719)</f>
        <v>1708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7623</v>
      </c>
      <c s="135" t="s">
        <v>7624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21" spans="1:14" ht="15">
      <c r="A1721" s="134">
        <f>COUNTA($A$12:A1720)</f>
        <v>1709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8659</v>
      </c>
      <c s="186">
        <f t="shared" si="28"/>
        <v>2031000</v>
      </c>
      <c s="15"/>
    </row>
    <row r="1722" spans="1:14" ht="15">
      <c r="A1722" s="134">
        <f>COUNTA($A$12:A1721)</f>
        <v>1710</v>
      </c>
      <c s="134">
        <v>22027176</v>
      </c>
      <c s="135" t="s">
        <v>95</v>
      </c>
      <c s="136">
        <v>37919</v>
      </c>
      <c s="135" t="s">
        <v>8548</v>
      </c>
      <c s="135" t="s">
        <v>7203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28"/>
        <v>2708000</v>
      </c>
      <c s="15"/>
    </row>
    <row r="1723" spans="1:14" ht="15">
      <c r="A1723" s="134">
        <f>COUNTA($A$12:A1722)</f>
        <v>1711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28"/>
        <v>2708000</v>
      </c>
      <c s="15"/>
    </row>
    <row r="1724" spans="1:14" ht="15">
      <c r="A1724" s="134">
        <f>COUNTA($A$12:A1723)</f>
        <v>1712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8717</v>
      </c>
      <c s="135" t="s">
        <v>8718</v>
      </c>
      <c s="134" t="s">
        <v>7354</v>
      </c>
      <c s="134">
        <v>3</v>
      </c>
      <c s="135" t="s">
        <v>8659</v>
      </c>
      <c s="186">
        <f t="shared" si="28"/>
        <v>2031000</v>
      </c>
      <c s="15"/>
    </row>
    <row r="1725" spans="1:14" ht="15">
      <c r="A1725" s="134">
        <f>COUNTA($A$12:A1724)</f>
        <v>1713</v>
      </c>
      <c s="134">
        <v>22027178</v>
      </c>
      <c s="135" t="s">
        <v>1217</v>
      </c>
      <c s="136">
        <v>38095</v>
      </c>
      <c s="135" t="s">
        <v>8548</v>
      </c>
      <c s="135" t="s">
        <v>7203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28"/>
        <v>2708000</v>
      </c>
      <c s="15"/>
    </row>
    <row r="1726" spans="1:14" ht="15">
      <c r="A1726" s="134">
        <f>COUNTA($A$12:A1725)</f>
        <v>1714</v>
      </c>
      <c s="134">
        <v>22027179</v>
      </c>
      <c s="135" t="s">
        <v>8612</v>
      </c>
      <c s="136">
        <v>37883</v>
      </c>
      <c s="135" t="s">
        <v>8548</v>
      </c>
      <c s="135" t="s">
        <v>7203</v>
      </c>
      <c s="135" t="s">
        <v>4433</v>
      </c>
      <c s="135" t="s">
        <v>8549</v>
      </c>
      <c s="135" t="s">
        <v>8550</v>
      </c>
      <c s="134" t="s">
        <v>7354</v>
      </c>
      <c s="134">
        <v>5</v>
      </c>
      <c s="135" t="s">
        <v>7355</v>
      </c>
      <c s="186">
        <f t="shared" si="28"/>
        <v>3385000</v>
      </c>
      <c s="15"/>
    </row>
    <row r="1727" spans="1:14" ht="15">
      <c r="A1727" s="134">
        <f>COUNTA($A$12:A1726)</f>
        <v>1715</v>
      </c>
      <c s="134">
        <v>22027179</v>
      </c>
      <c s="135" t="s">
        <v>8612</v>
      </c>
      <c s="136">
        <v>37883</v>
      </c>
      <c s="135" t="s">
        <v>8548</v>
      </c>
      <c s="135" t="s">
        <v>7203</v>
      </c>
      <c s="135" t="s">
        <v>4433</v>
      </c>
      <c s="135" t="s">
        <v>8551</v>
      </c>
      <c s="135" t="s">
        <v>8552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28" spans="1:14" ht="15">
      <c r="A1728" s="134">
        <f>COUNTA($A$12:A1727)</f>
        <v>1716</v>
      </c>
      <c s="134">
        <v>22027179</v>
      </c>
      <c s="135" t="s">
        <v>8612</v>
      </c>
      <c s="136">
        <v>37883</v>
      </c>
      <c s="135" t="s">
        <v>8548</v>
      </c>
      <c s="135" t="s">
        <v>7203</v>
      </c>
      <c s="135" t="s">
        <v>4433</v>
      </c>
      <c s="135" t="s">
        <v>7803</v>
      </c>
      <c s="135" t="s">
        <v>7804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29" spans="1:14" ht="15">
      <c r="A1729" s="134">
        <f>COUNTA($A$12:A1728)</f>
        <v>1717</v>
      </c>
      <c s="134">
        <v>22027179</v>
      </c>
      <c s="135" t="s">
        <v>8612</v>
      </c>
      <c s="136">
        <v>37883</v>
      </c>
      <c s="135" t="s">
        <v>8548</v>
      </c>
      <c s="135" t="s">
        <v>7203</v>
      </c>
      <c s="135" t="s">
        <v>4433</v>
      </c>
      <c s="135" t="s">
        <v>8553</v>
      </c>
      <c s="135" t="s">
        <v>8554</v>
      </c>
      <c s="134" t="s">
        <v>7354</v>
      </c>
      <c s="134">
        <v>3</v>
      </c>
      <c s="135" t="s">
        <v>7355</v>
      </c>
      <c s="186">
        <f t="shared" si="28"/>
        <v>2031000</v>
      </c>
      <c s="15"/>
    </row>
    <row r="1730" spans="1:14" ht="15">
      <c r="A1730" s="134">
        <f>COUNTA($A$12:A1729)</f>
        <v>1718</v>
      </c>
      <c s="134">
        <v>22024101</v>
      </c>
      <c s="135" t="s">
        <v>8317</v>
      </c>
      <c s="136">
        <v>38293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>K1730*816000</f>
        <v>1632000</v>
      </c>
      <c s="15"/>
    </row>
    <row r="1731" spans="1:14" ht="15">
      <c r="A1731" s="134">
        <f>COUNTA($A$12:A1730)</f>
        <v>1719</v>
      </c>
      <c s="134">
        <v>22024101</v>
      </c>
      <c s="135" t="s">
        <v>8317</v>
      </c>
      <c s="136">
        <v>38293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29" ref="M1731:M1794">K1731*816000</f>
        <v>4080000</v>
      </c>
      <c s="15"/>
    </row>
    <row r="1732" spans="1:14" ht="15">
      <c r="A1732" s="134">
        <f>COUNTA($A$12:A1731)</f>
        <v>1720</v>
      </c>
      <c s="134">
        <v>22024101</v>
      </c>
      <c s="135" t="s">
        <v>8317</v>
      </c>
      <c s="136">
        <v>38293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33" spans="1:14" ht="15">
      <c r="A1733" s="134">
        <f>COUNTA($A$12:A1732)</f>
        <v>1721</v>
      </c>
      <c s="134">
        <v>22024101</v>
      </c>
      <c s="135" t="s">
        <v>8317</v>
      </c>
      <c s="136">
        <v>38293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34" spans="1:14" ht="15">
      <c r="A1734" s="134">
        <f>COUNTA($A$12:A1733)</f>
        <v>1722</v>
      </c>
      <c s="134">
        <v>22024101</v>
      </c>
      <c s="135" t="s">
        <v>8317</v>
      </c>
      <c s="136">
        <v>38293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35" spans="1:14" ht="15">
      <c r="A1735" s="134">
        <f>COUNTA($A$12:A1734)</f>
        <v>1723</v>
      </c>
      <c s="134">
        <v>22024102</v>
      </c>
      <c s="135" t="s">
        <v>7228</v>
      </c>
      <c s="136">
        <v>37926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29"/>
        <v>2448000</v>
      </c>
      <c s="15"/>
    </row>
    <row r="1736" spans="1:14" ht="15">
      <c r="A1736" s="134">
        <f>COUNTA($A$12:A1735)</f>
        <v>1724</v>
      </c>
      <c s="134">
        <v>22024103</v>
      </c>
      <c s="135" t="s">
        <v>4005</v>
      </c>
      <c s="136">
        <v>38219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37" spans="1:14" ht="15">
      <c r="A1737" s="134">
        <f>COUNTA($A$12:A1736)</f>
        <v>1725</v>
      </c>
      <c s="134">
        <v>22024103</v>
      </c>
      <c s="135" t="s">
        <v>4005</v>
      </c>
      <c s="136">
        <v>38219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38" spans="1:14" ht="15">
      <c r="A1738" s="134">
        <f>COUNTA($A$12:A1737)</f>
        <v>1726</v>
      </c>
      <c s="134">
        <v>22024103</v>
      </c>
      <c s="135" t="s">
        <v>4005</v>
      </c>
      <c s="136">
        <v>38219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39" spans="1:14" ht="15">
      <c r="A1739" s="134">
        <f>COUNTA($A$12:A1738)</f>
        <v>1727</v>
      </c>
      <c s="134">
        <v>22024103</v>
      </c>
      <c s="135" t="s">
        <v>4005</v>
      </c>
      <c s="136">
        <v>38219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40" spans="1:14" ht="15">
      <c r="A1740" s="134">
        <f>COUNTA($A$12:A1739)</f>
        <v>1728</v>
      </c>
      <c s="134">
        <v>22024104</v>
      </c>
      <c s="135" t="s">
        <v>8331</v>
      </c>
      <c s="136">
        <v>38342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41" spans="1:14" ht="15">
      <c r="A1741" s="134">
        <f>COUNTA($A$12:A1740)</f>
        <v>1729</v>
      </c>
      <c s="134">
        <v>22024104</v>
      </c>
      <c s="135" t="s">
        <v>8331</v>
      </c>
      <c s="136">
        <v>38342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42" spans="1:14" ht="15">
      <c r="A1742" s="134">
        <f>COUNTA($A$12:A1741)</f>
        <v>1730</v>
      </c>
      <c s="134">
        <v>22024104</v>
      </c>
      <c s="135" t="s">
        <v>8331</v>
      </c>
      <c s="136">
        <v>38342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43" spans="1:14" ht="15">
      <c r="A1743" s="134">
        <f>COUNTA($A$12:A1742)</f>
        <v>1731</v>
      </c>
      <c s="134">
        <v>22024104</v>
      </c>
      <c s="135" t="s">
        <v>8331</v>
      </c>
      <c s="136">
        <v>38342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44" spans="1:14" ht="15">
      <c r="A1744" s="134">
        <f>COUNTA($A$12:A1743)</f>
        <v>1732</v>
      </c>
      <c s="134">
        <v>22024104</v>
      </c>
      <c s="135" t="s">
        <v>8331</v>
      </c>
      <c s="136">
        <v>38342</v>
      </c>
      <c s="135" t="s">
        <v>8318</v>
      </c>
      <c s="135" t="s">
        <v>7230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29"/>
        <v>2448000</v>
      </c>
      <c s="15"/>
    </row>
    <row r="1745" spans="1:14" ht="15">
      <c r="A1745" s="134">
        <f>COUNTA($A$12:A1744)</f>
        <v>1733</v>
      </c>
      <c s="134">
        <v>22024105</v>
      </c>
      <c s="135" t="s">
        <v>8338</v>
      </c>
      <c s="136">
        <v>38081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46" spans="1:14" ht="15">
      <c r="A1746" s="134">
        <f>COUNTA($A$12:A1745)</f>
        <v>1734</v>
      </c>
      <c s="134">
        <v>22024105</v>
      </c>
      <c s="135" t="s">
        <v>8338</v>
      </c>
      <c s="136">
        <v>38081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47" spans="1:14" ht="15">
      <c r="A1747" s="134">
        <f>COUNTA($A$12:A1746)</f>
        <v>1735</v>
      </c>
      <c s="134">
        <v>22024105</v>
      </c>
      <c s="135" t="s">
        <v>8338</v>
      </c>
      <c s="136">
        <v>38081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48" spans="1:14" ht="15">
      <c r="A1748" s="134">
        <f>COUNTA($A$12:A1747)</f>
        <v>1736</v>
      </c>
      <c s="134">
        <v>22024105</v>
      </c>
      <c s="135" t="s">
        <v>8338</v>
      </c>
      <c s="136">
        <v>38081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49" spans="1:14" ht="15">
      <c r="A1749" s="134">
        <f>COUNTA($A$12:A1748)</f>
        <v>1737</v>
      </c>
      <c s="134">
        <v>22024106</v>
      </c>
      <c s="135" t="s">
        <v>8339</v>
      </c>
      <c s="136">
        <v>38208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50" spans="1:14" ht="15">
      <c r="A1750" s="134">
        <f>COUNTA($A$12:A1749)</f>
        <v>1738</v>
      </c>
      <c s="134">
        <v>22024106</v>
      </c>
      <c s="135" t="s">
        <v>8339</v>
      </c>
      <c s="136">
        <v>38208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51" spans="1:14" ht="15">
      <c r="A1751" s="134">
        <f>COUNTA($A$12:A1750)</f>
        <v>1739</v>
      </c>
      <c s="134">
        <v>22024106</v>
      </c>
      <c s="135" t="s">
        <v>8339</v>
      </c>
      <c s="136">
        <v>38208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52" spans="1:14" ht="15">
      <c r="A1752" s="134">
        <f>COUNTA($A$12:A1751)</f>
        <v>1740</v>
      </c>
      <c s="134">
        <v>22024106</v>
      </c>
      <c s="135" t="s">
        <v>8339</v>
      </c>
      <c s="136">
        <v>38208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53" spans="1:14" ht="15">
      <c r="A1753" s="134">
        <f>COUNTA($A$12:A1752)</f>
        <v>1741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29"/>
        <v>816000</v>
      </c>
      <c s="15"/>
    </row>
    <row r="1754" spans="1:14" ht="15">
      <c r="A1754" s="134">
        <f>COUNTA($A$12:A1753)</f>
        <v>1742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55" spans="1:14" ht="15">
      <c r="A1755" s="134">
        <f>COUNTA($A$12:A1754)</f>
        <v>1743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8347</v>
      </c>
      <c s="135" t="s">
        <v>8348</v>
      </c>
      <c s="134">
        <v>2</v>
      </c>
      <c s="134">
        <v>3</v>
      </c>
      <c s="135" t="s">
        <v>7355</v>
      </c>
      <c s="186">
        <f t="shared" si="29"/>
        <v>2448000</v>
      </c>
      <c s="15"/>
    </row>
    <row r="1756" spans="1:14" ht="15">
      <c r="A1756" s="134">
        <f>COUNTA($A$12:A1755)</f>
        <v>1744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3</v>
      </c>
      <c s="134">
        <v>2</v>
      </c>
      <c s="135" t="s">
        <v>7355</v>
      </c>
      <c s="186">
        <f t="shared" si="29"/>
        <v>1632000</v>
      </c>
      <c s="15"/>
    </row>
    <row r="1757" spans="1:14" ht="15">
      <c r="A1757" s="134">
        <f>COUNTA($A$12:A1756)</f>
        <v>1745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58" spans="1:14" ht="15">
      <c r="A1758" s="134">
        <f>COUNTA($A$12:A1757)</f>
        <v>1746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8825</v>
      </c>
      <c s="135" t="s">
        <v>8826</v>
      </c>
      <c s="134">
        <v>2</v>
      </c>
      <c s="134">
        <v>3</v>
      </c>
      <c s="135" t="s">
        <v>8724</v>
      </c>
      <c s="186">
        <f t="shared" si="29"/>
        <v>2448000</v>
      </c>
      <c s="15"/>
    </row>
    <row r="1759" spans="1:14" ht="15">
      <c r="A1759" s="134">
        <f>COUNTA($A$12:A1758)</f>
        <v>1747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8813</v>
      </c>
      <c s="135" t="s">
        <v>8814</v>
      </c>
      <c s="134" t="s">
        <v>7354</v>
      </c>
      <c s="134">
        <v>4</v>
      </c>
      <c s="135" t="s">
        <v>8724</v>
      </c>
      <c s="186">
        <f t="shared" si="29"/>
        <v>3264000</v>
      </c>
      <c s="15"/>
    </row>
    <row r="1760" spans="1:14" ht="15">
      <c r="A1760" s="134">
        <f>COUNTA($A$12:A1759)</f>
        <v>1748</v>
      </c>
      <c s="134">
        <v>22024107</v>
      </c>
      <c s="135" t="s">
        <v>1990</v>
      </c>
      <c s="136">
        <v>38268</v>
      </c>
      <c s="135" t="s">
        <v>8318</v>
      </c>
      <c s="135" t="s">
        <v>7230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8893</v>
      </c>
      <c s="186">
        <f t="shared" si="29"/>
        <v>2448000</v>
      </c>
      <c s="15"/>
    </row>
    <row r="1761" spans="1:14" ht="15">
      <c r="A1761" s="134">
        <f>COUNTA($A$12:A1760)</f>
        <v>1749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62" spans="1:14" ht="15">
      <c r="A1762" s="134">
        <f>COUNTA($A$12:A1761)</f>
        <v>1750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63" spans="1:14" ht="15">
      <c r="A1763" s="134">
        <f>COUNTA($A$12:A1762)</f>
        <v>1751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64" spans="1:14" ht="15">
      <c r="A1764" s="134">
        <f>COUNTA($A$12:A1763)</f>
        <v>1752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65" spans="1:14" ht="15">
      <c r="A1765" s="134">
        <f>COUNTA($A$12:A1764)</f>
        <v>1753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8403</v>
      </c>
      <c s="135" t="s">
        <v>8404</v>
      </c>
      <c s="134">
        <v>2</v>
      </c>
      <c s="134">
        <v>4</v>
      </c>
      <c s="135" t="s">
        <v>8724</v>
      </c>
      <c s="186">
        <f t="shared" si="29"/>
        <v>3264000</v>
      </c>
      <c s="15"/>
    </row>
    <row r="1766" spans="1:14" ht="15">
      <c r="A1766" s="134">
        <f>COUNTA($A$12:A1765)</f>
        <v>1754</v>
      </c>
      <c s="134">
        <v>22024109</v>
      </c>
      <c s="135" t="s">
        <v>2436</v>
      </c>
      <c s="136">
        <v>38265</v>
      </c>
      <c s="135" t="s">
        <v>8318</v>
      </c>
      <c s="135" t="s">
        <v>7230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29"/>
        <v>2448000</v>
      </c>
      <c s="15"/>
    </row>
    <row r="1767" spans="1:14" ht="15">
      <c r="A1767" s="134">
        <f>COUNTA($A$12:A1766)</f>
        <v>1755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29"/>
        <v>816000</v>
      </c>
      <c s="15"/>
    </row>
    <row r="1768" spans="1:14" ht="15">
      <c r="A1768" s="134">
        <f>COUNTA($A$12:A1767)</f>
        <v>1756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69" spans="1:14" ht="15">
      <c r="A1769" s="134">
        <f>COUNTA($A$12:A1768)</f>
        <v>1757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70" spans="1:14" ht="15">
      <c r="A1770" s="134">
        <f>COUNTA($A$12:A1769)</f>
        <v>1758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71" spans="1:14" ht="15">
      <c r="A1771" s="134">
        <f>COUNTA($A$12:A1770)</f>
        <v>1759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72" spans="1:14" ht="15">
      <c r="A1772" s="134">
        <f>COUNTA($A$12:A1771)</f>
        <v>1760</v>
      </c>
      <c s="134">
        <v>22024110</v>
      </c>
      <c s="135" t="s">
        <v>8351</v>
      </c>
      <c s="136">
        <v>38038</v>
      </c>
      <c s="135" t="s">
        <v>8318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29"/>
        <v>3264000</v>
      </c>
      <c s="15"/>
    </row>
    <row r="1773" spans="1:14" ht="15">
      <c r="A1773" s="134">
        <f>COUNTA($A$12:A1772)</f>
        <v>1761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74" spans="1:14" ht="15">
      <c r="A1774" s="134">
        <f>COUNTA($A$12:A1773)</f>
        <v>1762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75" spans="1:14" ht="15">
      <c r="A1775" s="134">
        <f>COUNTA($A$12:A1774)</f>
        <v>1763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76" spans="1:14" ht="15">
      <c r="A1776" s="134">
        <f>COUNTA($A$12:A1775)</f>
        <v>1764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77" spans="1:14" ht="15">
      <c r="A1777" s="134">
        <f>COUNTA($A$12:A1776)</f>
        <v>1765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78" spans="1:14" ht="15">
      <c r="A1778" s="134">
        <f>COUNTA($A$12:A1777)</f>
        <v>1766</v>
      </c>
      <c s="134">
        <v>22024111</v>
      </c>
      <c s="135" t="s">
        <v>8352</v>
      </c>
      <c s="136">
        <v>38037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8659</v>
      </c>
      <c s="186">
        <f t="shared" si="29"/>
        <v>2448000</v>
      </c>
      <c s="15"/>
    </row>
    <row r="1779" spans="1:14" ht="15">
      <c r="A1779" s="134">
        <f>COUNTA($A$12:A1778)</f>
        <v>1767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29"/>
        <v>816000</v>
      </c>
      <c s="15"/>
    </row>
    <row r="1780" spans="1:14" ht="15">
      <c r="A1780" s="134">
        <f>COUNTA($A$12:A1779)</f>
        <v>1768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81" spans="1:14" ht="15">
      <c r="A1781" s="134">
        <f>COUNTA($A$12:A1780)</f>
        <v>1769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8354</v>
      </c>
      <c s="135" t="s">
        <v>8355</v>
      </c>
      <c s="134">
        <v>2</v>
      </c>
      <c s="134">
        <v>4</v>
      </c>
      <c s="135" t="s">
        <v>7355</v>
      </c>
      <c s="186">
        <f t="shared" si="29"/>
        <v>3264000</v>
      </c>
      <c s="15"/>
    </row>
    <row r="1782" spans="1:14" ht="15">
      <c r="A1782" s="134">
        <f>COUNTA($A$12:A1781)</f>
        <v>1770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83" spans="1:14" ht="15">
      <c r="A1783" s="134">
        <f>COUNTA($A$12:A1782)</f>
        <v>1771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84" spans="1:14" ht="15">
      <c r="A1784" s="134">
        <f>COUNTA($A$12:A1783)</f>
        <v>1772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29"/>
        <v>4080000</v>
      </c>
      <c s="15"/>
    </row>
    <row r="1785" spans="1:14" ht="15">
      <c r="A1785" s="134">
        <f>COUNTA($A$12:A1784)</f>
        <v>1773</v>
      </c>
      <c s="134">
        <v>22024112</v>
      </c>
      <c s="135" t="s">
        <v>8353</v>
      </c>
      <c s="136">
        <v>38248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86" spans="1:14" ht="15">
      <c r="A1786" s="134">
        <f>COUNTA($A$12:A1785)</f>
        <v>1774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7742</v>
      </c>
      <c s="135" t="s">
        <v>7640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87" spans="1:14" ht="15">
      <c r="A1787" s="134">
        <f>COUNTA($A$12:A1786)</f>
        <v>1775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88" spans="1:14" ht="15">
      <c r="A1788" s="134">
        <f>COUNTA($A$12:A1787)</f>
        <v>1776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3</v>
      </c>
      <c s="134">
        <v>2</v>
      </c>
      <c s="135" t="s">
        <v>7355</v>
      </c>
      <c s="186">
        <f t="shared" si="29"/>
        <v>1632000</v>
      </c>
      <c s="15"/>
    </row>
    <row r="1789" spans="1:14" ht="15">
      <c r="A1789" s="134">
        <f>COUNTA($A$12:A1788)</f>
        <v>1777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29"/>
        <v>2448000</v>
      </c>
      <c s="15"/>
    </row>
    <row r="1790" spans="1:14" ht="15">
      <c r="A1790" s="134">
        <f>COUNTA($A$12:A1789)</f>
        <v>1778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8819</v>
      </c>
      <c s="135" t="s">
        <v>8348</v>
      </c>
      <c s="134" t="s">
        <v>7354</v>
      </c>
      <c s="134">
        <v>3</v>
      </c>
      <c s="135" t="s">
        <v>8724</v>
      </c>
      <c s="186">
        <f t="shared" si="29"/>
        <v>2448000</v>
      </c>
      <c s="15"/>
    </row>
    <row r="1791" spans="1:14" ht="15">
      <c r="A1791" s="134">
        <f>COUNTA($A$12:A1790)</f>
        <v>1779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8879</v>
      </c>
      <c s="135" t="s">
        <v>7820</v>
      </c>
      <c s="134" t="s">
        <v>7354</v>
      </c>
      <c s="134">
        <v>2</v>
      </c>
      <c s="135" t="s">
        <v>8724</v>
      </c>
      <c s="186">
        <f t="shared" si="29"/>
        <v>1632000</v>
      </c>
      <c s="15"/>
    </row>
    <row r="1792" spans="1:14" ht="15">
      <c r="A1792" s="134">
        <f>COUNTA($A$12:A1791)</f>
        <v>1780</v>
      </c>
      <c s="134">
        <v>22024113</v>
      </c>
      <c s="135" t="s">
        <v>721</v>
      </c>
      <c s="136">
        <v>37655</v>
      </c>
      <c s="135" t="s">
        <v>8318</v>
      </c>
      <c s="135" t="s">
        <v>7230</v>
      </c>
      <c s="135" t="s">
        <v>4433</v>
      </c>
      <c s="135" t="s">
        <v>8813</v>
      </c>
      <c s="135" t="s">
        <v>8814</v>
      </c>
      <c s="134" t="s">
        <v>7354</v>
      </c>
      <c s="134">
        <v>4</v>
      </c>
      <c s="135" t="s">
        <v>8724</v>
      </c>
      <c s="186">
        <f t="shared" si="29"/>
        <v>3264000</v>
      </c>
      <c s="15"/>
    </row>
    <row r="1793" spans="1:14" ht="15">
      <c r="A1793" s="134">
        <f>COUNTA($A$12:A1792)</f>
        <v>1781</v>
      </c>
      <c s="134">
        <v>22024114</v>
      </c>
      <c s="135" t="s">
        <v>8356</v>
      </c>
      <c s="136">
        <v>38348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94" spans="1:14" ht="15">
      <c r="A1794" s="134">
        <f>COUNTA($A$12:A1793)</f>
        <v>1782</v>
      </c>
      <c s="134">
        <v>22024114</v>
      </c>
      <c s="135" t="s">
        <v>8356</v>
      </c>
      <c s="136">
        <v>38348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29"/>
        <v>1632000</v>
      </c>
      <c s="15"/>
    </row>
    <row r="1795" spans="1:14" ht="15">
      <c r="A1795" s="134">
        <f>COUNTA($A$12:A1794)</f>
        <v>1783</v>
      </c>
      <c s="134">
        <v>22024114</v>
      </c>
      <c s="135" t="s">
        <v>8356</v>
      </c>
      <c s="136">
        <v>38348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0" ref="M1795:M1858">K1795*816000</f>
        <v>4080000</v>
      </c>
      <c s="15"/>
    </row>
    <row r="1796" spans="1:14" ht="15">
      <c r="A1796" s="134">
        <f>COUNTA($A$12:A1795)</f>
        <v>1784</v>
      </c>
      <c s="134">
        <v>22024114</v>
      </c>
      <c s="135" t="s">
        <v>8356</v>
      </c>
      <c s="136">
        <v>38348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797" spans="1:14" ht="15">
      <c r="A1797" s="134">
        <f>COUNTA($A$12:A1796)</f>
        <v>1785</v>
      </c>
      <c s="134">
        <v>22024114</v>
      </c>
      <c s="135" t="s">
        <v>8356</v>
      </c>
      <c s="136">
        <v>38348</v>
      </c>
      <c s="135" t="s">
        <v>8318</v>
      </c>
      <c s="135" t="s">
        <v>7230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30"/>
        <v>4080000</v>
      </c>
      <c s="15"/>
    </row>
    <row r="1798" spans="1:14" ht="15">
      <c r="A1798" s="134">
        <f>COUNTA($A$12:A1797)</f>
        <v>1786</v>
      </c>
      <c s="134">
        <v>22024115</v>
      </c>
      <c s="135" t="s">
        <v>8357</v>
      </c>
      <c s="136">
        <v>38023</v>
      </c>
      <c s="135" t="s">
        <v>8318</v>
      </c>
      <c s="135" t="s">
        <v>7230</v>
      </c>
      <c s="135" t="s">
        <v>4433</v>
      </c>
      <c s="135" t="s">
        <v>8358</v>
      </c>
      <c s="135" t="s">
        <v>7640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799" spans="1:14" ht="15">
      <c r="A1799" s="134">
        <f>COUNTA($A$12:A1798)</f>
        <v>1787</v>
      </c>
      <c s="134">
        <v>22024115</v>
      </c>
      <c s="135" t="s">
        <v>8357</v>
      </c>
      <c s="136">
        <v>38023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0" spans="1:14" ht="15">
      <c r="A1800" s="134">
        <f>COUNTA($A$12:A1799)</f>
        <v>1788</v>
      </c>
      <c s="134">
        <v>22024115</v>
      </c>
      <c s="135" t="s">
        <v>8357</v>
      </c>
      <c s="136">
        <v>38023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1" spans="1:14" ht="15">
      <c r="A1801" s="134">
        <f>COUNTA($A$12:A1800)</f>
        <v>1789</v>
      </c>
      <c s="134">
        <v>22024115</v>
      </c>
      <c s="135" t="s">
        <v>8357</v>
      </c>
      <c s="136">
        <v>38023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02" spans="1:14" ht="15">
      <c r="A1802" s="134">
        <f>COUNTA($A$12:A1801)</f>
        <v>1790</v>
      </c>
      <c s="134">
        <v>22024115</v>
      </c>
      <c s="135" t="s">
        <v>8357</v>
      </c>
      <c s="136">
        <v>38023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03" spans="1:14" ht="15">
      <c r="A1803" s="134">
        <f>COUNTA($A$12:A1802)</f>
        <v>1791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8360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4" spans="1:14" ht="15">
      <c r="A1804" s="134">
        <f>COUNTA($A$12:A1803)</f>
        <v>1792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8361</v>
      </c>
      <c s="135" t="s">
        <v>7820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5" spans="1:14" ht="15">
      <c r="A1805" s="134">
        <f>COUNTA($A$12:A1804)</f>
        <v>1793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6" spans="1:14" ht="15">
      <c r="A1806" s="134">
        <f>COUNTA($A$12:A1805)</f>
        <v>1794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07" spans="1:14" ht="15">
      <c r="A1807" s="134">
        <f>COUNTA($A$12:A1806)</f>
        <v>1795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08" spans="1:14" ht="15">
      <c r="A1808" s="134">
        <f>COUNTA($A$12:A1807)</f>
        <v>1796</v>
      </c>
      <c s="134">
        <v>22024116</v>
      </c>
      <c s="135" t="s">
        <v>8359</v>
      </c>
      <c s="136">
        <v>38073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09" spans="1:14" ht="15">
      <c r="A1809" s="134">
        <f>COUNTA($A$12:A1808)</f>
        <v>1797</v>
      </c>
      <c s="134">
        <v>22024117</v>
      </c>
      <c s="135" t="s">
        <v>8362</v>
      </c>
      <c s="136">
        <v>38143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10" spans="1:14" ht="15">
      <c r="A1810" s="134">
        <f>COUNTA($A$12:A1809)</f>
        <v>1798</v>
      </c>
      <c s="134">
        <v>22024117</v>
      </c>
      <c s="135" t="s">
        <v>8362</v>
      </c>
      <c s="136">
        <v>38143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11" spans="1:14" ht="15">
      <c r="A1811" s="134">
        <f>COUNTA($A$12:A1810)</f>
        <v>1799</v>
      </c>
      <c s="134">
        <v>22024117</v>
      </c>
      <c s="135" t="s">
        <v>8362</v>
      </c>
      <c s="136">
        <v>38143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12" spans="1:14" ht="15">
      <c r="A1812" s="134">
        <f>COUNTA($A$12:A1811)</f>
        <v>1800</v>
      </c>
      <c s="134">
        <v>22024117</v>
      </c>
      <c s="135" t="s">
        <v>8362</v>
      </c>
      <c s="136">
        <v>38143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13" spans="1:14" ht="15">
      <c r="A1813" s="134">
        <f>COUNTA($A$12:A1812)</f>
        <v>1801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14" spans="1:14" ht="15">
      <c r="A1814" s="134">
        <f>COUNTA($A$12:A1813)</f>
        <v>1802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15" spans="1:14" ht="15">
      <c r="A1815" s="134">
        <f>COUNTA($A$12:A1814)</f>
        <v>1803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16" spans="1:14" ht="15">
      <c r="A1816" s="134">
        <f>COUNTA($A$12:A1815)</f>
        <v>1804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7972</v>
      </c>
      <c s="135" t="s">
        <v>7563</v>
      </c>
      <c s="134" t="s">
        <v>7354</v>
      </c>
      <c s="134">
        <v>1</v>
      </c>
      <c s="135" t="s">
        <v>7355</v>
      </c>
      <c s="186">
        <f t="shared" si="30"/>
        <v>816000</v>
      </c>
      <c s="15"/>
    </row>
    <row r="1817" spans="1:14" ht="15">
      <c r="A1817" s="134">
        <f>COUNTA($A$12:A1816)</f>
        <v>1805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18" spans="1:14" ht="15">
      <c r="A1818" s="134">
        <f>COUNTA($A$12:A1817)</f>
        <v>1806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19" spans="1:14" ht="15">
      <c r="A1819" s="134">
        <f>COUNTA($A$12:A1818)</f>
        <v>1807</v>
      </c>
      <c s="134">
        <v>22024118</v>
      </c>
      <c s="135" t="s">
        <v>8363</v>
      </c>
      <c s="136">
        <v>38279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3</v>
      </c>
      <c s="134">
        <v>2</v>
      </c>
      <c s="135" t="s">
        <v>8724</v>
      </c>
      <c s="186">
        <f t="shared" si="30"/>
        <v>1632000</v>
      </c>
      <c s="15"/>
    </row>
    <row r="1820" spans="1:14" ht="15">
      <c r="A1820" s="134">
        <f>COUNTA($A$12:A1819)</f>
        <v>1808</v>
      </c>
      <c s="134">
        <v>22024119</v>
      </c>
      <c s="135" t="s">
        <v>8364</v>
      </c>
      <c s="136">
        <v>37903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21" spans="1:14" ht="15">
      <c r="A1821" s="134">
        <f>COUNTA($A$12:A1820)</f>
        <v>1809</v>
      </c>
      <c s="134">
        <v>22024119</v>
      </c>
      <c s="135" t="s">
        <v>8364</v>
      </c>
      <c s="136">
        <v>37903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22" spans="1:14" ht="15">
      <c r="A1822" s="134">
        <f>COUNTA($A$12:A1821)</f>
        <v>1810</v>
      </c>
      <c s="134">
        <v>22024119</v>
      </c>
      <c s="135" t="s">
        <v>8364</v>
      </c>
      <c s="136">
        <v>37903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23" spans="1:14" ht="15">
      <c r="A1823" s="134">
        <f>COUNTA($A$12:A1822)</f>
        <v>1811</v>
      </c>
      <c s="134">
        <v>22024119</v>
      </c>
      <c s="135" t="s">
        <v>8364</v>
      </c>
      <c s="136">
        <v>37903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24" spans="1:14" ht="15">
      <c r="A1824" s="134">
        <f>COUNTA($A$12:A1823)</f>
        <v>1812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25" spans="1:14" ht="15">
      <c r="A1825" s="134">
        <f>COUNTA($A$12:A1824)</f>
        <v>1813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8365</v>
      </c>
      <c s="135" t="s">
        <v>8366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26" spans="1:14" ht="15">
      <c r="A1826" s="134">
        <f>COUNTA($A$12:A1825)</f>
        <v>1814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27" spans="1:14" ht="15">
      <c r="A1827" s="134">
        <f>COUNTA($A$12:A1826)</f>
        <v>1815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28" spans="1:14" ht="15">
      <c r="A1828" s="134">
        <f>COUNTA($A$12:A1827)</f>
        <v>1816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29" spans="1:14" ht="15">
      <c r="A1829" s="134">
        <f>COUNTA($A$12:A1828)</f>
        <v>1817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30" spans="1:14" ht="15">
      <c r="A1830" s="134">
        <f>COUNTA($A$12:A1829)</f>
        <v>1818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31" spans="1:14" ht="15">
      <c r="A1831" s="134">
        <f>COUNTA($A$12:A1830)</f>
        <v>1819</v>
      </c>
      <c s="134">
        <v>22024120</v>
      </c>
      <c s="135" t="s">
        <v>4240</v>
      </c>
      <c s="136">
        <v>38170</v>
      </c>
      <c s="135" t="s">
        <v>8318</v>
      </c>
      <c s="135" t="s">
        <v>7230</v>
      </c>
      <c s="135" t="s">
        <v>4433</v>
      </c>
      <c s="135" t="s">
        <v>8842</v>
      </c>
      <c s="135" t="s">
        <v>7820</v>
      </c>
      <c s="134" t="s">
        <v>7354</v>
      </c>
      <c s="134">
        <v>2</v>
      </c>
      <c s="135" t="s">
        <v>8724</v>
      </c>
      <c s="186">
        <f t="shared" si="30"/>
        <v>1632000</v>
      </c>
      <c s="15"/>
    </row>
    <row r="1832" spans="1:14" ht="15">
      <c r="A1832" s="134">
        <f>COUNTA($A$12:A1831)</f>
        <v>1820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33" spans="1:14" ht="15">
      <c r="A1833" s="134">
        <f>COUNTA($A$12:A1832)</f>
        <v>1821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34" spans="1:14" ht="15">
      <c r="A1834" s="134">
        <f>COUNTA($A$12:A1833)</f>
        <v>1822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35" spans="1:14" ht="15">
      <c r="A1835" s="134">
        <f>COUNTA($A$12:A1834)</f>
        <v>1823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30"/>
        <v>816000</v>
      </c>
      <c s="15"/>
    </row>
    <row r="1836" spans="1:14" ht="15">
      <c r="A1836" s="134">
        <f>COUNTA($A$12:A1835)</f>
        <v>1824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37" spans="1:14" ht="15">
      <c r="A1837" s="134">
        <f>COUNTA($A$12:A1836)</f>
        <v>1825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38" spans="1:14" ht="15">
      <c r="A1838" s="134">
        <f>COUNTA($A$12:A1837)</f>
        <v>1826</v>
      </c>
      <c s="134">
        <v>22024121</v>
      </c>
      <c s="135" t="s">
        <v>7095</v>
      </c>
      <c s="136">
        <v>38028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39" spans="1:14" ht="15">
      <c r="A1839" s="134">
        <f>COUNTA($A$12:A1838)</f>
        <v>1827</v>
      </c>
      <c s="134">
        <v>22024122</v>
      </c>
      <c s="135" t="s">
        <v>8368</v>
      </c>
      <c s="136">
        <v>38272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40" spans="1:14" ht="15">
      <c r="A1840" s="134">
        <f>COUNTA($A$12:A1839)</f>
        <v>1828</v>
      </c>
      <c s="134">
        <v>22024122</v>
      </c>
      <c s="135" t="s">
        <v>8368</v>
      </c>
      <c s="136">
        <v>38272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41" spans="1:14" ht="15">
      <c r="A1841" s="134">
        <f>COUNTA($A$12:A1840)</f>
        <v>1829</v>
      </c>
      <c s="134">
        <v>22024122</v>
      </c>
      <c s="135" t="s">
        <v>8368</v>
      </c>
      <c s="136">
        <v>38272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42" spans="1:14" ht="15">
      <c r="A1842" s="134">
        <f>COUNTA($A$12:A1841)</f>
        <v>1830</v>
      </c>
      <c s="134">
        <v>22024122</v>
      </c>
      <c s="135" t="s">
        <v>8368</v>
      </c>
      <c s="136">
        <v>38272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43" spans="1:14" ht="15">
      <c r="A1843" s="134">
        <f>COUNTA($A$12:A1842)</f>
        <v>1831</v>
      </c>
      <c s="134">
        <v>22024122</v>
      </c>
      <c s="135" t="s">
        <v>8368</v>
      </c>
      <c s="136">
        <v>38272</v>
      </c>
      <c s="135" t="s">
        <v>8318</v>
      </c>
      <c s="135" t="s">
        <v>7230</v>
      </c>
      <c s="135" t="s">
        <v>4433</v>
      </c>
      <c s="135" t="s">
        <v>8789</v>
      </c>
      <c s="135" t="s">
        <v>8404</v>
      </c>
      <c s="134" t="s">
        <v>7354</v>
      </c>
      <c s="134">
        <v>3</v>
      </c>
      <c s="135" t="s">
        <v>8893</v>
      </c>
      <c s="186">
        <f t="shared" si="30"/>
        <v>2448000</v>
      </c>
      <c s="15"/>
    </row>
    <row r="1844" spans="1:14" ht="15">
      <c r="A1844" s="134">
        <f>COUNTA($A$12:A1843)</f>
        <v>1832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45" spans="1:14" ht="15">
      <c r="A1845" s="134">
        <f>COUNTA($A$12:A1844)</f>
        <v>1833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46" spans="1:14" ht="15">
      <c r="A1846" s="134">
        <f>COUNTA($A$12:A1845)</f>
        <v>1834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0"/>
        <v>4080000</v>
      </c>
      <c s="15"/>
    </row>
    <row r="1847" spans="1:14" ht="15">
      <c r="A1847" s="134">
        <f>COUNTA($A$12:A1846)</f>
        <v>1835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48" spans="1:14" ht="15">
      <c r="A1848" s="134">
        <f>COUNTA($A$12:A1847)</f>
        <v>1836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49" spans="1:14" ht="15">
      <c r="A1849" s="134">
        <f>COUNTA($A$12:A1848)</f>
        <v>1837</v>
      </c>
      <c s="134">
        <v>22024123</v>
      </c>
      <c s="135" t="s">
        <v>217</v>
      </c>
      <c s="136">
        <v>38255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30"/>
        <v>2448000</v>
      </c>
      <c s="15"/>
    </row>
    <row r="1850" spans="1:14" ht="15">
      <c r="A1850" s="134">
        <f>COUNTA($A$12:A1849)</f>
        <v>1838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8354</v>
      </c>
      <c s="135" t="s">
        <v>8355</v>
      </c>
      <c s="134">
        <v>2</v>
      </c>
      <c s="134">
        <v>4</v>
      </c>
      <c s="135" t="s">
        <v>7355</v>
      </c>
      <c s="186">
        <f t="shared" si="30"/>
        <v>3264000</v>
      </c>
      <c s="15"/>
    </row>
    <row r="1851" spans="1:14" ht="15">
      <c r="A1851" s="134">
        <f>COUNTA($A$12:A1850)</f>
        <v>1839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52" spans="1:14" ht="15">
      <c r="A1852" s="134">
        <f>COUNTA($A$12:A1851)</f>
        <v>1840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53" spans="1:14" ht="15">
      <c r="A1853" s="134">
        <f>COUNTA($A$12:A1852)</f>
        <v>1841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8369</v>
      </c>
      <c s="135" t="s">
        <v>7566</v>
      </c>
      <c s="134" t="s">
        <v>7354</v>
      </c>
      <c s="134">
        <v>3</v>
      </c>
      <c s="135" t="s">
        <v>7355</v>
      </c>
      <c s="186">
        <f t="shared" si="30"/>
        <v>2448000</v>
      </c>
      <c s="15"/>
    </row>
    <row r="1854" spans="1:14" ht="15">
      <c r="A1854" s="134">
        <f>COUNTA($A$12:A1853)</f>
        <v>1842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7355</v>
      </c>
      <c s="186">
        <f t="shared" si="30"/>
        <v>2448000</v>
      </c>
      <c s="15"/>
    </row>
    <row r="1855" spans="1:14" ht="15">
      <c r="A1855" s="134">
        <f>COUNTA($A$12:A1854)</f>
        <v>1843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8372</v>
      </c>
      <c s="135" t="s">
        <v>8373</v>
      </c>
      <c s="134">
        <v>2</v>
      </c>
      <c s="134">
        <v>3</v>
      </c>
      <c s="135" t="s">
        <v>7355</v>
      </c>
      <c s="186">
        <f t="shared" si="30"/>
        <v>2448000</v>
      </c>
      <c s="15"/>
    </row>
    <row r="1856" spans="1:14" ht="15">
      <c r="A1856" s="134">
        <f>COUNTA($A$12:A1855)</f>
        <v>1844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0"/>
        <v>1632000</v>
      </c>
      <c s="15"/>
    </row>
    <row r="1857" spans="1:14" ht="15">
      <c r="A1857" s="134">
        <f>COUNTA($A$12:A1856)</f>
        <v>1845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8374</v>
      </c>
      <c s="135" t="s">
        <v>8375</v>
      </c>
      <c s="134">
        <v>2</v>
      </c>
      <c s="134">
        <v>3</v>
      </c>
      <c s="135" t="s">
        <v>7355</v>
      </c>
      <c s="186">
        <f t="shared" si="30"/>
        <v>2448000</v>
      </c>
      <c s="15"/>
    </row>
    <row r="1858" spans="1:14" ht="15">
      <c r="A1858" s="134">
        <f>COUNTA($A$12:A1857)</f>
        <v>1846</v>
      </c>
      <c s="134">
        <v>22024124</v>
      </c>
      <c s="135" t="s">
        <v>4416</v>
      </c>
      <c s="136">
        <v>38236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30"/>
        <v>4080000</v>
      </c>
      <c s="15"/>
    </row>
    <row r="1859" spans="1:14" ht="15">
      <c r="A1859" s="134">
        <f>COUNTA($A$12:A1858)</f>
        <v>1847</v>
      </c>
      <c s="134">
        <v>22024125</v>
      </c>
      <c s="135" t="s">
        <v>8376</v>
      </c>
      <c s="136">
        <v>38346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1" ref="M1859:M1922">K1859*816000</f>
        <v>1632000</v>
      </c>
      <c s="15"/>
    </row>
    <row r="1860" spans="1:14" ht="15">
      <c r="A1860" s="134">
        <f>COUNTA($A$12:A1859)</f>
        <v>1848</v>
      </c>
      <c s="134">
        <v>22024125</v>
      </c>
      <c s="135" t="s">
        <v>8376</v>
      </c>
      <c s="136">
        <v>38346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61" spans="1:14" ht="15">
      <c r="A1861" s="134">
        <f>COUNTA($A$12:A1860)</f>
        <v>1849</v>
      </c>
      <c s="134">
        <v>22024125</v>
      </c>
      <c s="135" t="s">
        <v>8376</v>
      </c>
      <c s="136">
        <v>38346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62" spans="1:14" ht="15">
      <c r="A1862" s="134">
        <f>COUNTA($A$12:A1861)</f>
        <v>1850</v>
      </c>
      <c s="134">
        <v>22024125</v>
      </c>
      <c s="135" t="s">
        <v>8376</v>
      </c>
      <c s="136">
        <v>38346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63" spans="1:14" ht="15">
      <c r="A1863" s="134">
        <f>COUNTA($A$12:A1862)</f>
        <v>1851</v>
      </c>
      <c s="134">
        <v>22024127</v>
      </c>
      <c s="135" t="s">
        <v>5084</v>
      </c>
      <c s="136">
        <v>38061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64" spans="1:14" ht="15">
      <c r="A1864" s="134">
        <f>COUNTA($A$12:A1863)</f>
        <v>1852</v>
      </c>
      <c s="134">
        <v>22024127</v>
      </c>
      <c s="135" t="s">
        <v>5084</v>
      </c>
      <c s="136">
        <v>38061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65" spans="1:14" ht="15">
      <c r="A1865" s="134">
        <f>COUNTA($A$12:A1864)</f>
        <v>1853</v>
      </c>
      <c s="134">
        <v>22024127</v>
      </c>
      <c s="135" t="s">
        <v>5084</v>
      </c>
      <c s="136">
        <v>38061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66" spans="1:14" ht="15">
      <c r="A1866" s="134">
        <f>COUNTA($A$12:A1865)</f>
        <v>1854</v>
      </c>
      <c s="134">
        <v>22024127</v>
      </c>
      <c s="135" t="s">
        <v>5084</v>
      </c>
      <c s="136">
        <v>38061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67" spans="1:14" ht="15">
      <c r="A1867" s="134">
        <f>COUNTA($A$12:A1866)</f>
        <v>1855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68" spans="1:14" ht="15">
      <c r="A1868" s="134">
        <f>COUNTA($A$12:A1867)</f>
        <v>1856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69" spans="1:14" ht="15">
      <c r="A1869" s="134">
        <f>COUNTA($A$12:A1868)</f>
        <v>1857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70" spans="1:14" ht="15">
      <c r="A1870" s="134">
        <f>COUNTA($A$12:A1869)</f>
        <v>1858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71" spans="1:14" ht="15">
      <c r="A1871" s="134">
        <f>COUNTA($A$12:A1870)</f>
        <v>1859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1</v>
      </c>
      <c s="134">
        <v>3</v>
      </c>
      <c s="135" t="s">
        <v>8724</v>
      </c>
      <c s="186">
        <f t="shared" si="31"/>
        <v>2448000</v>
      </c>
      <c s="15"/>
    </row>
    <row r="1872" spans="1:14" ht="15">
      <c r="A1872" s="134">
        <f>COUNTA($A$12:A1871)</f>
        <v>1860</v>
      </c>
      <c s="134">
        <v>22024128</v>
      </c>
      <c s="135" t="s">
        <v>8377</v>
      </c>
      <c s="136">
        <v>38057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31"/>
        <v>4080000</v>
      </c>
      <c s="15"/>
    </row>
    <row r="1873" spans="1:14" ht="15">
      <c r="A1873" s="134">
        <f>COUNTA($A$12:A1872)</f>
        <v>1861</v>
      </c>
      <c s="134">
        <v>22024129</v>
      </c>
      <c s="135" t="s">
        <v>831</v>
      </c>
      <c s="136">
        <v>38224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74" spans="1:14" ht="15">
      <c r="A1874" s="134">
        <f>COUNTA($A$12:A1873)</f>
        <v>1862</v>
      </c>
      <c s="134">
        <v>22024129</v>
      </c>
      <c s="135" t="s">
        <v>831</v>
      </c>
      <c s="136">
        <v>38224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75" spans="1:14" ht="15">
      <c r="A1875" s="134">
        <f>COUNTA($A$12:A1874)</f>
        <v>1863</v>
      </c>
      <c s="134">
        <v>22024129</v>
      </c>
      <c s="135" t="s">
        <v>831</v>
      </c>
      <c s="136">
        <v>38224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76" spans="1:14" ht="15">
      <c r="A1876" s="134">
        <f>COUNTA($A$12:A1875)</f>
        <v>1864</v>
      </c>
      <c s="134">
        <v>22024129</v>
      </c>
      <c s="135" t="s">
        <v>831</v>
      </c>
      <c s="136">
        <v>38224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77" spans="1:14" ht="15">
      <c r="A1877" s="134">
        <f>COUNTA($A$12:A1876)</f>
        <v>1865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31"/>
        <v>816000</v>
      </c>
      <c s="15"/>
    </row>
    <row r="1878" spans="1:14" ht="15">
      <c r="A1878" s="134">
        <f>COUNTA($A$12:A1877)</f>
        <v>1866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79" spans="1:14" ht="15">
      <c r="A1879" s="134">
        <f>COUNTA($A$12:A1878)</f>
        <v>1867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80" spans="1:14" ht="15">
      <c r="A1880" s="134">
        <f>COUNTA($A$12:A1879)</f>
        <v>1868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8378</v>
      </c>
      <c s="135" t="s">
        <v>8010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81" spans="1:14" ht="15">
      <c r="A1881" s="134">
        <f>COUNTA($A$12:A1880)</f>
        <v>1869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82" spans="1:14" ht="15">
      <c r="A1882" s="134">
        <f>COUNTA($A$12:A1881)</f>
        <v>1870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83" spans="1:14" ht="15">
      <c r="A1883" s="134">
        <f>COUNTA($A$12:A1882)</f>
        <v>1871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8815</v>
      </c>
      <c s="135" t="s">
        <v>8348</v>
      </c>
      <c s="134" t="s">
        <v>7354</v>
      </c>
      <c s="134">
        <v>3</v>
      </c>
      <c s="135" t="s">
        <v>8724</v>
      </c>
      <c s="186">
        <f t="shared" si="31"/>
        <v>2448000</v>
      </c>
      <c s="15"/>
    </row>
    <row r="1884" spans="1:14" ht="15">
      <c r="A1884" s="134">
        <f>COUNTA($A$12:A1883)</f>
        <v>1872</v>
      </c>
      <c s="134">
        <v>22024130</v>
      </c>
      <c s="135" t="s">
        <v>3422</v>
      </c>
      <c s="136">
        <v>38342</v>
      </c>
      <c s="135" t="s">
        <v>8318</v>
      </c>
      <c s="135" t="s">
        <v>7230</v>
      </c>
      <c s="135" t="s">
        <v>4433</v>
      </c>
      <c s="135" t="s">
        <v>8789</v>
      </c>
      <c s="135" t="s">
        <v>8404</v>
      </c>
      <c s="134" t="s">
        <v>7354</v>
      </c>
      <c s="134">
        <v>3</v>
      </c>
      <c s="135" t="s">
        <v>8893</v>
      </c>
      <c s="186">
        <f t="shared" si="31"/>
        <v>2448000</v>
      </c>
      <c s="15"/>
    </row>
    <row r="1885" spans="1:14" ht="15">
      <c r="A1885" s="134">
        <f>COUNTA($A$12:A1884)</f>
        <v>1873</v>
      </c>
      <c s="134">
        <v>22024131</v>
      </c>
      <c s="135" t="s">
        <v>8379</v>
      </c>
      <c s="136">
        <v>38284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86" spans="1:14" ht="15">
      <c r="A1886" s="134">
        <f>COUNTA($A$12:A1885)</f>
        <v>1874</v>
      </c>
      <c s="134">
        <v>22024131</v>
      </c>
      <c s="135" t="s">
        <v>8379</v>
      </c>
      <c s="136">
        <v>38284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87" spans="1:14" ht="15">
      <c r="A1887" s="134">
        <f>COUNTA($A$12:A1886)</f>
        <v>1875</v>
      </c>
      <c s="134">
        <v>22024131</v>
      </c>
      <c s="135" t="s">
        <v>8379</v>
      </c>
      <c s="136">
        <v>38284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88" spans="1:14" ht="15">
      <c r="A1888" s="134">
        <f>COUNTA($A$12:A1887)</f>
        <v>1876</v>
      </c>
      <c s="134">
        <v>22024131</v>
      </c>
      <c s="135" t="s">
        <v>8379</v>
      </c>
      <c s="136">
        <v>38284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89" spans="1:14" ht="15">
      <c r="A1889" s="134">
        <f>COUNTA($A$12:A1888)</f>
        <v>1877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31"/>
        <v>816000</v>
      </c>
      <c s="15"/>
    </row>
    <row r="1890" spans="1:14" ht="15">
      <c r="A1890" s="134">
        <f>COUNTA($A$12:A1889)</f>
        <v>1878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8358</v>
      </c>
      <c s="135" t="s">
        <v>7640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91" spans="1:14" ht="15">
      <c r="A1891" s="134">
        <f>COUNTA($A$12:A1890)</f>
        <v>1879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92" spans="1:14" ht="15">
      <c r="A1892" s="134">
        <f>COUNTA($A$12:A1891)</f>
        <v>1880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93" spans="1:14" ht="15">
      <c r="A1893" s="134">
        <f>COUNTA($A$12:A1892)</f>
        <v>1881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94" spans="1:14" ht="15">
      <c r="A1894" s="134">
        <f>COUNTA($A$12:A1893)</f>
        <v>1882</v>
      </c>
      <c s="134">
        <v>22024132</v>
      </c>
      <c s="135" t="s">
        <v>8380</v>
      </c>
      <c s="136">
        <v>38328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95" spans="1:14" ht="15">
      <c r="A1895" s="134">
        <f>COUNTA($A$12:A1894)</f>
        <v>1883</v>
      </c>
      <c s="134">
        <v>22024133</v>
      </c>
      <c s="135" t="s">
        <v>217</v>
      </c>
      <c s="136">
        <v>38072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96" spans="1:14" ht="15">
      <c r="A1896" s="134">
        <f>COUNTA($A$12:A1895)</f>
        <v>1884</v>
      </c>
      <c s="134">
        <v>22024133</v>
      </c>
      <c s="135" t="s">
        <v>217</v>
      </c>
      <c s="136">
        <v>38072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897" spans="1:14" ht="15">
      <c r="A1897" s="134">
        <f>COUNTA($A$12:A1896)</f>
        <v>1885</v>
      </c>
      <c s="134">
        <v>22024133</v>
      </c>
      <c s="135" t="s">
        <v>217</v>
      </c>
      <c s="136">
        <v>38072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898" spans="1:14" ht="15">
      <c r="A1898" s="134">
        <f>COUNTA($A$12:A1897)</f>
        <v>1886</v>
      </c>
      <c s="134">
        <v>22024133</v>
      </c>
      <c s="135" t="s">
        <v>217</v>
      </c>
      <c s="136">
        <v>38072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899" spans="1:14" ht="15">
      <c r="A1899" s="134">
        <f>COUNTA($A$12:A1898)</f>
        <v>1887</v>
      </c>
      <c s="134">
        <v>22024133</v>
      </c>
      <c s="135" t="s">
        <v>217</v>
      </c>
      <c s="136">
        <v>38072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00" spans="1:14" ht="15">
      <c r="A1900" s="134">
        <f>COUNTA($A$12:A1899)</f>
        <v>1888</v>
      </c>
      <c s="134">
        <v>22024134</v>
      </c>
      <c s="135" t="s">
        <v>5237</v>
      </c>
      <c s="136">
        <v>38257</v>
      </c>
      <c s="135" t="s">
        <v>8318</v>
      </c>
      <c s="135" t="s">
        <v>7230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01" spans="1:14" ht="15">
      <c r="A1901" s="134">
        <f>COUNTA($A$12:A1900)</f>
        <v>1889</v>
      </c>
      <c s="134">
        <v>22024134</v>
      </c>
      <c s="135" t="s">
        <v>5237</v>
      </c>
      <c s="136">
        <v>38257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02" spans="1:14" ht="15">
      <c r="A1902" s="134">
        <f>COUNTA($A$12:A1901)</f>
        <v>1890</v>
      </c>
      <c s="134">
        <v>22024134</v>
      </c>
      <c s="135" t="s">
        <v>5237</v>
      </c>
      <c s="136">
        <v>38257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903" spans="1:14" ht="15">
      <c r="A1903" s="134">
        <f>COUNTA($A$12:A1902)</f>
        <v>1891</v>
      </c>
      <c s="134">
        <v>22024134</v>
      </c>
      <c s="135" t="s">
        <v>5237</v>
      </c>
      <c s="136">
        <v>38257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04" spans="1:14" ht="15">
      <c r="A1904" s="134">
        <f>COUNTA($A$12:A1903)</f>
        <v>1892</v>
      </c>
      <c s="134">
        <v>22024134</v>
      </c>
      <c s="135" t="s">
        <v>5237</v>
      </c>
      <c s="136">
        <v>38257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05" spans="1:14" ht="15">
      <c r="A1905" s="134">
        <f>COUNTA($A$12:A1904)</f>
        <v>1893</v>
      </c>
      <c s="134">
        <v>22024135</v>
      </c>
      <c s="135" t="s">
        <v>253</v>
      </c>
      <c s="136">
        <v>38277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06" spans="1:14" ht="15">
      <c r="A1906" s="134">
        <f>COUNTA($A$12:A1905)</f>
        <v>1894</v>
      </c>
      <c s="134">
        <v>22024135</v>
      </c>
      <c s="135" t="s">
        <v>253</v>
      </c>
      <c s="136">
        <v>38277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07" spans="1:14" ht="15">
      <c r="A1907" s="134">
        <f>COUNTA($A$12:A1906)</f>
        <v>1895</v>
      </c>
      <c s="134">
        <v>22024135</v>
      </c>
      <c s="135" t="s">
        <v>253</v>
      </c>
      <c s="136">
        <v>38277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908" spans="1:14" ht="15">
      <c r="A1908" s="134">
        <f>COUNTA($A$12:A1907)</f>
        <v>1896</v>
      </c>
      <c s="134">
        <v>22024135</v>
      </c>
      <c s="135" t="s">
        <v>253</v>
      </c>
      <c s="136">
        <v>38277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09" spans="1:14" ht="15">
      <c r="A1909" s="134">
        <f>COUNTA($A$12:A1908)</f>
        <v>1897</v>
      </c>
      <c s="134">
        <v>22024136</v>
      </c>
      <c s="135" t="s">
        <v>8381</v>
      </c>
      <c s="136">
        <v>38314</v>
      </c>
      <c s="135" t="s">
        <v>8318</v>
      </c>
      <c s="135" t="s">
        <v>7230</v>
      </c>
      <c s="135" t="s">
        <v>4433</v>
      </c>
      <c s="135" t="s">
        <v>8382</v>
      </c>
      <c s="135" t="s">
        <v>7752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10" spans="1:14" ht="15">
      <c r="A1910" s="134">
        <f>COUNTA($A$12:A1909)</f>
        <v>1898</v>
      </c>
      <c s="134">
        <v>22024136</v>
      </c>
      <c s="135" t="s">
        <v>8381</v>
      </c>
      <c s="136">
        <v>38314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11" spans="1:14" ht="15">
      <c r="A1911" s="134">
        <f>COUNTA($A$12:A1910)</f>
        <v>1899</v>
      </c>
      <c s="134">
        <v>22024136</v>
      </c>
      <c s="135" t="s">
        <v>8381</v>
      </c>
      <c s="136">
        <v>38314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912" spans="1:14" ht="15">
      <c r="A1912" s="134">
        <f>COUNTA($A$12:A1911)</f>
        <v>1900</v>
      </c>
      <c s="134">
        <v>22024136</v>
      </c>
      <c s="135" t="s">
        <v>8381</v>
      </c>
      <c s="136">
        <v>38314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13" spans="1:14" ht="15">
      <c r="A1913" s="134">
        <f>COUNTA($A$12:A1912)</f>
        <v>1901</v>
      </c>
      <c s="134">
        <v>22024136</v>
      </c>
      <c s="135" t="s">
        <v>8381</v>
      </c>
      <c s="136">
        <v>38314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14" spans="1:14" ht="15">
      <c r="A1914" s="134">
        <f>COUNTA($A$12:A1913)</f>
        <v>1902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15" spans="1:14" ht="15">
      <c r="A1915" s="134">
        <f>COUNTA($A$12:A1914)</f>
        <v>1903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16" spans="1:14" ht="15">
      <c r="A1916" s="134">
        <f>COUNTA($A$12:A1915)</f>
        <v>1904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17" spans="1:14" ht="15">
      <c r="A1917" s="134">
        <f>COUNTA($A$12:A1916)</f>
        <v>1905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18" spans="1:14" ht="15">
      <c r="A1918" s="134">
        <f>COUNTA($A$12:A1917)</f>
        <v>1906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919" spans="1:14" ht="15">
      <c r="A1919" s="134">
        <f>COUNTA($A$12:A1918)</f>
        <v>1907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1"/>
        <v>2448000</v>
      </c>
      <c s="15"/>
    </row>
    <row r="1920" spans="1:14" ht="15">
      <c r="A1920" s="134">
        <f>COUNTA($A$12:A1919)</f>
        <v>1908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1"/>
        <v>4080000</v>
      </c>
      <c s="15"/>
    </row>
    <row r="1921" spans="1:14" ht="15">
      <c r="A1921" s="134">
        <f>COUNTA($A$12:A1920)</f>
        <v>1909</v>
      </c>
      <c s="134">
        <v>22024137</v>
      </c>
      <c s="135" t="s">
        <v>8383</v>
      </c>
      <c s="136">
        <v>38324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22" spans="1:14" ht="15">
      <c r="A1922" s="134">
        <f>COUNTA($A$12:A1921)</f>
        <v>1910</v>
      </c>
      <c s="134">
        <v>22024138</v>
      </c>
      <c s="135" t="s">
        <v>526</v>
      </c>
      <c s="136">
        <v>38318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1"/>
        <v>1632000</v>
      </c>
      <c s="15"/>
    </row>
    <row r="1923" spans="1:14" ht="15">
      <c r="A1923" s="134">
        <f>COUNTA($A$12:A1922)</f>
        <v>1911</v>
      </c>
      <c s="134">
        <v>22024138</v>
      </c>
      <c s="135" t="s">
        <v>526</v>
      </c>
      <c s="136">
        <v>38318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2" ref="M1923:M1986">K1923*816000</f>
        <v>1632000</v>
      </c>
      <c s="15"/>
    </row>
    <row r="1924" spans="1:14" ht="15">
      <c r="A1924" s="134">
        <f>COUNTA($A$12:A1923)</f>
        <v>1912</v>
      </c>
      <c s="134">
        <v>22024138</v>
      </c>
      <c s="135" t="s">
        <v>526</v>
      </c>
      <c s="136">
        <v>38318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25" spans="1:14" ht="15">
      <c r="A1925" s="134">
        <f>COUNTA($A$12:A1924)</f>
        <v>1913</v>
      </c>
      <c s="134">
        <v>22024138</v>
      </c>
      <c s="135" t="s">
        <v>526</v>
      </c>
      <c s="136">
        <v>38318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26" spans="1:14" ht="15">
      <c r="A1926" s="134">
        <f>COUNTA($A$12:A1925)</f>
        <v>1914</v>
      </c>
      <c s="134">
        <v>22024138</v>
      </c>
      <c s="135" t="s">
        <v>526</v>
      </c>
      <c s="136">
        <v>38318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27" spans="1:14" ht="15">
      <c r="A1927" s="134">
        <f>COUNTA($A$12:A1926)</f>
        <v>1915</v>
      </c>
      <c s="134">
        <v>22024140</v>
      </c>
      <c s="135" t="s">
        <v>203</v>
      </c>
      <c s="136">
        <v>38012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28" spans="1:14" ht="15">
      <c r="A1928" s="134">
        <f>COUNTA($A$12:A1927)</f>
        <v>1916</v>
      </c>
      <c s="134">
        <v>22024140</v>
      </c>
      <c s="135" t="s">
        <v>203</v>
      </c>
      <c s="136">
        <v>38012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29" spans="1:14" ht="15">
      <c r="A1929" s="134">
        <f>COUNTA($A$12:A1928)</f>
        <v>1917</v>
      </c>
      <c s="134">
        <v>22024140</v>
      </c>
      <c s="135" t="s">
        <v>203</v>
      </c>
      <c s="136">
        <v>38012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30" spans="1:14" ht="15">
      <c r="A1930" s="134">
        <f>COUNTA($A$12:A1929)</f>
        <v>1918</v>
      </c>
      <c s="134">
        <v>22024140</v>
      </c>
      <c s="135" t="s">
        <v>203</v>
      </c>
      <c s="136">
        <v>38012</v>
      </c>
      <c s="135" t="s">
        <v>8318</v>
      </c>
      <c s="135" t="s">
        <v>7230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31" spans="1:14" ht="15">
      <c r="A1931" s="134">
        <f>COUNTA($A$12:A1930)</f>
        <v>1919</v>
      </c>
      <c s="134">
        <v>22024140</v>
      </c>
      <c s="135" t="s">
        <v>203</v>
      </c>
      <c s="136">
        <v>38012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2" spans="1:14" ht="15">
      <c r="A1932" s="134">
        <f>COUNTA($A$12:A1931)</f>
        <v>1920</v>
      </c>
      <c s="134">
        <v>22024141</v>
      </c>
      <c s="135" t="s">
        <v>1180</v>
      </c>
      <c s="136">
        <v>38286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3" spans="1:14" ht="15">
      <c r="A1933" s="134">
        <f>COUNTA($A$12:A1932)</f>
        <v>1921</v>
      </c>
      <c s="134">
        <v>22024141</v>
      </c>
      <c s="135" t="s">
        <v>1180</v>
      </c>
      <c s="136">
        <v>38286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34" spans="1:14" ht="15">
      <c r="A1934" s="134">
        <f>COUNTA($A$12:A1933)</f>
        <v>1922</v>
      </c>
      <c s="134">
        <v>22024141</v>
      </c>
      <c s="135" t="s">
        <v>1180</v>
      </c>
      <c s="136">
        <v>38286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35" spans="1:14" ht="15">
      <c r="A1935" s="134">
        <f>COUNTA($A$12:A1934)</f>
        <v>1923</v>
      </c>
      <c s="134">
        <v>22024141</v>
      </c>
      <c s="135" t="s">
        <v>1180</v>
      </c>
      <c s="136">
        <v>38286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6" spans="1:14" ht="15">
      <c r="A1936" s="134">
        <f>COUNTA($A$12:A1935)</f>
        <v>1924</v>
      </c>
      <c s="134">
        <v>22024142</v>
      </c>
      <c s="135" t="s">
        <v>3010</v>
      </c>
      <c s="136">
        <v>38302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7" spans="1:14" ht="15">
      <c r="A1937" s="134">
        <f>COUNTA($A$12:A1936)</f>
        <v>1925</v>
      </c>
      <c s="134">
        <v>22024142</v>
      </c>
      <c s="135" t="s">
        <v>3010</v>
      </c>
      <c s="136">
        <v>38302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8" spans="1:14" ht="15">
      <c r="A1938" s="134">
        <f>COUNTA($A$12:A1937)</f>
        <v>1926</v>
      </c>
      <c s="134">
        <v>22024142</v>
      </c>
      <c s="135" t="s">
        <v>3010</v>
      </c>
      <c s="136">
        <v>38302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39" spans="1:14" ht="15">
      <c r="A1939" s="134">
        <f>COUNTA($A$12:A1938)</f>
        <v>1927</v>
      </c>
      <c s="134">
        <v>22024142</v>
      </c>
      <c s="135" t="s">
        <v>3010</v>
      </c>
      <c s="136">
        <v>38302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40" spans="1:14" ht="15">
      <c r="A1940" s="134">
        <f>COUNTA($A$12:A1939)</f>
        <v>1928</v>
      </c>
      <c s="134">
        <v>22024142</v>
      </c>
      <c s="135" t="s">
        <v>3010</v>
      </c>
      <c s="136">
        <v>38302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41" spans="1:14" ht="15">
      <c r="A1941" s="134">
        <f>COUNTA($A$12:A1940)</f>
        <v>1929</v>
      </c>
      <c s="134">
        <v>22024143</v>
      </c>
      <c s="135" t="s">
        <v>8384</v>
      </c>
      <c s="136">
        <v>38226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42" spans="1:14" ht="15">
      <c r="A1942" s="134">
        <f>COUNTA($A$12:A1941)</f>
        <v>1930</v>
      </c>
      <c s="134">
        <v>22024143</v>
      </c>
      <c s="135" t="s">
        <v>8384</v>
      </c>
      <c s="136">
        <v>38226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43" spans="1:14" ht="15">
      <c r="A1943" s="134">
        <f>COUNTA($A$12:A1942)</f>
        <v>1931</v>
      </c>
      <c s="134">
        <v>22024143</v>
      </c>
      <c s="135" t="s">
        <v>8384</v>
      </c>
      <c s="136">
        <v>38226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44" spans="1:14" ht="15">
      <c r="A1944" s="134">
        <f>COUNTA($A$12:A1943)</f>
        <v>1932</v>
      </c>
      <c s="134">
        <v>22024143</v>
      </c>
      <c s="135" t="s">
        <v>8384</v>
      </c>
      <c s="136">
        <v>38226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45" spans="1:14" ht="15">
      <c r="A1945" s="134">
        <f>COUNTA($A$12:A1944)</f>
        <v>1933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32"/>
        <v>816000</v>
      </c>
      <c s="15"/>
    </row>
    <row r="1946" spans="1:14" ht="15">
      <c r="A1946" s="134">
        <f>COUNTA($A$12:A1945)</f>
        <v>1934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47" spans="1:14" ht="15">
      <c r="A1947" s="134">
        <f>COUNTA($A$12:A1946)</f>
        <v>1935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48" spans="1:14" ht="15">
      <c r="A1948" s="134">
        <f>COUNTA($A$12:A1947)</f>
        <v>1936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49" spans="1:14" ht="15">
      <c r="A1949" s="134">
        <f>COUNTA($A$12:A1948)</f>
        <v>1937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50" spans="1:14" ht="15">
      <c r="A1950" s="134">
        <f>COUNTA($A$12:A1949)</f>
        <v>1938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8724</v>
      </c>
      <c s="186">
        <f t="shared" si="32"/>
        <v>2448000</v>
      </c>
      <c s="15"/>
    </row>
    <row r="1951" spans="1:14" ht="15">
      <c r="A1951" s="134">
        <f>COUNTA($A$12:A1950)</f>
        <v>1939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32"/>
        <v>2448000</v>
      </c>
      <c s="15"/>
    </row>
    <row r="1952" spans="1:14" ht="15">
      <c r="A1952" s="134">
        <f>COUNTA($A$12:A1951)</f>
        <v>1940</v>
      </c>
      <c s="134">
        <v>22024144</v>
      </c>
      <c s="135" t="s">
        <v>6820</v>
      </c>
      <c s="136">
        <v>38293</v>
      </c>
      <c s="135" t="s">
        <v>8318</v>
      </c>
      <c s="135" t="s">
        <v>7230</v>
      </c>
      <c s="135" t="s">
        <v>4433</v>
      </c>
      <c s="135" t="s">
        <v>8372</v>
      </c>
      <c s="135" t="s">
        <v>8373</v>
      </c>
      <c s="134">
        <v>2</v>
      </c>
      <c s="134">
        <v>3</v>
      </c>
      <c s="135" t="s">
        <v>8724</v>
      </c>
      <c s="186">
        <f t="shared" si="32"/>
        <v>2448000</v>
      </c>
      <c s="15"/>
    </row>
    <row r="1953" spans="1:14" ht="15">
      <c r="A1953" s="134">
        <f>COUNTA($A$12:A1952)</f>
        <v>1941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32"/>
        <v>816000</v>
      </c>
      <c s="15"/>
    </row>
    <row r="1954" spans="1:14" ht="15">
      <c r="A1954" s="134">
        <f>COUNTA($A$12:A1953)</f>
        <v>1942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55" spans="1:14" ht="15">
      <c r="A1955" s="134">
        <f>COUNTA($A$12:A1954)</f>
        <v>1943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56" spans="1:14" ht="15">
      <c r="A1956" s="134">
        <f>COUNTA($A$12:A1955)</f>
        <v>1944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57" spans="1:14" ht="15">
      <c r="A1957" s="134">
        <f>COUNTA($A$12:A1956)</f>
        <v>1945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58" spans="1:14" ht="15">
      <c r="A1958" s="134">
        <f>COUNTA($A$12:A1957)</f>
        <v>1946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59" spans="1:14" ht="15">
      <c r="A1959" s="134">
        <f>COUNTA($A$12:A1958)</f>
        <v>1947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60" spans="1:14" ht="15">
      <c r="A1960" s="134">
        <f>COUNTA($A$12:A1959)</f>
        <v>1948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61" spans="1:14" ht="15">
      <c r="A1961" s="134">
        <f>COUNTA($A$12:A1960)</f>
        <v>1949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8880</v>
      </c>
      <c s="135" t="s">
        <v>7820</v>
      </c>
      <c s="134" t="s">
        <v>7354</v>
      </c>
      <c s="134">
        <v>2</v>
      </c>
      <c s="135" t="s">
        <v>8724</v>
      </c>
      <c s="186">
        <f t="shared" si="32"/>
        <v>1632000</v>
      </c>
      <c s="15"/>
    </row>
    <row r="1962" spans="1:14" ht="15">
      <c r="A1962" s="134">
        <f>COUNTA($A$12:A1961)</f>
        <v>1950</v>
      </c>
      <c s="134">
        <v>22024145</v>
      </c>
      <c s="135" t="s">
        <v>8385</v>
      </c>
      <c s="136">
        <v>38264</v>
      </c>
      <c s="135" t="s">
        <v>8318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32"/>
        <v>3264000</v>
      </c>
      <c s="15"/>
    </row>
    <row r="1963" spans="1:14" ht="15">
      <c r="A1963" s="134">
        <f>COUNTA($A$12:A1962)</f>
        <v>1951</v>
      </c>
      <c s="134">
        <v>22024146</v>
      </c>
      <c s="135" t="s">
        <v>8386</v>
      </c>
      <c s="136">
        <v>38178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64" spans="1:14" ht="15">
      <c r="A1964" s="134">
        <f>COUNTA($A$12:A1963)</f>
        <v>1952</v>
      </c>
      <c s="134">
        <v>22024146</v>
      </c>
      <c s="135" t="s">
        <v>8386</v>
      </c>
      <c s="136">
        <v>38178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65" spans="1:14" ht="15">
      <c r="A1965" s="134">
        <f>COUNTA($A$12:A1964)</f>
        <v>1953</v>
      </c>
      <c s="134">
        <v>22024146</v>
      </c>
      <c s="135" t="s">
        <v>8386</v>
      </c>
      <c s="136">
        <v>38178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66" spans="1:14" ht="15">
      <c r="A1966" s="134">
        <f>COUNTA($A$12:A1965)</f>
        <v>1954</v>
      </c>
      <c s="134">
        <v>22024146</v>
      </c>
      <c s="135" t="s">
        <v>8386</v>
      </c>
      <c s="136">
        <v>38178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67" spans="1:14" ht="15">
      <c r="A1967" s="134">
        <f>COUNTA($A$12:A1966)</f>
        <v>1955</v>
      </c>
      <c s="134">
        <v>22024146</v>
      </c>
      <c s="135" t="s">
        <v>8386</v>
      </c>
      <c s="136">
        <v>38178</v>
      </c>
      <c s="135" t="s">
        <v>8318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32"/>
        <v>3264000</v>
      </c>
      <c s="15"/>
    </row>
    <row r="1968" spans="1:14" ht="15">
      <c r="A1968" s="134">
        <f>COUNTA($A$12:A1967)</f>
        <v>1956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69" spans="1:14" ht="15">
      <c r="A1969" s="134">
        <f>COUNTA($A$12:A1968)</f>
        <v>1957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7565</v>
      </c>
      <c s="135" t="s">
        <v>7566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70" spans="1:14" ht="15">
      <c r="A1970" s="134">
        <f>COUNTA($A$12:A1969)</f>
        <v>1958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71" spans="1:14" ht="15">
      <c r="A1971" s="134">
        <f>COUNTA($A$12:A1970)</f>
        <v>1959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72" spans="1:14" ht="15">
      <c r="A1972" s="134">
        <f>COUNTA($A$12:A1971)</f>
        <v>1960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73" spans="1:14" ht="15">
      <c r="A1973" s="134">
        <f>COUNTA($A$12:A1972)</f>
        <v>1961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74" spans="1:14" ht="15">
      <c r="A1974" s="134">
        <f>COUNTA($A$12:A1973)</f>
        <v>1962</v>
      </c>
      <c s="134">
        <v>22024147</v>
      </c>
      <c s="135" t="s">
        <v>1549</v>
      </c>
      <c s="136">
        <v>38282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75" spans="1:14" ht="15">
      <c r="A1975" s="134">
        <f>COUNTA($A$12:A1974)</f>
        <v>1963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32"/>
        <v>816000</v>
      </c>
      <c s="15"/>
    </row>
    <row r="1976" spans="1:14" ht="15">
      <c r="A1976" s="134">
        <f>COUNTA($A$12:A1975)</f>
        <v>1964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77" spans="1:14" ht="15">
      <c r="A1977" s="134">
        <f>COUNTA($A$12:A1976)</f>
        <v>1965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78" spans="1:14" ht="15">
      <c r="A1978" s="134">
        <f>COUNTA($A$12:A1977)</f>
        <v>1966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79" spans="1:14" ht="15">
      <c r="A1979" s="134">
        <f>COUNTA($A$12:A1978)</f>
        <v>1967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80" spans="1:14" ht="15">
      <c r="A1980" s="134">
        <f>COUNTA($A$12:A1979)</f>
        <v>1968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2"/>
        <v>4080000</v>
      </c>
      <c s="15"/>
    </row>
    <row r="1981" spans="1:14" ht="15">
      <c r="A1981" s="134">
        <f>COUNTA($A$12:A1980)</f>
        <v>1969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2"/>
        <v>2448000</v>
      </c>
      <c s="15"/>
    </row>
    <row r="1982" spans="1:14" ht="15">
      <c r="A1982" s="134">
        <f>COUNTA($A$12:A1981)</f>
        <v>1970</v>
      </c>
      <c s="134">
        <v>22024148</v>
      </c>
      <c s="135" t="s">
        <v>8387</v>
      </c>
      <c s="136">
        <v>38204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8659</v>
      </c>
      <c s="186">
        <f t="shared" si="32"/>
        <v>2448000</v>
      </c>
      <c s="15"/>
    </row>
    <row r="1983" spans="1:14" ht="15">
      <c r="A1983" s="134">
        <f>COUNTA($A$12:A1982)</f>
        <v>1971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32"/>
        <v>816000</v>
      </c>
      <c s="15"/>
    </row>
    <row r="1984" spans="1:14" ht="15">
      <c r="A1984" s="134">
        <f>COUNTA($A$12:A1983)</f>
        <v>1972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85" spans="1:14" ht="15">
      <c r="A1985" s="134">
        <f>COUNTA($A$12:A1984)</f>
        <v>1973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86" spans="1:14" ht="15">
      <c r="A1986" s="134">
        <f>COUNTA($A$12:A1985)</f>
        <v>1974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2"/>
        <v>1632000</v>
      </c>
      <c s="15"/>
    </row>
    <row r="1987" spans="1:14" ht="15">
      <c r="A1987" s="134">
        <f>COUNTA($A$12:A1986)</f>
        <v>1975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3" ref="M1987:M2050">K1987*816000</f>
        <v>4080000</v>
      </c>
      <c s="15"/>
    </row>
    <row r="1988" spans="1:14" ht="15">
      <c r="A1988" s="134">
        <f>COUNTA($A$12:A1987)</f>
        <v>1976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1989" spans="1:14" ht="15">
      <c r="A1989" s="134">
        <f>COUNTA($A$12:A1988)</f>
        <v>1977</v>
      </c>
      <c s="134">
        <v>22024149</v>
      </c>
      <c s="135" t="s">
        <v>8388</v>
      </c>
      <c s="136">
        <v>38233</v>
      </c>
      <c s="135" t="s">
        <v>8318</v>
      </c>
      <c s="135" t="s">
        <v>7230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1990" spans="1:14" ht="15">
      <c r="A1990" s="134">
        <f>COUNTA($A$12:A1989)</f>
        <v>1978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33"/>
        <v>816000</v>
      </c>
      <c s="15"/>
    </row>
    <row r="1991" spans="1:14" ht="15">
      <c r="A1991" s="134">
        <f>COUNTA($A$12:A1990)</f>
        <v>1979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1992" spans="1:14" ht="15">
      <c r="A1992" s="134">
        <f>COUNTA($A$12:A1991)</f>
        <v>1980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1993" spans="1:14" ht="15">
      <c r="A1993" s="134">
        <f>COUNTA($A$12:A1992)</f>
        <v>1981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1994" spans="1:14" ht="15">
      <c r="A1994" s="134">
        <f>COUNTA($A$12:A1993)</f>
        <v>1982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1995" spans="1:14" ht="15">
      <c r="A1995" s="134">
        <f>COUNTA($A$12:A1994)</f>
        <v>1983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8815</v>
      </c>
      <c s="135" t="s">
        <v>8348</v>
      </c>
      <c s="134" t="s">
        <v>7354</v>
      </c>
      <c s="134">
        <v>3</v>
      </c>
      <c s="135" t="s">
        <v>8724</v>
      </c>
      <c s="186">
        <f t="shared" si="33"/>
        <v>2448000</v>
      </c>
      <c s="15"/>
    </row>
    <row r="1996" spans="1:14" ht="15">
      <c r="A1996" s="134">
        <f>COUNTA($A$12:A1995)</f>
        <v>1984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33"/>
        <v>3264000</v>
      </c>
      <c s="15"/>
    </row>
    <row r="1997" spans="1:14" ht="15">
      <c r="A1997" s="134">
        <f>COUNTA($A$12:A1996)</f>
        <v>1985</v>
      </c>
      <c s="134">
        <v>22024150</v>
      </c>
      <c s="135" t="s">
        <v>999</v>
      </c>
      <c s="136">
        <v>38078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6">
        <f t="shared" si="33"/>
        <v>1632000</v>
      </c>
      <c s="15"/>
    </row>
    <row r="1998" spans="1:14" ht="15">
      <c r="A1998" s="134">
        <f>COUNTA($A$12:A1997)</f>
        <v>1986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8354</v>
      </c>
      <c s="135" t="s">
        <v>8355</v>
      </c>
      <c s="134">
        <v>2</v>
      </c>
      <c s="134">
        <v>4</v>
      </c>
      <c s="135" t="s">
        <v>7355</v>
      </c>
      <c s="186">
        <f t="shared" si="33"/>
        <v>3264000</v>
      </c>
      <c s="15"/>
    </row>
    <row r="1999" spans="1:14" ht="15">
      <c r="A1999" s="134">
        <f>COUNTA($A$12:A1998)</f>
        <v>1987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00" spans="1:14" ht="15">
      <c r="A2000" s="134">
        <f>COUNTA($A$12:A1999)</f>
        <v>1988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01" spans="1:14" ht="15">
      <c r="A2001" s="134">
        <f>COUNTA($A$12:A2000)</f>
        <v>1989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02" spans="1:14" ht="15">
      <c r="A2002" s="134">
        <f>COUNTA($A$12:A2001)</f>
        <v>1990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03" spans="1:14" ht="15">
      <c r="A2003" s="134">
        <f>COUNTA($A$12:A2002)</f>
        <v>1991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04" spans="1:14" ht="15">
      <c r="A2004" s="134">
        <f>COUNTA($A$12:A2003)</f>
        <v>1992</v>
      </c>
      <c s="134">
        <v>22024151</v>
      </c>
      <c s="135" t="s">
        <v>8389</v>
      </c>
      <c s="136">
        <v>38025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33"/>
        <v>2448000</v>
      </c>
      <c s="15"/>
    </row>
    <row r="2005" spans="1:14" ht="15">
      <c r="A2005" s="134">
        <f>COUNTA($A$12:A2004)</f>
        <v>1993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06" spans="1:14" ht="15">
      <c r="A2006" s="134">
        <f>COUNTA($A$12:A2005)</f>
        <v>1994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07" spans="1:14" ht="15">
      <c r="A2007" s="134">
        <f>COUNTA($A$12:A2006)</f>
        <v>1995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08" spans="1:14" ht="15">
      <c r="A2008" s="134">
        <f>COUNTA($A$12:A2007)</f>
        <v>1996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09" spans="1:14" ht="15">
      <c r="A2009" s="134">
        <f>COUNTA($A$12:A2008)</f>
        <v>1997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10" spans="1:14" ht="15">
      <c r="A2010" s="134">
        <f>COUNTA($A$12:A2009)</f>
        <v>1998</v>
      </c>
      <c s="134">
        <v>22024152</v>
      </c>
      <c s="135" t="s">
        <v>8390</v>
      </c>
      <c s="136">
        <v>38209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11" spans="1:14" ht="15">
      <c r="A2011" s="134">
        <f>COUNTA($A$12:A2010)</f>
        <v>1999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33"/>
        <v>816000</v>
      </c>
      <c s="15"/>
    </row>
    <row r="2012" spans="1:14" ht="15">
      <c r="A2012" s="134">
        <f>COUNTA($A$12:A2011)</f>
        <v>2000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13" spans="1:14" ht="15">
      <c r="A2013" s="134">
        <f>COUNTA($A$12:A2012)</f>
        <v>2001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14" spans="1:14" ht="15">
      <c r="A2014" s="134">
        <f>COUNTA($A$12:A2013)</f>
        <v>2002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15" spans="1:14" ht="15">
      <c r="A2015" s="134">
        <f>COUNTA($A$12:A2014)</f>
        <v>2003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16" spans="1:14" ht="15">
      <c r="A2016" s="134">
        <f>COUNTA($A$12:A2015)</f>
        <v>2004</v>
      </c>
      <c s="134">
        <v>22024153</v>
      </c>
      <c s="135" t="s">
        <v>5267</v>
      </c>
      <c s="136">
        <v>37998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17" spans="1:14" ht="15">
      <c r="A2017" s="134">
        <f>COUNTA($A$12:A2016)</f>
        <v>2005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18" spans="1:14" ht="15">
      <c r="A2018" s="134">
        <f>COUNTA($A$12:A2017)</f>
        <v>2006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19" spans="1:14" ht="15">
      <c r="A2019" s="134">
        <f>COUNTA($A$12:A2018)</f>
        <v>2007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33"/>
        <v>816000</v>
      </c>
      <c s="15"/>
    </row>
    <row r="2020" spans="1:14" ht="15">
      <c r="A2020" s="134">
        <f>COUNTA($A$12:A2019)</f>
        <v>2008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21" spans="1:14" ht="15">
      <c r="A2021" s="134">
        <f>COUNTA($A$12:A2020)</f>
        <v>2009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22" spans="1:14" ht="15">
      <c r="A2022" s="134">
        <f>COUNTA($A$12:A2021)</f>
        <v>2010</v>
      </c>
      <c s="134">
        <v>22024154</v>
      </c>
      <c s="135" t="s">
        <v>8391</v>
      </c>
      <c s="136">
        <v>38280</v>
      </c>
      <c s="135" t="s">
        <v>8318</v>
      </c>
      <c s="135" t="s">
        <v>7230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8724</v>
      </c>
      <c s="186">
        <f t="shared" si="33"/>
        <v>816000</v>
      </c>
      <c s="15"/>
    </row>
    <row r="2023" spans="1:14" ht="15">
      <c r="A2023" s="134">
        <f>COUNTA($A$12:A2022)</f>
        <v>2011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24" spans="1:14" ht="15">
      <c r="A2024" s="134">
        <f>COUNTA($A$12:A2023)</f>
        <v>2012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25" spans="1:14" ht="15">
      <c r="A2025" s="134">
        <f>COUNTA($A$12:A2024)</f>
        <v>2013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26" spans="1:14" ht="15">
      <c r="A2026" s="134">
        <f>COUNTA($A$12:A2025)</f>
        <v>2014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27" spans="1:14" ht="15">
      <c r="A2027" s="134">
        <f>COUNTA($A$12:A2026)</f>
        <v>2015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28" spans="1:14" ht="15">
      <c r="A2028" s="134">
        <f>COUNTA($A$12:A2027)</f>
        <v>2016</v>
      </c>
      <c s="134">
        <v>22024155</v>
      </c>
      <c s="135" t="s">
        <v>682</v>
      </c>
      <c s="136">
        <v>38194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33"/>
        <v>2448000</v>
      </c>
      <c s="15"/>
    </row>
    <row r="2029" spans="1:14" ht="15">
      <c r="A2029" s="134">
        <f>COUNTA($A$12:A2028)</f>
        <v>2017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0" spans="1:14" ht="15">
      <c r="A2030" s="134">
        <f>COUNTA($A$12:A2029)</f>
        <v>2018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7355</v>
      </c>
      <c s="186">
        <f t="shared" si="33"/>
        <v>2448000</v>
      </c>
      <c s="15"/>
    </row>
    <row r="2031" spans="1:14" ht="15">
      <c r="A2031" s="134">
        <f>COUNTA($A$12:A2030)</f>
        <v>2019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2" spans="1:14" ht="15">
      <c r="A2032" s="134">
        <f>COUNTA($A$12:A2031)</f>
        <v>2020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33" spans="1:14" ht="15">
      <c r="A2033" s="134">
        <f>COUNTA($A$12:A2032)</f>
        <v>2021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34" spans="1:14" ht="15">
      <c r="A2034" s="134">
        <f>COUNTA($A$12:A2033)</f>
        <v>2022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35" spans="1:14" ht="15">
      <c r="A2035" s="134">
        <f>COUNTA($A$12:A2034)</f>
        <v>2023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6" spans="1:14" ht="15">
      <c r="A2036" s="134">
        <f>COUNTA($A$12:A2035)</f>
        <v>2024</v>
      </c>
      <c s="134">
        <v>22024156</v>
      </c>
      <c s="135" t="s">
        <v>8392</v>
      </c>
      <c s="136">
        <v>38056</v>
      </c>
      <c s="135" t="s">
        <v>8318</v>
      </c>
      <c s="135" t="s">
        <v>7230</v>
      </c>
      <c s="135" t="s">
        <v>4433</v>
      </c>
      <c s="135" t="s">
        <v>8395</v>
      </c>
      <c s="135" t="s">
        <v>7911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7" spans="1:14" ht="15">
      <c r="A2037" s="134">
        <f>COUNTA($A$12:A2036)</f>
        <v>2025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8" spans="1:14" ht="15">
      <c r="A2038" s="134">
        <f>COUNTA($A$12:A2037)</f>
        <v>2026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39" spans="1:14" ht="15">
      <c r="A2039" s="134">
        <f>COUNTA($A$12:A2038)</f>
        <v>2027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40" spans="1:14" ht="15">
      <c r="A2040" s="134">
        <f>COUNTA($A$12:A2039)</f>
        <v>2028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41" spans="1:14" ht="15">
      <c r="A2041" s="134">
        <f>COUNTA($A$12:A2040)</f>
        <v>2029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42" spans="1:14" ht="15">
      <c r="A2042" s="134">
        <f>COUNTA($A$12:A2041)</f>
        <v>2030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33"/>
        <v>2448000</v>
      </c>
      <c s="15"/>
    </row>
    <row r="2043" spans="1:14" ht="15">
      <c r="A2043" s="134">
        <f>COUNTA($A$12:A2042)</f>
        <v>2031</v>
      </c>
      <c s="134">
        <v>22024157</v>
      </c>
      <c s="135" t="s">
        <v>8396</v>
      </c>
      <c s="136">
        <v>38020</v>
      </c>
      <c s="135" t="s">
        <v>8318</v>
      </c>
      <c s="135" t="s">
        <v>7230</v>
      </c>
      <c s="135" t="s">
        <v>4433</v>
      </c>
      <c s="135" t="s">
        <v>8399</v>
      </c>
      <c s="135" t="s">
        <v>8371</v>
      </c>
      <c s="134" t="s">
        <v>7354</v>
      </c>
      <c s="134">
        <v>3</v>
      </c>
      <c s="135" t="s">
        <v>8724</v>
      </c>
      <c s="186">
        <f t="shared" si="33"/>
        <v>2448000</v>
      </c>
      <c s="15"/>
    </row>
    <row r="2044" spans="1:14" ht="15">
      <c r="A2044" s="134">
        <f>COUNTA($A$12:A2043)</f>
        <v>2032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45" spans="1:14" ht="15">
      <c r="A2045" s="134">
        <f>COUNTA($A$12:A2044)</f>
        <v>2033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46" spans="1:14" ht="15">
      <c r="A2046" s="134">
        <f>COUNTA($A$12:A2045)</f>
        <v>2034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3"/>
        <v>2448000</v>
      </c>
      <c s="15"/>
    </row>
    <row r="2047" spans="1:14" ht="15">
      <c r="A2047" s="134">
        <f>COUNTA($A$12:A2046)</f>
        <v>2035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33"/>
        <v>4080000</v>
      </c>
      <c s="15"/>
    </row>
    <row r="2048" spans="1:14" ht="15">
      <c r="A2048" s="134">
        <f>COUNTA($A$12:A2047)</f>
        <v>2036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3"/>
        <v>1632000</v>
      </c>
      <c s="15"/>
    </row>
    <row r="2049" spans="1:14" ht="15">
      <c r="A2049" s="134">
        <f>COUNTA($A$12:A2048)</f>
        <v>2037</v>
      </c>
      <c s="134">
        <v>22024158</v>
      </c>
      <c s="135" t="s">
        <v>8397</v>
      </c>
      <c s="136">
        <v>38285</v>
      </c>
      <c s="135" t="s">
        <v>8318</v>
      </c>
      <c s="135" t="s">
        <v>7230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33"/>
        <v>2448000</v>
      </c>
      <c s="15"/>
    </row>
    <row r="2050" spans="1:14" ht="15">
      <c r="A2050" s="134">
        <f>COUNTA($A$12:A2049)</f>
        <v>2038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33"/>
        <v>816000</v>
      </c>
      <c s="15"/>
    </row>
    <row r="2051" spans="1:14" ht="15">
      <c r="A2051" s="134">
        <f>COUNTA($A$12:A2050)</f>
        <v>2039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4" ref="M2051:M2114">K2051*816000</f>
        <v>1632000</v>
      </c>
      <c s="15"/>
    </row>
    <row r="2052" spans="1:14" ht="15">
      <c r="A2052" s="134">
        <f>COUNTA($A$12:A2051)</f>
        <v>2040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53" spans="1:14" ht="15">
      <c r="A2053" s="134">
        <f>COUNTA($A$12:A2052)</f>
        <v>2041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54" spans="1:14" ht="15">
      <c r="A2054" s="134">
        <f>COUNTA($A$12:A2053)</f>
        <v>2042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8399</v>
      </c>
      <c s="135" t="s">
        <v>8371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55" spans="1:14" ht="15">
      <c r="A2055" s="134">
        <f>COUNTA($A$12:A2054)</f>
        <v>2043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56" spans="1:14" ht="15">
      <c r="A2056" s="134">
        <f>COUNTA($A$12:A2055)</f>
        <v>2044</v>
      </c>
      <c s="134">
        <v>22024159</v>
      </c>
      <c s="135" t="s">
        <v>8398</v>
      </c>
      <c s="136">
        <v>38022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57" spans="1:14" ht="15">
      <c r="A2057" s="134">
        <f>COUNTA($A$12:A2056)</f>
        <v>2045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34"/>
        <v>816000</v>
      </c>
      <c s="15"/>
    </row>
    <row r="2058" spans="1:14" ht="15">
      <c r="A2058" s="134">
        <f>COUNTA($A$12:A2057)</f>
        <v>2046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8400</v>
      </c>
      <c s="135" t="s">
        <v>7640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59" spans="1:14" ht="15">
      <c r="A2059" s="134">
        <f>COUNTA($A$12:A2058)</f>
        <v>2047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1</v>
      </c>
      <c s="134">
        <v>2</v>
      </c>
      <c s="135" t="s">
        <v>7355</v>
      </c>
      <c s="186">
        <f t="shared" si="34"/>
        <v>1632000</v>
      </c>
      <c s="15"/>
    </row>
    <row r="2060" spans="1:14" ht="15">
      <c r="A2060" s="134">
        <f>COUNTA($A$12:A2059)</f>
        <v>2048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61" spans="1:14" ht="15">
      <c r="A2061" s="134">
        <f>COUNTA($A$12:A2060)</f>
        <v>2049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62" spans="1:14" ht="15">
      <c r="A2062" s="134">
        <f>COUNTA($A$12:A2061)</f>
        <v>2050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63" spans="1:14" ht="15">
      <c r="A2063" s="134">
        <f>COUNTA($A$12:A2062)</f>
        <v>2051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64" spans="1:14" ht="15">
      <c r="A2064" s="134">
        <f>COUNTA($A$12:A2063)</f>
        <v>2052</v>
      </c>
      <c s="134">
        <v>22024160</v>
      </c>
      <c s="135" t="s">
        <v>4397</v>
      </c>
      <c s="136">
        <v>38141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65" spans="1:14" ht="15">
      <c r="A2065" s="134">
        <f>COUNTA($A$12:A2064)</f>
        <v>2053</v>
      </c>
      <c s="134">
        <v>22024161</v>
      </c>
      <c s="135" t="s">
        <v>8401</v>
      </c>
      <c s="136">
        <v>38219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66" spans="1:14" ht="15">
      <c r="A2066" s="134">
        <f>COUNTA($A$12:A2065)</f>
        <v>2054</v>
      </c>
      <c s="134">
        <v>22024161</v>
      </c>
      <c s="135" t="s">
        <v>8401</v>
      </c>
      <c s="136">
        <v>38219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67" spans="1:14" ht="15">
      <c r="A2067" s="134">
        <f>COUNTA($A$12:A2066)</f>
        <v>2055</v>
      </c>
      <c s="134">
        <v>22024161</v>
      </c>
      <c s="135" t="s">
        <v>8401</v>
      </c>
      <c s="136">
        <v>38219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68" spans="1:14" ht="15">
      <c r="A2068" s="134">
        <f>COUNTA($A$12:A2067)</f>
        <v>2056</v>
      </c>
      <c s="134">
        <v>22024161</v>
      </c>
      <c s="135" t="s">
        <v>8401</v>
      </c>
      <c s="136">
        <v>38219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69" spans="1:14" ht="15">
      <c r="A2069" s="134">
        <f>COUNTA($A$12:A2068)</f>
        <v>2057</v>
      </c>
      <c s="134">
        <v>22024161</v>
      </c>
      <c s="135" t="s">
        <v>8401</v>
      </c>
      <c s="136">
        <v>38219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70" spans="1:14" ht="15">
      <c r="A2070" s="134">
        <f>COUNTA($A$12:A2069)</f>
        <v>2058</v>
      </c>
      <c s="134">
        <v>22024162</v>
      </c>
      <c s="135" t="s">
        <v>1723</v>
      </c>
      <c s="136">
        <v>38219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71" spans="1:14" ht="15">
      <c r="A2071" s="134">
        <f>COUNTA($A$12:A2070)</f>
        <v>2059</v>
      </c>
      <c s="134">
        <v>22024162</v>
      </c>
      <c s="135" t="s">
        <v>1723</v>
      </c>
      <c s="136">
        <v>38219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72" spans="1:14" ht="15">
      <c r="A2072" s="134">
        <f>COUNTA($A$12:A2071)</f>
        <v>2060</v>
      </c>
      <c s="134">
        <v>22024162</v>
      </c>
      <c s="135" t="s">
        <v>1723</v>
      </c>
      <c s="136">
        <v>38219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73" spans="1:14" ht="15">
      <c r="A2073" s="134">
        <f>COUNTA($A$12:A2072)</f>
        <v>2061</v>
      </c>
      <c s="134">
        <v>22024162</v>
      </c>
      <c s="135" t="s">
        <v>1723</v>
      </c>
      <c s="136">
        <v>38219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74" spans="1:14" ht="15">
      <c r="A2074" s="134">
        <f>COUNTA($A$12:A2073)</f>
        <v>2062</v>
      </c>
      <c s="134">
        <v>22024162</v>
      </c>
      <c s="135" t="s">
        <v>1723</v>
      </c>
      <c s="136">
        <v>38219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75" spans="1:14" ht="15">
      <c r="A2075" s="134">
        <f>COUNTA($A$12:A2074)</f>
        <v>2063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8403</v>
      </c>
      <c s="135" t="s">
        <v>8404</v>
      </c>
      <c s="134">
        <v>2</v>
      </c>
      <c s="134">
        <v>4</v>
      </c>
      <c s="135" t="s">
        <v>7355</v>
      </c>
      <c s="186">
        <f t="shared" si="34"/>
        <v>3264000</v>
      </c>
      <c s="15"/>
    </row>
    <row r="2076" spans="1:14" ht="15">
      <c r="A2076" s="134">
        <f>COUNTA($A$12:A2075)</f>
        <v>2064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34"/>
        <v>816000</v>
      </c>
      <c s="15"/>
    </row>
    <row r="2077" spans="1:14" ht="15">
      <c r="A2077" s="134">
        <f>COUNTA($A$12:A2076)</f>
        <v>2065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78" spans="1:14" ht="15">
      <c r="A2078" s="134">
        <f>COUNTA($A$12:A2077)</f>
        <v>2066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79" spans="1:14" ht="15">
      <c r="A2079" s="134">
        <f>COUNTA($A$12:A2078)</f>
        <v>2067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80" spans="1:14" ht="15">
      <c r="A2080" s="134">
        <f>COUNTA($A$12:A2079)</f>
        <v>2068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34"/>
        <v>1632000</v>
      </c>
      <c s="15"/>
    </row>
    <row r="2081" spans="1:14" ht="15">
      <c r="A2081" s="134">
        <f>COUNTA($A$12:A2080)</f>
        <v>2069</v>
      </c>
      <c s="134">
        <v>22024163</v>
      </c>
      <c s="135" t="s">
        <v>8402</v>
      </c>
      <c s="136">
        <v>38021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3</v>
      </c>
      <c s="134">
        <v>2</v>
      </c>
      <c s="135" t="s">
        <v>8724</v>
      </c>
      <c s="186">
        <f t="shared" si="34"/>
        <v>1632000</v>
      </c>
      <c s="15"/>
    </row>
    <row r="2082" spans="1:14" ht="15">
      <c r="A2082" s="134">
        <f>COUNTA($A$12:A2081)</f>
        <v>2070</v>
      </c>
      <c s="134">
        <v>22024164</v>
      </c>
      <c s="135" t="s">
        <v>8405</v>
      </c>
      <c s="136">
        <v>38146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83" spans="1:14" ht="15">
      <c r="A2083" s="134">
        <f>COUNTA($A$12:A2082)</f>
        <v>2071</v>
      </c>
      <c s="134">
        <v>22024164</v>
      </c>
      <c s="135" t="s">
        <v>8405</v>
      </c>
      <c s="136">
        <v>38146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84" spans="1:14" ht="15">
      <c r="A2084" s="134">
        <f>COUNTA($A$12:A2083)</f>
        <v>2072</v>
      </c>
      <c s="134">
        <v>22024164</v>
      </c>
      <c s="135" t="s">
        <v>8405</v>
      </c>
      <c s="136">
        <v>38146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85" spans="1:14" ht="15">
      <c r="A2085" s="134">
        <f>COUNTA($A$12:A2084)</f>
        <v>2073</v>
      </c>
      <c s="134">
        <v>22024164</v>
      </c>
      <c s="135" t="s">
        <v>8405</v>
      </c>
      <c s="136">
        <v>38146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86" spans="1:14" ht="15">
      <c r="A2086" s="134">
        <f>COUNTA($A$12:A2085)</f>
        <v>2074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87" spans="1:14" ht="15">
      <c r="A2087" s="134">
        <f>COUNTA($A$12:A2086)</f>
        <v>2075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88" spans="1:14" ht="15">
      <c r="A2088" s="134">
        <f>COUNTA($A$12:A2087)</f>
        <v>2076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7914</v>
      </c>
      <c s="135" t="s">
        <v>7566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89" spans="1:14" ht="15">
      <c r="A2089" s="134">
        <f>COUNTA($A$12:A2088)</f>
        <v>2077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90" spans="1:14" ht="15">
      <c r="A2090" s="134">
        <f>COUNTA($A$12:A2089)</f>
        <v>2078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91" spans="1:14" ht="15">
      <c r="A2091" s="134">
        <f>COUNTA($A$12:A2090)</f>
        <v>2079</v>
      </c>
      <c s="134">
        <v>22024165</v>
      </c>
      <c s="135" t="s">
        <v>8406</v>
      </c>
      <c s="136">
        <v>38007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92" spans="1:14" ht="15">
      <c r="A2092" s="134">
        <f>COUNTA($A$12:A2091)</f>
        <v>2080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93" spans="1:14" ht="15">
      <c r="A2093" s="134">
        <f>COUNTA($A$12:A2092)</f>
        <v>2081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094" spans="1:14" ht="15">
      <c r="A2094" s="134">
        <f>COUNTA($A$12:A2093)</f>
        <v>2082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34"/>
        <v>816000</v>
      </c>
      <c s="15"/>
    </row>
    <row r="2095" spans="1:14" ht="15">
      <c r="A2095" s="134">
        <f>COUNTA($A$12:A2094)</f>
        <v>2083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096" spans="1:14" ht="15">
      <c r="A2096" s="134">
        <f>COUNTA($A$12:A2095)</f>
        <v>2084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097" spans="1:14" ht="15">
      <c r="A2097" s="134">
        <f>COUNTA($A$12:A2096)</f>
        <v>2085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8724</v>
      </c>
      <c s="186">
        <f t="shared" si="34"/>
        <v>2448000</v>
      </c>
      <c s="15"/>
    </row>
    <row r="2098" spans="1:14" ht="15">
      <c r="A2098" s="134">
        <f>COUNTA($A$12:A2097)</f>
        <v>2086</v>
      </c>
      <c s="134">
        <v>22024167</v>
      </c>
      <c s="135" t="s">
        <v>8407</v>
      </c>
      <c s="136">
        <v>38288</v>
      </c>
      <c s="135" t="s">
        <v>8318</v>
      </c>
      <c s="135" t="s">
        <v>7230</v>
      </c>
      <c s="135" t="s">
        <v>4433</v>
      </c>
      <c s="135" t="s">
        <v>8881</v>
      </c>
      <c s="135" t="s">
        <v>8814</v>
      </c>
      <c s="134" t="s">
        <v>7354</v>
      </c>
      <c s="134">
        <v>4</v>
      </c>
      <c s="135" t="s">
        <v>8724</v>
      </c>
      <c s="186">
        <f t="shared" si="34"/>
        <v>3264000</v>
      </c>
      <c s="15"/>
    </row>
    <row r="2099" spans="1:14" ht="15">
      <c r="A2099" s="134">
        <f>COUNTA($A$12:A2098)</f>
        <v>2087</v>
      </c>
      <c s="134">
        <v>22024168</v>
      </c>
      <c s="135" t="s">
        <v>8408</v>
      </c>
      <c s="136">
        <v>38318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0" spans="1:14" ht="15">
      <c r="A2100" s="134">
        <f>COUNTA($A$12:A2099)</f>
        <v>2088</v>
      </c>
      <c s="134">
        <v>22024168</v>
      </c>
      <c s="135" t="s">
        <v>8408</v>
      </c>
      <c s="136">
        <v>38318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101" spans="1:14" ht="15">
      <c r="A2101" s="134">
        <f>COUNTA($A$12:A2100)</f>
        <v>2089</v>
      </c>
      <c s="134">
        <v>22024168</v>
      </c>
      <c s="135" t="s">
        <v>8408</v>
      </c>
      <c s="136">
        <v>38318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102" spans="1:14" ht="15">
      <c r="A2102" s="134">
        <f>COUNTA($A$12:A2101)</f>
        <v>2090</v>
      </c>
      <c s="134">
        <v>22024168</v>
      </c>
      <c s="135" t="s">
        <v>8408</v>
      </c>
      <c s="136">
        <v>38318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3" spans="1:14" ht="15">
      <c r="A2103" s="134">
        <f>COUNTA($A$12:A2102)</f>
        <v>2091</v>
      </c>
      <c s="134">
        <v>22024172</v>
      </c>
      <c s="135" t="s">
        <v>4467</v>
      </c>
      <c s="136">
        <v>38020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4" spans="1:14" ht="15">
      <c r="A2104" s="134">
        <f>COUNTA($A$12:A2103)</f>
        <v>2092</v>
      </c>
      <c s="134">
        <v>22024172</v>
      </c>
      <c s="135" t="s">
        <v>4467</v>
      </c>
      <c s="136">
        <v>38020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5" spans="1:14" ht="15">
      <c r="A2105" s="134">
        <f>COUNTA($A$12:A2104)</f>
        <v>2093</v>
      </c>
      <c s="134">
        <v>22024172</v>
      </c>
      <c s="135" t="s">
        <v>4467</v>
      </c>
      <c s="136">
        <v>38020</v>
      </c>
      <c s="135" t="s">
        <v>8318</v>
      </c>
      <c s="135" t="s">
        <v>7230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6" spans="1:14" ht="15">
      <c r="A2106" s="134">
        <f>COUNTA($A$12:A2105)</f>
        <v>2094</v>
      </c>
      <c s="134">
        <v>22024172</v>
      </c>
      <c s="135" t="s">
        <v>4467</v>
      </c>
      <c s="136">
        <v>38020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107" spans="1:14" ht="15">
      <c r="A2107" s="134">
        <f>COUNTA($A$12:A2106)</f>
        <v>2095</v>
      </c>
      <c s="134">
        <v>22024172</v>
      </c>
      <c s="135" t="s">
        <v>4467</v>
      </c>
      <c s="136">
        <v>38020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108" spans="1:14" ht="15">
      <c r="A2108" s="134">
        <f>COUNTA($A$12:A2107)</f>
        <v>2096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09" spans="1:14" ht="15">
      <c r="A2109" s="134">
        <f>COUNTA($A$12:A2108)</f>
        <v>2097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110" spans="1:14" ht="15">
      <c r="A2110" s="134">
        <f>COUNTA($A$12:A2109)</f>
        <v>2098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11" spans="1:14" ht="15">
      <c r="A2111" s="134">
        <f>COUNTA($A$12:A2110)</f>
        <v>2099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4"/>
        <v>4080000</v>
      </c>
      <c s="15"/>
    </row>
    <row r="2112" spans="1:14" ht="15">
      <c r="A2112" s="134">
        <f>COUNTA($A$12:A2111)</f>
        <v>2100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4"/>
        <v>2448000</v>
      </c>
      <c s="15"/>
    </row>
    <row r="2113" spans="1:14" ht="15">
      <c r="A2113" s="134">
        <f>COUNTA($A$12:A2112)</f>
        <v>2101</v>
      </c>
      <c s="134">
        <v>22024173</v>
      </c>
      <c s="135" t="s">
        <v>758</v>
      </c>
      <c s="136">
        <v>38185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14" spans="1:14" ht="15">
      <c r="A2114" s="134">
        <f>COUNTA($A$12:A2113)</f>
        <v>2102</v>
      </c>
      <c s="134">
        <v>22024174</v>
      </c>
      <c s="135" t="s">
        <v>8409</v>
      </c>
      <c s="136">
        <v>38211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4"/>
        <v>1632000</v>
      </c>
      <c s="15"/>
    </row>
    <row r="2115" spans="1:14" ht="15">
      <c r="A2115" s="134">
        <f>COUNTA($A$12:A2114)</f>
        <v>2103</v>
      </c>
      <c s="134">
        <v>22024174</v>
      </c>
      <c s="135" t="s">
        <v>8409</v>
      </c>
      <c s="136">
        <v>38211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5" ref="M2115:M2178">K2115*816000</f>
        <v>1632000</v>
      </c>
      <c s="15"/>
    </row>
    <row r="2116" spans="1:14" ht="15">
      <c r="A2116" s="134">
        <f>COUNTA($A$12:A2115)</f>
        <v>2104</v>
      </c>
      <c s="134">
        <v>22024174</v>
      </c>
      <c s="135" t="s">
        <v>8409</v>
      </c>
      <c s="136">
        <v>38211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17" spans="1:14" ht="15">
      <c r="A2117" s="134">
        <f>COUNTA($A$12:A2116)</f>
        <v>2105</v>
      </c>
      <c s="134">
        <v>22024174</v>
      </c>
      <c s="135" t="s">
        <v>8409</v>
      </c>
      <c s="136">
        <v>38211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18" spans="1:14" ht="15">
      <c r="A2118" s="134">
        <f>COUNTA($A$12:A2117)</f>
        <v>2106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35"/>
        <v>816000</v>
      </c>
      <c s="15"/>
    </row>
    <row r="2119" spans="1:14" ht="15">
      <c r="A2119" s="134">
        <f>COUNTA($A$12:A2118)</f>
        <v>2107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20" spans="1:14" ht="15">
      <c r="A2120" s="134">
        <f>COUNTA($A$12:A2119)</f>
        <v>2108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21" spans="1:14" ht="15">
      <c r="A2121" s="134">
        <f>COUNTA($A$12:A2120)</f>
        <v>2109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22" spans="1:14" ht="15">
      <c r="A2122" s="134">
        <f>COUNTA($A$12:A2121)</f>
        <v>2110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23" spans="1:14" ht="15">
      <c r="A2123" s="134">
        <f>COUNTA($A$12:A2122)</f>
        <v>2111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24" spans="1:14" ht="15">
      <c r="A2124" s="134">
        <f>COUNTA($A$12:A2123)</f>
        <v>2112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8365</v>
      </c>
      <c s="135" t="s">
        <v>8366</v>
      </c>
      <c s="134" t="s">
        <v>7354</v>
      </c>
      <c s="134">
        <v>2</v>
      </c>
      <c s="135" t="s">
        <v>8724</v>
      </c>
      <c s="186">
        <f t="shared" si="35"/>
        <v>1632000</v>
      </c>
      <c s="15"/>
    </row>
    <row r="2125" spans="1:14" ht="15">
      <c r="A2125" s="134">
        <f>COUNTA($A$12:A2124)</f>
        <v>2113</v>
      </c>
      <c s="134">
        <v>22024175</v>
      </c>
      <c s="135" t="s">
        <v>8410</v>
      </c>
      <c s="136">
        <v>38342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35"/>
        <v>2448000</v>
      </c>
      <c s="15"/>
    </row>
    <row r="2126" spans="1:14" ht="15">
      <c r="A2126" s="134">
        <f>COUNTA($A$12:A2125)</f>
        <v>2114</v>
      </c>
      <c s="134">
        <v>22024176</v>
      </c>
      <c s="135" t="s">
        <v>7070</v>
      </c>
      <c s="136">
        <v>38201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27" spans="1:14" ht="15">
      <c r="A2127" s="134">
        <f>COUNTA($A$12:A2126)</f>
        <v>2115</v>
      </c>
      <c s="134">
        <v>22024176</v>
      </c>
      <c s="135" t="s">
        <v>7070</v>
      </c>
      <c s="136">
        <v>38201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28" spans="1:14" ht="15">
      <c r="A2128" s="134">
        <f>COUNTA($A$12:A2127)</f>
        <v>2116</v>
      </c>
      <c s="134">
        <v>22024176</v>
      </c>
      <c s="135" t="s">
        <v>7070</v>
      </c>
      <c s="136">
        <v>38201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29" spans="1:14" ht="15">
      <c r="A2129" s="134">
        <f>COUNTA($A$12:A2128)</f>
        <v>2117</v>
      </c>
      <c s="134">
        <v>22024176</v>
      </c>
      <c s="135" t="s">
        <v>7070</v>
      </c>
      <c s="136">
        <v>38201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0" spans="1:14" ht="15">
      <c r="A2130" s="134">
        <f>COUNTA($A$12:A2129)</f>
        <v>2118</v>
      </c>
      <c s="134">
        <v>22024177</v>
      </c>
      <c s="135" t="s">
        <v>8411</v>
      </c>
      <c s="136">
        <v>38259</v>
      </c>
      <c s="135" t="s">
        <v>8318</v>
      </c>
      <c s="135" t="s">
        <v>7230</v>
      </c>
      <c s="135" t="s">
        <v>4433</v>
      </c>
      <c s="135" t="s">
        <v>8412</v>
      </c>
      <c s="135" t="s">
        <v>8413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1" spans="1:14" ht="15">
      <c r="A2131" s="134">
        <f>COUNTA($A$12:A2130)</f>
        <v>2119</v>
      </c>
      <c s="134">
        <v>22024177</v>
      </c>
      <c s="135" t="s">
        <v>8411</v>
      </c>
      <c s="136">
        <v>38259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2" spans="1:14" ht="15">
      <c r="A2132" s="134">
        <f>COUNTA($A$12:A2131)</f>
        <v>2120</v>
      </c>
      <c s="134">
        <v>22024177</v>
      </c>
      <c s="135" t="s">
        <v>8411</v>
      </c>
      <c s="136">
        <v>38259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33" spans="1:14" ht="15">
      <c r="A2133" s="134">
        <f>COUNTA($A$12:A2132)</f>
        <v>2121</v>
      </c>
      <c s="134">
        <v>22024177</v>
      </c>
      <c s="135" t="s">
        <v>8411</v>
      </c>
      <c s="136">
        <v>38259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34" spans="1:14" ht="15">
      <c r="A2134" s="134">
        <f>COUNTA($A$12:A2133)</f>
        <v>2122</v>
      </c>
      <c s="134">
        <v>22024177</v>
      </c>
      <c s="135" t="s">
        <v>8411</v>
      </c>
      <c s="136">
        <v>38259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5" spans="1:14" ht="15">
      <c r="A2135" s="134">
        <f>COUNTA($A$12:A2134)</f>
        <v>2123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35"/>
        <v>816000</v>
      </c>
      <c s="15"/>
    </row>
    <row r="2136" spans="1:14" ht="15">
      <c r="A2136" s="134">
        <f>COUNTA($A$12:A2135)</f>
        <v>2124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7" spans="1:14" ht="15">
      <c r="A2137" s="134">
        <f>COUNTA($A$12:A2136)</f>
        <v>2125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38" spans="1:14" s="94" customFormat="1" ht="15">
      <c r="A2138" s="134">
        <f>COUNTA($A$12:A2137)</f>
        <v>2126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8378</v>
      </c>
      <c s="135" t="s">
        <v>8010</v>
      </c>
      <c s="134" t="s">
        <v>7354</v>
      </c>
      <c s="134">
        <v>3</v>
      </c>
      <c s="135" t="s">
        <v>7355</v>
      </c>
      <c s="186">
        <f t="shared" si="35"/>
        <v>2448000</v>
      </c>
      <c s="93"/>
    </row>
    <row r="2139" spans="1:14" s="94" customFormat="1" ht="15">
      <c r="A2139" s="134">
        <f>COUNTA($A$12:A2138)</f>
        <v>2127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5"/>
        <v>4080000</v>
      </c>
      <c s="93"/>
    </row>
    <row r="2140" spans="1:14" ht="15">
      <c r="A2140" s="134">
        <f>COUNTA($A$12:A2139)</f>
        <v>2128</v>
      </c>
      <c s="134">
        <v>22024178</v>
      </c>
      <c s="135" t="s">
        <v>1296</v>
      </c>
      <c s="136">
        <v>38334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41" spans="1:14" ht="15">
      <c r="A2141" s="134">
        <f>COUNTA($A$12:A2140)</f>
        <v>2129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7355</v>
      </c>
      <c s="186">
        <f t="shared" si="35"/>
        <v>2448000</v>
      </c>
      <c s="15"/>
    </row>
    <row r="2142" spans="1:14" ht="15">
      <c r="A2142" s="134">
        <f>COUNTA($A$12:A2141)</f>
        <v>2130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43" spans="1:14" ht="15">
      <c r="A2143" s="134">
        <f>COUNTA($A$12:A2142)</f>
        <v>2131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44" spans="1:14" ht="15">
      <c r="A2144" s="134">
        <f>COUNTA($A$12:A2143)</f>
        <v>2132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45" spans="1:14" ht="15">
      <c r="A2145" s="134">
        <f>COUNTA($A$12:A2144)</f>
        <v>2133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46" spans="1:14" ht="15">
      <c r="A2146" s="134">
        <f>COUNTA($A$12:A2145)</f>
        <v>2134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8403</v>
      </c>
      <c s="135" t="s">
        <v>8404</v>
      </c>
      <c s="134">
        <v>2</v>
      </c>
      <c s="134">
        <v>4</v>
      </c>
      <c s="135" t="s">
        <v>8724</v>
      </c>
      <c s="186">
        <f t="shared" si="35"/>
        <v>3264000</v>
      </c>
      <c s="15"/>
    </row>
    <row r="2147" spans="1:14" ht="15">
      <c r="A2147" s="134">
        <f>COUNTA($A$12:A2146)</f>
        <v>2135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8825</v>
      </c>
      <c s="135" t="s">
        <v>8826</v>
      </c>
      <c s="134">
        <v>2</v>
      </c>
      <c s="134">
        <v>3</v>
      </c>
      <c s="135" t="s">
        <v>8724</v>
      </c>
      <c s="186">
        <f t="shared" si="35"/>
        <v>2448000</v>
      </c>
      <c s="15"/>
    </row>
    <row r="2148" spans="1:14" ht="15">
      <c r="A2148" s="134">
        <f>COUNTA($A$12:A2147)</f>
        <v>2136</v>
      </c>
      <c s="134">
        <v>22024179</v>
      </c>
      <c s="135" t="s">
        <v>4695</v>
      </c>
      <c s="136">
        <v>37063</v>
      </c>
      <c s="135" t="s">
        <v>8318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8724</v>
      </c>
      <c s="186">
        <f t="shared" si="35"/>
        <v>3264000</v>
      </c>
      <c s="15"/>
    </row>
    <row r="2149" spans="1:14" ht="15">
      <c r="A2149" s="134">
        <f>COUNTA($A$12:A2148)</f>
        <v>2137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50" spans="1:14" ht="15">
      <c r="A2150" s="134">
        <f>COUNTA($A$12:A2149)</f>
        <v>2138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8372</v>
      </c>
      <c s="135" t="s">
        <v>8373</v>
      </c>
      <c s="134">
        <v>2</v>
      </c>
      <c s="134">
        <v>3</v>
      </c>
      <c s="135" t="s">
        <v>7355</v>
      </c>
      <c s="186">
        <f t="shared" si="35"/>
        <v>2448000</v>
      </c>
      <c s="15"/>
    </row>
    <row r="2151" spans="1:14" ht="15">
      <c r="A2151" s="134">
        <f>COUNTA($A$12:A2150)</f>
        <v>2139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35"/>
        <v>816000</v>
      </c>
      <c s="15"/>
    </row>
    <row r="2152" spans="1:14" ht="15">
      <c r="A2152" s="134">
        <f>COUNTA($A$12:A2151)</f>
        <v>2140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53" spans="1:14" ht="15">
      <c r="A2153" s="134">
        <f>COUNTA($A$12:A2152)</f>
        <v>2141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54" spans="1:14" ht="15">
      <c r="A2154" s="134">
        <f>COUNTA($A$12:A2153)</f>
        <v>2142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55" spans="1:14" ht="15">
      <c r="A2155" s="134">
        <f>COUNTA($A$12:A2154)</f>
        <v>2143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56" spans="1:14" ht="15">
      <c r="A2156" s="134">
        <f>COUNTA($A$12:A2155)</f>
        <v>2144</v>
      </c>
      <c s="134">
        <v>22024180</v>
      </c>
      <c s="135" t="s">
        <v>1742</v>
      </c>
      <c s="136">
        <v>37459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35"/>
        <v>2448000</v>
      </c>
      <c s="15"/>
    </row>
    <row r="2157" spans="1:14" ht="15">
      <c r="A2157" s="134">
        <f>COUNTA($A$12:A2156)</f>
        <v>2145</v>
      </c>
      <c s="134">
        <v>22024181</v>
      </c>
      <c s="135" t="s">
        <v>8414</v>
      </c>
      <c s="136">
        <v>38178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58" spans="1:14" ht="15">
      <c r="A2158" s="134">
        <f>COUNTA($A$12:A2157)</f>
        <v>2146</v>
      </c>
      <c s="134">
        <v>22024181</v>
      </c>
      <c s="135" t="s">
        <v>8414</v>
      </c>
      <c s="136">
        <v>38178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59" spans="1:14" ht="15">
      <c r="A2159" s="134">
        <f>COUNTA($A$12:A2158)</f>
        <v>2147</v>
      </c>
      <c s="134">
        <v>22024181</v>
      </c>
      <c s="135" t="s">
        <v>8414</v>
      </c>
      <c s="136">
        <v>38178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60" spans="1:14" ht="15">
      <c r="A2160" s="134">
        <f>COUNTA($A$12:A2159)</f>
        <v>2148</v>
      </c>
      <c s="134">
        <v>22024181</v>
      </c>
      <c s="135" t="s">
        <v>8414</v>
      </c>
      <c s="136">
        <v>38178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61" spans="1:14" ht="15">
      <c r="A2161" s="134">
        <f>COUNTA($A$12:A2160)</f>
        <v>2149</v>
      </c>
      <c s="134">
        <v>22024181</v>
      </c>
      <c s="135" t="s">
        <v>8414</v>
      </c>
      <c s="136">
        <v>38178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62" spans="1:14" ht="15">
      <c r="A2162" s="134">
        <f>COUNTA($A$12:A2161)</f>
        <v>2150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8416</v>
      </c>
      <c s="135" t="s">
        <v>7758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63" spans="1:14" ht="15">
      <c r="A2163" s="134">
        <f>COUNTA($A$12:A2162)</f>
        <v>2151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35"/>
        <v>816000</v>
      </c>
      <c s="15"/>
    </row>
    <row r="2164" spans="1:14" ht="15">
      <c r="A2164" s="134">
        <f>COUNTA($A$12:A2163)</f>
        <v>2152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65" spans="1:14" ht="15">
      <c r="A2165" s="134">
        <f>COUNTA($A$12:A2164)</f>
        <v>2153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66" spans="1:14" ht="15">
      <c r="A2166" s="134">
        <f>COUNTA($A$12:A2165)</f>
        <v>2154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67" spans="1:14" ht="15">
      <c r="A2167" s="134">
        <f>COUNTA($A$12:A2166)</f>
        <v>2155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68" spans="1:14" ht="15">
      <c r="A2168" s="134">
        <f>COUNTA($A$12:A2167)</f>
        <v>2156</v>
      </c>
      <c s="134">
        <v>22024182</v>
      </c>
      <c s="135" t="s">
        <v>8415</v>
      </c>
      <c s="136">
        <v>38235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69" spans="1:14" ht="15">
      <c r="A2169" s="134">
        <f>COUNTA($A$12:A2168)</f>
        <v>2157</v>
      </c>
      <c s="134">
        <v>22024183</v>
      </c>
      <c s="135" t="s">
        <v>8417</v>
      </c>
      <c s="136">
        <v>38155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70" spans="1:14" ht="15">
      <c r="A2170" s="134">
        <f>COUNTA($A$12:A2169)</f>
        <v>2158</v>
      </c>
      <c s="134">
        <v>22024183</v>
      </c>
      <c s="135" t="s">
        <v>8417</v>
      </c>
      <c s="136">
        <v>38155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71" spans="1:14" ht="15">
      <c r="A2171" s="134">
        <f>COUNTA($A$12:A2170)</f>
        <v>2159</v>
      </c>
      <c s="134">
        <v>22024183</v>
      </c>
      <c s="135" t="s">
        <v>8417</v>
      </c>
      <c s="136">
        <v>38155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72" spans="1:14" ht="15">
      <c r="A2172" s="134">
        <f>COUNTA($A$12:A2171)</f>
        <v>2160</v>
      </c>
      <c s="134">
        <v>22024183</v>
      </c>
      <c s="135" t="s">
        <v>8417</v>
      </c>
      <c s="136">
        <v>38155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73" spans="1:14" ht="15">
      <c r="A2173" s="134">
        <f>COUNTA($A$12:A2172)</f>
        <v>2161</v>
      </c>
      <c s="134">
        <v>22024184</v>
      </c>
      <c s="135" t="s">
        <v>5418</v>
      </c>
      <c s="136">
        <v>38163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74" spans="1:14" ht="15">
      <c r="A2174" s="134">
        <f>COUNTA($A$12:A2173)</f>
        <v>2162</v>
      </c>
      <c s="134">
        <v>22024184</v>
      </c>
      <c s="135" t="s">
        <v>5418</v>
      </c>
      <c s="136">
        <v>38163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5"/>
        <v>4080000</v>
      </c>
      <c s="15"/>
    </row>
    <row r="2175" spans="1:14" ht="15">
      <c r="A2175" s="134">
        <f>COUNTA($A$12:A2174)</f>
        <v>2163</v>
      </c>
      <c s="134">
        <v>22024184</v>
      </c>
      <c s="135" t="s">
        <v>5418</v>
      </c>
      <c s="136">
        <v>38163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5"/>
        <v>2448000</v>
      </c>
      <c s="15"/>
    </row>
    <row r="2176" spans="1:14" ht="15">
      <c r="A2176" s="134">
        <f>COUNTA($A$12:A2175)</f>
        <v>2164</v>
      </c>
      <c s="134">
        <v>22024184</v>
      </c>
      <c s="135" t="s">
        <v>5418</v>
      </c>
      <c s="136">
        <v>38163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77" spans="1:14" ht="15">
      <c r="A2177" s="134">
        <f>COUNTA($A$12:A2176)</f>
        <v>2165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35"/>
        <v>816000</v>
      </c>
      <c s="15"/>
    </row>
    <row r="2178" spans="1:14" ht="15">
      <c r="A2178" s="134">
        <f>COUNTA($A$12:A2177)</f>
        <v>2166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7355</v>
      </c>
      <c s="186">
        <f t="shared" si="35"/>
        <v>1632000</v>
      </c>
      <c s="15"/>
    </row>
    <row r="2179" spans="1:14" ht="15">
      <c r="A2179" s="134">
        <f>COUNTA($A$12:A2178)</f>
        <v>2167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6" ref="M2179:M2242">K2179*816000</f>
        <v>1632000</v>
      </c>
      <c s="15"/>
    </row>
    <row r="2180" spans="1:14" ht="15">
      <c r="A2180" s="134">
        <f>COUNTA($A$12:A2179)</f>
        <v>2168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81" spans="1:14" ht="15">
      <c r="A2181" s="134">
        <f>COUNTA($A$12:A2180)</f>
        <v>2169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182" spans="1:14" ht="15">
      <c r="A2182" s="134">
        <f>COUNTA($A$12:A2181)</f>
        <v>2170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183" spans="1:14" ht="15">
      <c r="A2183" s="134">
        <f>COUNTA($A$12:A2182)</f>
        <v>2171</v>
      </c>
      <c s="134">
        <v>22024185</v>
      </c>
      <c s="135" t="s">
        <v>8418</v>
      </c>
      <c s="136">
        <v>38258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84" spans="1:14" ht="15">
      <c r="A2184" s="134">
        <f>COUNTA($A$12:A2183)</f>
        <v>2172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85" spans="1:14" ht="15">
      <c r="A2185" s="134">
        <f>COUNTA($A$12:A2184)</f>
        <v>2173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86" spans="1:14" ht="15">
      <c r="A2186" s="134">
        <f>COUNTA($A$12:A2185)</f>
        <v>2174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87" spans="1:14" ht="15">
      <c r="A2187" s="134">
        <f>COUNTA($A$12:A2186)</f>
        <v>2175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188" spans="1:14" ht="15">
      <c r="A2188" s="134">
        <f>COUNTA($A$12:A2187)</f>
        <v>2176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189" spans="1:14" ht="15">
      <c r="A2189" s="134">
        <f>COUNTA($A$12:A2188)</f>
        <v>2177</v>
      </c>
      <c s="134">
        <v>22024186</v>
      </c>
      <c s="135" t="s">
        <v>2080</v>
      </c>
      <c s="136">
        <v>38111</v>
      </c>
      <c s="135" t="s">
        <v>8318</v>
      </c>
      <c s="135" t="s">
        <v>7230</v>
      </c>
      <c s="135" t="s">
        <v>4433</v>
      </c>
      <c s="135" t="s">
        <v>8881</v>
      </c>
      <c s="135" t="s">
        <v>8814</v>
      </c>
      <c s="134" t="s">
        <v>7354</v>
      </c>
      <c s="134">
        <v>4</v>
      </c>
      <c s="135" t="s">
        <v>8724</v>
      </c>
      <c s="186">
        <f t="shared" si="36"/>
        <v>3264000</v>
      </c>
      <c s="15"/>
    </row>
    <row r="2190" spans="1:14" ht="15">
      <c r="A2190" s="134">
        <f>COUNTA($A$12:A2189)</f>
        <v>2178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191" spans="1:14" ht="15">
      <c r="A2191" s="134">
        <f>COUNTA($A$12:A2190)</f>
        <v>2179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8358</v>
      </c>
      <c s="135" t="s">
        <v>7640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2" spans="1:14" ht="15">
      <c r="A2192" s="134">
        <f>COUNTA($A$12:A2191)</f>
        <v>2180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3" spans="1:14" ht="15">
      <c r="A2193" s="134">
        <f>COUNTA($A$12:A2192)</f>
        <v>2181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8326</v>
      </c>
      <c s="135" t="s">
        <v>8327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4" spans="1:14" ht="15">
      <c r="A2194" s="134">
        <f>COUNTA($A$12:A2193)</f>
        <v>2182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5" spans="1:14" ht="15">
      <c r="A2195" s="134">
        <f>COUNTA($A$12:A2194)</f>
        <v>2183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196" spans="1:14" ht="15">
      <c r="A2196" s="134">
        <f>COUNTA($A$12:A2195)</f>
        <v>2184</v>
      </c>
      <c s="134">
        <v>22024187</v>
      </c>
      <c s="135" t="s">
        <v>8419</v>
      </c>
      <c s="136">
        <v>38182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197" spans="1:14" ht="15">
      <c r="A2197" s="134">
        <f>COUNTA($A$12:A2196)</f>
        <v>2185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8" spans="1:14" ht="15">
      <c r="A2198" s="134">
        <f>COUNTA($A$12:A2197)</f>
        <v>2186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199" spans="1:14" ht="15">
      <c r="A2199" s="134">
        <f>COUNTA($A$12:A2198)</f>
        <v>2187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200" spans="1:14" ht="15">
      <c r="A2200" s="134">
        <f>COUNTA($A$12:A2199)</f>
        <v>2188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01" spans="1:14" ht="15">
      <c r="A2201" s="134">
        <f>COUNTA($A$12:A2200)</f>
        <v>2189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02" spans="1:14" ht="15">
      <c r="A2202" s="134">
        <f>COUNTA($A$12:A2201)</f>
        <v>2190</v>
      </c>
      <c s="134">
        <v>22024188</v>
      </c>
      <c s="135" t="s">
        <v>2930</v>
      </c>
      <c s="136">
        <v>38084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03" spans="1:14" ht="15">
      <c r="A2203" s="134">
        <f>COUNTA($A$12:A2202)</f>
        <v>2191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204" spans="1:14" ht="15">
      <c r="A2204" s="134">
        <f>COUNTA($A$12:A2203)</f>
        <v>2192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05" spans="1:14" ht="15">
      <c r="A2205" s="134">
        <f>COUNTA($A$12:A2204)</f>
        <v>2193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06" spans="1:14" ht="15">
      <c r="A2206" s="134">
        <f>COUNTA($A$12:A2205)</f>
        <v>2194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8114</v>
      </c>
      <c s="135" t="s">
        <v>7758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07" spans="1:14" ht="15">
      <c r="A2207" s="134">
        <f>COUNTA($A$12:A2206)</f>
        <v>2195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08" spans="1:14" ht="15">
      <c r="A2208" s="134">
        <f>COUNTA($A$12:A2207)</f>
        <v>2196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09" spans="1:14" ht="15">
      <c r="A2209" s="134">
        <f>COUNTA($A$12:A2208)</f>
        <v>2197</v>
      </c>
      <c s="134">
        <v>22024189</v>
      </c>
      <c s="135" t="s">
        <v>8420</v>
      </c>
      <c s="136">
        <v>38280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10" spans="1:14" ht="15">
      <c r="A2210" s="134">
        <f>COUNTA($A$12:A2209)</f>
        <v>2198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211" spans="1:14" ht="15">
      <c r="A2211" s="134">
        <f>COUNTA($A$12:A2210)</f>
        <v>2199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212" spans="1:14" ht="15">
      <c r="A2212" s="134">
        <f>COUNTA($A$12:A2211)</f>
        <v>2200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8400</v>
      </c>
      <c s="135" t="s">
        <v>7640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13" spans="1:14" ht="15">
      <c r="A2213" s="134">
        <f>COUNTA($A$12:A2212)</f>
        <v>2201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14" spans="1:14" ht="15">
      <c r="A2214" s="134">
        <f>COUNTA($A$12:A2213)</f>
        <v>2202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15" spans="1:14" ht="15">
      <c r="A2215" s="134">
        <f>COUNTA($A$12:A2214)</f>
        <v>2203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16" spans="1:14" ht="15">
      <c r="A2216" s="134">
        <f>COUNTA($A$12:A2215)</f>
        <v>2204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17" spans="1:14" ht="15">
      <c r="A2217" s="134">
        <f>COUNTA($A$12:A2216)</f>
        <v>2205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8349</v>
      </c>
      <c s="135" t="s">
        <v>8350</v>
      </c>
      <c s="134">
        <v>1</v>
      </c>
      <c s="134">
        <v>2</v>
      </c>
      <c s="135" t="s">
        <v>7355</v>
      </c>
      <c s="186">
        <f t="shared" si="36"/>
        <v>1632000</v>
      </c>
      <c s="15"/>
    </row>
    <row r="2218" spans="1:14" ht="15">
      <c r="A2218" s="134">
        <f>COUNTA($A$12:A2217)</f>
        <v>2206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19" spans="1:14" ht="15">
      <c r="A2219" s="134">
        <f>COUNTA($A$12:A2218)</f>
        <v>2207</v>
      </c>
      <c s="134">
        <v>22024190</v>
      </c>
      <c s="135" t="s">
        <v>1294</v>
      </c>
      <c s="136">
        <v>38077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20" spans="1:14" ht="15">
      <c r="A2220" s="134">
        <f>COUNTA($A$12:A2219)</f>
        <v>2208</v>
      </c>
      <c s="134">
        <v>22024191</v>
      </c>
      <c s="135" t="s">
        <v>8422</v>
      </c>
      <c s="136">
        <v>38222</v>
      </c>
      <c s="135" t="s">
        <v>8318</v>
      </c>
      <c s="135" t="s">
        <v>7230</v>
      </c>
      <c s="135" t="s">
        <v>4433</v>
      </c>
      <c s="135" t="s">
        <v>8319</v>
      </c>
      <c s="135" t="s">
        <v>8320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21" spans="1:14" ht="15">
      <c r="A2221" s="134">
        <f>COUNTA($A$12:A2220)</f>
        <v>2209</v>
      </c>
      <c s="134">
        <v>22024191</v>
      </c>
      <c s="135" t="s">
        <v>8422</v>
      </c>
      <c s="136">
        <v>38222</v>
      </c>
      <c s="135" t="s">
        <v>8318</v>
      </c>
      <c s="135" t="s">
        <v>7230</v>
      </c>
      <c s="135" t="s">
        <v>4433</v>
      </c>
      <c s="135" t="s">
        <v>8321</v>
      </c>
      <c s="135" t="s">
        <v>8322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22" spans="1:14" ht="15">
      <c r="A2222" s="134">
        <f>COUNTA($A$12:A2221)</f>
        <v>2210</v>
      </c>
      <c s="134">
        <v>22024191</v>
      </c>
      <c s="135" t="s">
        <v>8422</v>
      </c>
      <c s="136">
        <v>38222</v>
      </c>
      <c s="135" t="s">
        <v>8318</v>
      </c>
      <c s="135" t="s">
        <v>7230</v>
      </c>
      <c s="135" t="s">
        <v>4433</v>
      </c>
      <c s="135" t="s">
        <v>8323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23" spans="1:14" ht="15">
      <c r="A2223" s="134">
        <f>COUNTA($A$12:A2222)</f>
        <v>2211</v>
      </c>
      <c s="134">
        <v>22024191</v>
      </c>
      <c s="135" t="s">
        <v>8422</v>
      </c>
      <c s="136">
        <v>38222</v>
      </c>
      <c s="135" t="s">
        <v>8318</v>
      </c>
      <c s="135" t="s">
        <v>7230</v>
      </c>
      <c s="135" t="s">
        <v>4433</v>
      </c>
      <c s="135" t="s">
        <v>7754</v>
      </c>
      <c s="135" t="s">
        <v>7755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24" spans="1:14" ht="15">
      <c r="A2224" s="134">
        <f>COUNTA($A$12:A2223)</f>
        <v>2212</v>
      </c>
      <c s="134">
        <v>22024192</v>
      </c>
      <c s="135" t="s">
        <v>8423</v>
      </c>
      <c s="136">
        <v>38239</v>
      </c>
      <c s="135" t="s">
        <v>8318</v>
      </c>
      <c s="135" t="s">
        <v>7230</v>
      </c>
      <c s="135" t="s">
        <v>4433</v>
      </c>
      <c s="135" t="s">
        <v>8324</v>
      </c>
      <c s="135" t="s">
        <v>8325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25" spans="1:14" ht="15">
      <c r="A2225" s="134">
        <f>COUNTA($A$12:A2224)</f>
        <v>2213</v>
      </c>
      <c s="134">
        <v>22024192</v>
      </c>
      <c s="135" t="s">
        <v>8423</v>
      </c>
      <c s="136">
        <v>38239</v>
      </c>
      <c s="135" t="s">
        <v>8318</v>
      </c>
      <c s="135" t="s">
        <v>7230</v>
      </c>
      <c s="135" t="s">
        <v>4433</v>
      </c>
      <c s="135" t="s">
        <v>8412</v>
      </c>
      <c s="135" t="s">
        <v>8413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26" spans="1:14" ht="15">
      <c r="A2226" s="134">
        <f>COUNTA($A$12:A2225)</f>
        <v>2214</v>
      </c>
      <c s="134">
        <v>22024192</v>
      </c>
      <c s="135" t="s">
        <v>8423</v>
      </c>
      <c s="136">
        <v>38239</v>
      </c>
      <c s="135" t="s">
        <v>8318</v>
      </c>
      <c s="135" t="s">
        <v>7230</v>
      </c>
      <c s="135" t="s">
        <v>4433</v>
      </c>
      <c s="135" t="s">
        <v>8328</v>
      </c>
      <c s="135" t="s">
        <v>8329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27" spans="1:14" ht="15">
      <c r="A2227" s="134">
        <f>COUNTA($A$12:A2226)</f>
        <v>2215</v>
      </c>
      <c s="134">
        <v>22024192</v>
      </c>
      <c s="135" t="s">
        <v>8423</v>
      </c>
      <c s="136">
        <v>38239</v>
      </c>
      <c s="135" t="s">
        <v>8318</v>
      </c>
      <c s="135" t="s">
        <v>7230</v>
      </c>
      <c s="135" t="s">
        <v>4433</v>
      </c>
      <c s="135" t="s">
        <v>8330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28" spans="1:14" ht="15">
      <c r="A2228" s="134">
        <f>COUNTA($A$12:A2227)</f>
        <v>2216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36"/>
        <v>816000</v>
      </c>
      <c s="15"/>
    </row>
    <row r="2229" spans="1:14" ht="15">
      <c r="A2229" s="134">
        <f>COUNTA($A$12:A2228)</f>
        <v>2217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30" spans="1:14" ht="15">
      <c r="A2230" s="134">
        <f>COUNTA($A$12:A2229)</f>
        <v>2218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8354</v>
      </c>
      <c s="135" t="s">
        <v>8355</v>
      </c>
      <c s="134">
        <v>2</v>
      </c>
      <c s="134">
        <v>4</v>
      </c>
      <c s="135" t="s">
        <v>7355</v>
      </c>
      <c s="186">
        <f t="shared" si="36"/>
        <v>3264000</v>
      </c>
      <c s="15"/>
    </row>
    <row r="2231" spans="1:14" ht="15">
      <c r="A2231" s="134">
        <f>COUNTA($A$12:A2230)</f>
        <v>2219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32" spans="1:14" ht="15">
      <c r="A2232" s="134">
        <f>COUNTA($A$12:A2231)</f>
        <v>2220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33" spans="1:14" ht="15">
      <c r="A2233" s="134">
        <f>COUNTA($A$12:A2232)</f>
        <v>2221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34" spans="1:14" ht="15">
      <c r="A2234" s="134">
        <f>COUNTA($A$12:A2233)</f>
        <v>2222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35" spans="1:14" ht="15">
      <c r="A2235" s="134">
        <f>COUNTA($A$12:A2234)</f>
        <v>2223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36"/>
        <v>1632000</v>
      </c>
      <c s="15"/>
    </row>
    <row r="2236" spans="1:14" ht="15">
      <c r="A2236" s="134">
        <f>COUNTA($A$12:A2235)</f>
        <v>2224</v>
      </c>
      <c s="134">
        <v>22024193</v>
      </c>
      <c s="135" t="s">
        <v>8424</v>
      </c>
      <c s="136">
        <v>38231</v>
      </c>
      <c s="135" t="s">
        <v>8318</v>
      </c>
      <c s="135" t="s">
        <v>7230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36"/>
        <v>1632000</v>
      </c>
      <c s="15"/>
    </row>
    <row r="2237" spans="1:14" ht="15">
      <c r="A2237" s="134">
        <f>COUNTA($A$12:A2236)</f>
        <v>2225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8378</v>
      </c>
      <c s="135" t="s">
        <v>8010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38" spans="1:14" ht="15">
      <c r="A2238" s="134">
        <f>COUNTA($A$12:A2237)</f>
        <v>2226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8340</v>
      </c>
      <c s="135" t="s">
        <v>8341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39" spans="1:14" ht="15">
      <c r="A2239" s="134">
        <f>COUNTA($A$12:A2238)</f>
        <v>2227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8342</v>
      </c>
      <c s="135" t="s">
        <v>8343</v>
      </c>
      <c s="134" t="s">
        <v>7354</v>
      </c>
      <c s="134">
        <v>5</v>
      </c>
      <c s="135" t="s">
        <v>7355</v>
      </c>
      <c s="186">
        <f t="shared" si="36"/>
        <v>4080000</v>
      </c>
      <c s="15"/>
    </row>
    <row r="2240" spans="1:14" ht="15">
      <c r="A2240" s="134">
        <f>COUNTA($A$12:A2239)</f>
        <v>2228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8344</v>
      </c>
      <c s="135" t="s">
        <v>7545</v>
      </c>
      <c s="134" t="s">
        <v>7354</v>
      </c>
      <c s="134">
        <v>3</v>
      </c>
      <c s="135" t="s">
        <v>7355</v>
      </c>
      <c s="186">
        <f t="shared" si="36"/>
        <v>2448000</v>
      </c>
      <c s="15"/>
    </row>
    <row r="2241" spans="1:14" ht="15">
      <c r="A2241" s="134">
        <f>COUNTA($A$12:A2240)</f>
        <v>2229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8345</v>
      </c>
      <c s="135" t="s">
        <v>7624</v>
      </c>
      <c s="134" t="s">
        <v>7354</v>
      </c>
      <c s="134">
        <v>2</v>
      </c>
      <c s="135" t="s">
        <v>7355</v>
      </c>
      <c s="186">
        <f t="shared" si="36"/>
        <v>1632000</v>
      </c>
      <c s="15"/>
    </row>
    <row r="2242" spans="1:14" ht="15">
      <c r="A2242" s="134">
        <f>COUNTA($A$12:A2241)</f>
        <v>2230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8825</v>
      </c>
      <c s="135" t="s">
        <v>8826</v>
      </c>
      <c s="134">
        <v>2</v>
      </c>
      <c s="134">
        <v>3</v>
      </c>
      <c s="135" t="s">
        <v>8724</v>
      </c>
      <c s="186">
        <f t="shared" si="36"/>
        <v>2448000</v>
      </c>
      <c s="15"/>
    </row>
    <row r="2243" spans="1:14" ht="15">
      <c r="A2243" s="134">
        <f>COUNTA($A$12:A2242)</f>
        <v>2231</v>
      </c>
      <c s="134">
        <v>22024195</v>
      </c>
      <c s="135" t="s">
        <v>8425</v>
      </c>
      <c s="136">
        <v>37987</v>
      </c>
      <c s="135" t="s">
        <v>8318</v>
      </c>
      <c s="135" t="s">
        <v>7230</v>
      </c>
      <c s="135" t="s">
        <v>4433</v>
      </c>
      <c s="135" t="s">
        <v>8370</v>
      </c>
      <c s="135" t="s">
        <v>8371</v>
      </c>
      <c s="134">
        <v>1</v>
      </c>
      <c s="134">
        <v>3</v>
      </c>
      <c s="135" t="s">
        <v>8724</v>
      </c>
      <c s="186">
        <f t="shared" si="37" ref="M2243:M2306">K2243*816000</f>
        <v>2448000</v>
      </c>
      <c s="15"/>
    </row>
    <row r="2244" spans="1:14" ht="15">
      <c r="A2244" s="134">
        <f>COUNTA($A$12:A2243)</f>
        <v>2232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8332</v>
      </c>
      <c s="135" t="s">
        <v>8333</v>
      </c>
      <c s="134" t="s">
        <v>7354</v>
      </c>
      <c s="134">
        <v>2</v>
      </c>
      <c s="135" t="s">
        <v>7355</v>
      </c>
      <c s="186">
        <f t="shared" si="37"/>
        <v>1632000</v>
      </c>
      <c s="15"/>
    </row>
    <row r="2245" spans="1:14" ht="15">
      <c r="A2245" s="134">
        <f>COUNTA($A$12:A2244)</f>
        <v>2233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8334</v>
      </c>
      <c s="135" t="s">
        <v>8335</v>
      </c>
      <c s="134" t="s">
        <v>7354</v>
      </c>
      <c s="134">
        <v>2</v>
      </c>
      <c s="135" t="s">
        <v>7355</v>
      </c>
      <c s="186">
        <f t="shared" si="37"/>
        <v>1632000</v>
      </c>
      <c s="15"/>
    </row>
    <row r="2246" spans="1:14" ht="15">
      <c r="A2246" s="134">
        <f>COUNTA($A$12:A2245)</f>
        <v>2234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8365</v>
      </c>
      <c s="135" t="s">
        <v>8366</v>
      </c>
      <c s="134" t="s">
        <v>7354</v>
      </c>
      <c s="134">
        <v>2</v>
      </c>
      <c s="135" t="s">
        <v>7355</v>
      </c>
      <c s="186">
        <f t="shared" si="37"/>
        <v>1632000</v>
      </c>
      <c s="15"/>
    </row>
    <row r="2247" spans="1:14" ht="15">
      <c r="A2247" s="134">
        <f>COUNTA($A$12:A2246)</f>
        <v>2235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8336</v>
      </c>
      <c s="135" t="s">
        <v>8337</v>
      </c>
      <c s="134" t="s">
        <v>7354</v>
      </c>
      <c s="134">
        <v>5</v>
      </c>
      <c s="135" t="s">
        <v>7355</v>
      </c>
      <c s="186">
        <f t="shared" si="37"/>
        <v>4080000</v>
      </c>
      <c s="15"/>
    </row>
    <row r="2248" spans="1:14" ht="15">
      <c r="A2248" s="134">
        <f>COUNTA($A$12:A2247)</f>
        <v>2236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7759</v>
      </c>
      <c s="135" t="s">
        <v>7545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49" spans="1:14" ht="15">
      <c r="A2249" s="134">
        <f>COUNTA($A$12:A2248)</f>
        <v>2237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37"/>
        <v>3264000</v>
      </c>
      <c s="15"/>
    </row>
    <row r="2250" spans="1:14" ht="15">
      <c r="A2250" s="134">
        <f>COUNTA($A$12:A2249)</f>
        <v>2238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8724</v>
      </c>
      <c s="186">
        <f t="shared" si="37"/>
        <v>2448000</v>
      </c>
      <c s="15"/>
    </row>
    <row r="2251" spans="1:14" ht="15">
      <c r="A2251" s="134">
        <f>COUNTA($A$12:A2250)</f>
        <v>2239</v>
      </c>
      <c s="134">
        <v>22024196</v>
      </c>
      <c s="135" t="s">
        <v>8426</v>
      </c>
      <c s="136">
        <v>38136</v>
      </c>
      <c s="135" t="s">
        <v>8318</v>
      </c>
      <c s="135" t="s">
        <v>7230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37"/>
        <v>2448000</v>
      </c>
      <c s="15"/>
    </row>
    <row r="2252" spans="1:14" ht="15">
      <c r="A2252" s="134">
        <f>COUNTA($A$12:A2251)</f>
        <v>2240</v>
      </c>
      <c s="134">
        <v>22021100</v>
      </c>
      <c s="135" t="s">
        <v>7837</v>
      </c>
      <c s="136">
        <v>38219</v>
      </c>
      <c s="135" t="s">
        <v>7838</v>
      </c>
      <c s="135" t="s">
        <v>7153</v>
      </c>
      <c s="135" t="s">
        <v>4433</v>
      </c>
      <c s="135" t="s">
        <v>7839</v>
      </c>
      <c s="135" t="s">
        <v>7840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53" spans="1:14" ht="15">
      <c r="A2253" s="134">
        <f>COUNTA($A$12:A2252)</f>
        <v>2241</v>
      </c>
      <c s="134">
        <v>22021100</v>
      </c>
      <c s="135" t="s">
        <v>7837</v>
      </c>
      <c s="136">
        <v>38219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54" spans="1:14" ht="15">
      <c r="A2254" s="134">
        <f>COUNTA($A$12:A2253)</f>
        <v>2242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7843</v>
      </c>
      <c s="135" t="s">
        <v>7844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55" spans="1:14" ht="15">
      <c r="A2255" s="134">
        <f>COUNTA($A$12:A2254)</f>
        <v>2243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56" spans="1:14" ht="15">
      <c r="A2256" s="134">
        <f>COUNTA($A$12:A2255)</f>
        <v>2244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7845</v>
      </c>
      <c s="135" t="s">
        <v>7846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257" spans="1:14" ht="15">
      <c r="A2257" s="134">
        <f>COUNTA($A$12:A2256)</f>
        <v>2245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8659</v>
      </c>
      <c s="186">
        <f t="shared" si="37"/>
        <v>3264000</v>
      </c>
      <c s="15"/>
    </row>
    <row r="2258" spans="1:14" ht="15">
      <c r="A2258" s="134">
        <f>COUNTA($A$12:A2257)</f>
        <v>2246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37"/>
        <v>3264000</v>
      </c>
      <c s="15"/>
    </row>
    <row r="2259" spans="1:14" ht="15">
      <c r="A2259" s="134">
        <f>COUNTA($A$12:A2258)</f>
        <v>2247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6">
        <f t="shared" si="37"/>
        <v>2448000</v>
      </c>
      <c s="15"/>
    </row>
    <row r="2260" spans="1:14" ht="15">
      <c r="A2260" s="134">
        <f>COUNTA($A$12:A2259)</f>
        <v>2248</v>
      </c>
      <c s="134">
        <v>22021101</v>
      </c>
      <c s="135" t="s">
        <v>7841</v>
      </c>
      <c s="136">
        <v>38017</v>
      </c>
      <c s="135" t="s">
        <v>7842</v>
      </c>
      <c s="135" t="s">
        <v>7153</v>
      </c>
      <c s="135" t="s">
        <v>4433</v>
      </c>
      <c s="135" t="s">
        <v>8914</v>
      </c>
      <c s="135" t="s">
        <v>7899</v>
      </c>
      <c s="134" t="s">
        <v>7354</v>
      </c>
      <c s="134">
        <v>4</v>
      </c>
      <c s="135" t="s">
        <v>8893</v>
      </c>
      <c s="186">
        <f t="shared" si="37"/>
        <v>3264000</v>
      </c>
      <c s="15"/>
    </row>
    <row r="2261" spans="1:14" ht="15">
      <c r="A2261" s="134">
        <f>COUNTA($A$12:A2260)</f>
        <v>2249</v>
      </c>
      <c s="134">
        <v>22021102</v>
      </c>
      <c s="135" t="s">
        <v>299</v>
      </c>
      <c s="136">
        <v>38266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62" spans="1:14" ht="15">
      <c r="A2262" s="134">
        <f>COUNTA($A$12:A2261)</f>
        <v>2250</v>
      </c>
      <c s="134">
        <v>22021106</v>
      </c>
      <c s="135" t="s">
        <v>3967</v>
      </c>
      <c s="136">
        <v>38348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63" spans="1:14" ht="15">
      <c r="A2263" s="134">
        <f>COUNTA($A$12:A2262)</f>
        <v>2251</v>
      </c>
      <c s="134">
        <v>22021108</v>
      </c>
      <c s="135" t="s">
        <v>318</v>
      </c>
      <c s="136">
        <v>38235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64" spans="1:14" ht="15">
      <c r="A2264" s="134">
        <f>COUNTA($A$12:A2263)</f>
        <v>2252</v>
      </c>
      <c s="134">
        <v>22021108</v>
      </c>
      <c s="135" t="s">
        <v>318</v>
      </c>
      <c s="136">
        <v>38235</v>
      </c>
      <c s="135" t="s">
        <v>7842</v>
      </c>
      <c s="135" t="s">
        <v>7153</v>
      </c>
      <c s="135" t="s">
        <v>4433</v>
      </c>
      <c s="135" t="s">
        <v>7847</v>
      </c>
      <c s="135" t="s">
        <v>7848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65" spans="1:14" ht="15">
      <c r="A2265" s="134">
        <f>COUNTA($A$12:A2264)</f>
        <v>2253</v>
      </c>
      <c s="134">
        <v>22021109</v>
      </c>
      <c s="135" t="s">
        <v>5084</v>
      </c>
      <c s="136">
        <v>38155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66" spans="1:14" ht="15">
      <c r="A2266" s="134">
        <f>COUNTA($A$12:A2265)</f>
        <v>2254</v>
      </c>
      <c s="134">
        <v>22021109</v>
      </c>
      <c s="135" t="s">
        <v>5084</v>
      </c>
      <c s="136">
        <v>38155</v>
      </c>
      <c s="135" t="s">
        <v>7842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267" spans="1:14" ht="15">
      <c r="A2267" s="134">
        <f>COUNTA($A$12:A2266)</f>
        <v>2255</v>
      </c>
      <c s="134">
        <v>22021111</v>
      </c>
      <c s="135" t="s">
        <v>7851</v>
      </c>
      <c s="136">
        <v>38243</v>
      </c>
      <c s="135" t="s">
        <v>7852</v>
      </c>
      <c s="135" t="s">
        <v>7153</v>
      </c>
      <c s="135" t="s">
        <v>4433</v>
      </c>
      <c s="135" t="s">
        <v>7578</v>
      </c>
      <c s="135" t="s">
        <v>7579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68" spans="1:14" ht="15">
      <c r="A2268" s="134">
        <f>COUNTA($A$12:A2267)</f>
        <v>2256</v>
      </c>
      <c s="134">
        <v>22021111</v>
      </c>
      <c s="135" t="s">
        <v>7851</v>
      </c>
      <c s="136">
        <v>38243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69" spans="1:14" ht="15">
      <c r="A2269" s="134">
        <f>COUNTA($A$12:A2268)</f>
        <v>2257</v>
      </c>
      <c s="134">
        <v>22021111</v>
      </c>
      <c s="135" t="s">
        <v>7851</v>
      </c>
      <c s="136">
        <v>38243</v>
      </c>
      <c s="135" t="s">
        <v>7852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270" spans="1:14" ht="15">
      <c r="A2270" s="134">
        <f>COUNTA($A$12:A2269)</f>
        <v>2258</v>
      </c>
      <c s="134">
        <v>22021113</v>
      </c>
      <c s="135" t="s">
        <v>3543</v>
      </c>
      <c s="136">
        <v>38162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71" spans="1:14" ht="15">
      <c r="A2271" s="134">
        <f>COUNTA($A$12:A2270)</f>
        <v>2259</v>
      </c>
      <c s="134">
        <v>22021113</v>
      </c>
      <c s="135" t="s">
        <v>3543</v>
      </c>
      <c s="136">
        <v>38162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72" spans="1:14" ht="15">
      <c r="A2272" s="134">
        <f>COUNTA($A$12:A2271)</f>
        <v>2260</v>
      </c>
      <c s="134">
        <v>22021114</v>
      </c>
      <c s="135" t="s">
        <v>7854</v>
      </c>
      <c s="136">
        <v>38058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73" spans="1:14" ht="15">
      <c r="A2273" s="134">
        <f>COUNTA($A$12:A2272)</f>
        <v>2261</v>
      </c>
      <c s="134">
        <v>22021115</v>
      </c>
      <c s="135" t="s">
        <v>7855</v>
      </c>
      <c s="136">
        <v>38030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74" spans="1:14" ht="15">
      <c r="A2274" s="134">
        <f>COUNTA($A$12:A2273)</f>
        <v>2262</v>
      </c>
      <c s="134">
        <v>22021116</v>
      </c>
      <c s="135" t="s">
        <v>4932</v>
      </c>
      <c s="136">
        <v>38301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75" spans="1:14" ht="15">
      <c r="A2275" s="134">
        <f>COUNTA($A$12:A2274)</f>
        <v>2263</v>
      </c>
      <c s="134">
        <v>22021116</v>
      </c>
      <c s="135" t="s">
        <v>4932</v>
      </c>
      <c s="136">
        <v>38301</v>
      </c>
      <c s="135" t="s">
        <v>7842</v>
      </c>
      <c s="135" t="s">
        <v>7153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76" spans="1:14" ht="15">
      <c r="A2276" s="134">
        <f>COUNTA($A$12:A2275)</f>
        <v>2264</v>
      </c>
      <c s="134">
        <v>22021117</v>
      </c>
      <c s="135" t="s">
        <v>7858</v>
      </c>
      <c s="136">
        <v>38275</v>
      </c>
      <c s="135" t="s">
        <v>7838</v>
      </c>
      <c s="135" t="s">
        <v>7153</v>
      </c>
      <c s="135" t="s">
        <v>4433</v>
      </c>
      <c s="135" t="s">
        <v>7704</v>
      </c>
      <c s="135" t="s">
        <v>7705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77" spans="1:14" ht="15">
      <c r="A2277" s="134">
        <f>COUNTA($A$12:A2276)</f>
        <v>2265</v>
      </c>
      <c s="134">
        <v>22021119</v>
      </c>
      <c s="135" t="s">
        <v>7859</v>
      </c>
      <c s="136">
        <v>38291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78" spans="1:14" ht="15">
      <c r="A2278" s="134">
        <f>COUNTA($A$12:A2277)</f>
        <v>2266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37"/>
        <v>816000</v>
      </c>
      <c s="15"/>
    </row>
    <row r="2279" spans="1:14" ht="15">
      <c r="A2279" s="134">
        <f>COUNTA($A$12:A2278)</f>
        <v>2267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7843</v>
      </c>
      <c s="135" t="s">
        <v>7844</v>
      </c>
      <c s="134" t="s">
        <v>7354</v>
      </c>
      <c s="134">
        <v>3</v>
      </c>
      <c s="135" t="s">
        <v>7355</v>
      </c>
      <c s="186">
        <f t="shared" si="37"/>
        <v>2448000</v>
      </c>
      <c s="16"/>
    </row>
    <row r="2280" spans="1:14" ht="15">
      <c r="A2280" s="134">
        <f>COUNTA($A$12:A2279)</f>
        <v>2268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7595</v>
      </c>
      <c s="135" t="s">
        <v>7596</v>
      </c>
      <c s="134" t="s">
        <v>7354</v>
      </c>
      <c s="134">
        <v>3</v>
      </c>
      <c s="135" t="s">
        <v>7355</v>
      </c>
      <c s="186">
        <f t="shared" si="37"/>
        <v>2448000</v>
      </c>
      <c s="16"/>
    </row>
    <row r="2281" spans="1:14" ht="15">
      <c r="A2281" s="134">
        <f>COUNTA($A$12:A2280)</f>
        <v>2269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7860</v>
      </c>
      <c s="135" t="s">
        <v>7861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282" spans="1:14" ht="15">
      <c r="A2282" s="134">
        <f>COUNTA($A$12:A2281)</f>
        <v>2270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7862</v>
      </c>
      <c s="135" t="s">
        <v>7863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83" spans="1:14" ht="15">
      <c r="A2283" s="134">
        <f>COUNTA($A$12:A2282)</f>
        <v>2271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8724</v>
      </c>
      <c s="186">
        <f t="shared" si="37"/>
        <v>1632000</v>
      </c>
      <c s="15"/>
    </row>
    <row r="2284" spans="1:14" ht="15">
      <c r="A2284" s="134">
        <f>COUNTA($A$12:A2283)</f>
        <v>2272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8110</v>
      </c>
      <c s="135" t="s">
        <v>7820</v>
      </c>
      <c s="134" t="s">
        <v>7354</v>
      </c>
      <c s="134">
        <v>2</v>
      </c>
      <c s="135" t="s">
        <v>8724</v>
      </c>
      <c s="186">
        <f t="shared" si="37"/>
        <v>1632000</v>
      </c>
      <c s="15"/>
    </row>
    <row r="2285" spans="1:14" ht="15">
      <c r="A2285" s="134">
        <f>COUNTA($A$12:A2284)</f>
        <v>2273</v>
      </c>
      <c s="134">
        <v>22021120</v>
      </c>
      <c s="135" t="s">
        <v>2232</v>
      </c>
      <c s="136">
        <v>38253</v>
      </c>
      <c s="135" t="s">
        <v>7842</v>
      </c>
      <c s="135" t="s">
        <v>7153</v>
      </c>
      <c s="135" t="s">
        <v>4433</v>
      </c>
      <c s="135" t="s">
        <v>8839</v>
      </c>
      <c s="135" t="s">
        <v>7927</v>
      </c>
      <c s="134" t="s">
        <v>7354</v>
      </c>
      <c s="134">
        <v>5</v>
      </c>
      <c s="135" t="s">
        <v>8724</v>
      </c>
      <c s="186">
        <f t="shared" si="37"/>
        <v>4080000</v>
      </c>
      <c s="15"/>
    </row>
    <row r="2286" spans="1:14" ht="15">
      <c r="A2286" s="134">
        <f>COUNTA($A$12:A2285)</f>
        <v>2274</v>
      </c>
      <c s="134">
        <v>22021121</v>
      </c>
      <c s="135" t="s">
        <v>3026</v>
      </c>
      <c s="136">
        <v>38118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87" spans="1:14" ht="15">
      <c r="A2287" s="134">
        <f>COUNTA($A$12:A2286)</f>
        <v>2275</v>
      </c>
      <c s="134">
        <v>22021123</v>
      </c>
      <c s="135" t="s">
        <v>6690</v>
      </c>
      <c s="136">
        <v>38157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88" spans="1:14" ht="15">
      <c r="A2288" s="134">
        <f>COUNTA($A$12:A2287)</f>
        <v>2276</v>
      </c>
      <c s="134">
        <v>22021124</v>
      </c>
      <c s="135" t="s">
        <v>7864</v>
      </c>
      <c s="136">
        <v>38292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89" spans="1:14" ht="15">
      <c r="A2289" s="134">
        <f>COUNTA($A$12:A2288)</f>
        <v>2277</v>
      </c>
      <c s="134">
        <v>22021124</v>
      </c>
      <c s="135" t="s">
        <v>7864</v>
      </c>
      <c s="136">
        <v>38292</v>
      </c>
      <c s="135" t="s">
        <v>7842</v>
      </c>
      <c s="135" t="s">
        <v>7153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37"/>
        <v>816000</v>
      </c>
      <c s="15"/>
    </row>
    <row r="2290" spans="1:14" ht="15">
      <c r="A2290" s="134">
        <f>COUNTA($A$12:A2289)</f>
        <v>2278</v>
      </c>
      <c s="134">
        <v>22021125</v>
      </c>
      <c s="135" t="s">
        <v>7865</v>
      </c>
      <c s="136">
        <v>38119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91" spans="1:14" ht="15">
      <c r="A2291" s="134">
        <f>COUNTA($A$12:A2290)</f>
        <v>2279</v>
      </c>
      <c s="134">
        <v>22021125</v>
      </c>
      <c s="135" t="s">
        <v>7865</v>
      </c>
      <c s="136">
        <v>38119</v>
      </c>
      <c s="135" t="s">
        <v>7842</v>
      </c>
      <c s="135" t="s">
        <v>7153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37"/>
        <v>816000</v>
      </c>
      <c s="15"/>
    </row>
    <row r="2292" spans="1:14" ht="15">
      <c r="A2292" s="134">
        <f>COUNTA($A$12:A2291)</f>
        <v>2280</v>
      </c>
      <c s="134">
        <v>22021126</v>
      </c>
      <c s="135" t="s">
        <v>7866</v>
      </c>
      <c s="136">
        <v>38148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93" spans="1:14" ht="15">
      <c r="A2293" s="134">
        <f>COUNTA($A$12:A2292)</f>
        <v>2281</v>
      </c>
      <c s="134">
        <v>22021126</v>
      </c>
      <c s="135" t="s">
        <v>7866</v>
      </c>
      <c s="136">
        <v>38148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7"/>
        <v>8160000</v>
      </c>
      <c s="15"/>
    </row>
    <row r="2294" spans="1:14" ht="15">
      <c r="A2294" s="134">
        <f>COUNTA($A$12:A2293)</f>
        <v>2282</v>
      </c>
      <c s="134">
        <v>22021126</v>
      </c>
      <c s="135" t="s">
        <v>7866</v>
      </c>
      <c s="136">
        <v>38148</v>
      </c>
      <c s="135" t="s">
        <v>7842</v>
      </c>
      <c s="135" t="s">
        <v>7153</v>
      </c>
      <c s="135" t="s">
        <v>4433</v>
      </c>
      <c s="135" t="s">
        <v>7867</v>
      </c>
      <c s="135" t="s">
        <v>7848</v>
      </c>
      <c s="134" t="s">
        <v>7354</v>
      </c>
      <c s="134">
        <v>3</v>
      </c>
      <c s="135" t="s">
        <v>7355</v>
      </c>
      <c s="186">
        <f t="shared" si="37"/>
        <v>2448000</v>
      </c>
      <c s="15"/>
    </row>
    <row r="2295" spans="1:14" ht="15">
      <c r="A2295" s="134">
        <f>COUNTA($A$12:A2294)</f>
        <v>2283</v>
      </c>
      <c s="134">
        <v>22021127</v>
      </c>
      <c s="135" t="s">
        <v>7868</v>
      </c>
      <c s="136">
        <v>38177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96" spans="1:14" ht="15">
      <c r="A2296" s="134">
        <f>COUNTA($A$12:A2295)</f>
        <v>2284</v>
      </c>
      <c s="134">
        <v>22021128</v>
      </c>
      <c s="135" t="s">
        <v>2930</v>
      </c>
      <c s="136">
        <v>38330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297" spans="1:14" ht="15">
      <c r="A2297" s="134">
        <f>COUNTA($A$12:A2296)</f>
        <v>2285</v>
      </c>
      <c s="134">
        <v>22021129</v>
      </c>
      <c s="135" t="s">
        <v>1626</v>
      </c>
      <c s="136">
        <v>38130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98" spans="1:14" ht="15">
      <c r="A2298" s="134">
        <f>COUNTA($A$12:A2297)</f>
        <v>2286</v>
      </c>
      <c s="134">
        <v>22021131</v>
      </c>
      <c s="135" t="s">
        <v>3576</v>
      </c>
      <c s="136">
        <v>38280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299" spans="1:14" ht="15">
      <c r="A2299" s="134">
        <f>COUNTA($A$12:A2298)</f>
        <v>2287</v>
      </c>
      <c s="134">
        <v>22021132</v>
      </c>
      <c s="135" t="s">
        <v>7869</v>
      </c>
      <c s="136">
        <v>38300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300" spans="1:14" ht="15">
      <c r="A2300" s="134">
        <f>COUNTA($A$12:A2299)</f>
        <v>2288</v>
      </c>
      <c s="134">
        <v>22021133</v>
      </c>
      <c s="135" t="s">
        <v>7870</v>
      </c>
      <c s="136">
        <v>38314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301" spans="1:14" ht="15">
      <c r="A2301" s="134">
        <f>COUNTA($A$12:A2300)</f>
        <v>2289</v>
      </c>
      <c s="134">
        <v>22021134</v>
      </c>
      <c s="135" t="s">
        <v>7871</v>
      </c>
      <c s="136">
        <v>38182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302" spans="1:14" ht="15">
      <c r="A2302" s="134">
        <f>COUNTA($A$12:A2301)</f>
        <v>2290</v>
      </c>
      <c s="134">
        <v>22021138</v>
      </c>
      <c s="135" t="s">
        <v>7872</v>
      </c>
      <c s="136">
        <v>38231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303" spans="1:14" ht="15">
      <c r="A2303" s="134">
        <f>COUNTA($A$12:A2302)</f>
        <v>2291</v>
      </c>
      <c s="134">
        <v>22021140</v>
      </c>
      <c s="135" t="s">
        <v>299</v>
      </c>
      <c s="136">
        <v>38268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7"/>
        <v>5712000</v>
      </c>
      <c s="15"/>
    </row>
    <row r="2304" spans="1:14" ht="15">
      <c r="A2304" s="134">
        <f>COUNTA($A$12:A2303)</f>
        <v>2292</v>
      </c>
      <c s="134">
        <v>22021141</v>
      </c>
      <c s="135" t="s">
        <v>7873</v>
      </c>
      <c s="136">
        <v>38336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305" spans="1:14" ht="15">
      <c r="A2305" s="134">
        <f>COUNTA($A$12:A2304)</f>
        <v>2293</v>
      </c>
      <c s="134">
        <v>22021141</v>
      </c>
      <c s="135" t="s">
        <v>7873</v>
      </c>
      <c s="136">
        <v>38336</v>
      </c>
      <c s="135" t="s">
        <v>7852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86">
        <f t="shared" si="37"/>
        <v>3264000</v>
      </c>
      <c s="15"/>
    </row>
    <row r="2306" spans="1:14" ht="15">
      <c r="A2306" s="134">
        <f>COUNTA($A$12:A2305)</f>
        <v>2294</v>
      </c>
      <c s="134">
        <v>22021141</v>
      </c>
      <c s="135" t="s">
        <v>7873</v>
      </c>
      <c s="136">
        <v>38336</v>
      </c>
      <c s="135" t="s">
        <v>7852</v>
      </c>
      <c s="135" t="s">
        <v>7153</v>
      </c>
      <c s="135" t="s">
        <v>4433</v>
      </c>
      <c s="135" t="s">
        <v>7874</v>
      </c>
      <c s="135" t="s">
        <v>7820</v>
      </c>
      <c s="134" t="s">
        <v>7354</v>
      </c>
      <c s="134">
        <v>2</v>
      </c>
      <c s="135" t="s">
        <v>7355</v>
      </c>
      <c s="186">
        <f t="shared" si="37"/>
        <v>1632000</v>
      </c>
      <c s="15"/>
    </row>
    <row r="2307" spans="1:14" ht="15">
      <c r="A2307" s="134">
        <f>COUNTA($A$12:A2306)</f>
        <v>2295</v>
      </c>
      <c s="134">
        <v>22021142</v>
      </c>
      <c s="135" t="s">
        <v>7875</v>
      </c>
      <c s="136">
        <v>38153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 ref="M2307:M2370">K2307*816000</f>
        <v>5712000</v>
      </c>
      <c s="15"/>
    </row>
    <row r="2308" spans="1:14" ht="15">
      <c r="A2308" s="134">
        <f>COUNTA($A$12:A2307)</f>
        <v>2296</v>
      </c>
      <c s="134">
        <v>22021144</v>
      </c>
      <c s="135" t="s">
        <v>7876</v>
      </c>
      <c s="136">
        <v>38191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09" spans="1:14" ht="15">
      <c r="A2309" s="134">
        <f>COUNTA($A$12:A2308)</f>
        <v>2297</v>
      </c>
      <c s="134">
        <v>22021144</v>
      </c>
      <c s="135" t="s">
        <v>7876</v>
      </c>
      <c s="136">
        <v>38191</v>
      </c>
      <c s="135" t="s">
        <v>7838</v>
      </c>
      <c s="135" t="s">
        <v>7153</v>
      </c>
      <c s="135" t="s">
        <v>4433</v>
      </c>
      <c s="135" t="s">
        <v>7877</v>
      </c>
      <c s="135" t="s">
        <v>7579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10" spans="1:14" ht="15">
      <c r="A2310" s="134">
        <f>COUNTA($A$12:A2309)</f>
        <v>2298</v>
      </c>
      <c s="134">
        <v>22021144</v>
      </c>
      <c s="135" t="s">
        <v>7876</v>
      </c>
      <c s="136">
        <v>38191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1" spans="1:14" ht="15">
      <c r="A2311" s="134">
        <f>COUNTA($A$12:A2310)</f>
        <v>2299</v>
      </c>
      <c s="134">
        <v>22021145</v>
      </c>
      <c s="135" t="s">
        <v>4600</v>
      </c>
      <c s="136">
        <v>38295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2" spans="1:14" ht="15">
      <c r="A2312" s="134">
        <f>COUNTA($A$12:A2311)</f>
        <v>2300</v>
      </c>
      <c s="134">
        <v>22021146</v>
      </c>
      <c s="135" t="s">
        <v>7878</v>
      </c>
      <c s="136">
        <v>37991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3" spans="1:14" ht="15">
      <c r="A2313" s="134">
        <f>COUNTA($A$12:A2312)</f>
        <v>2301</v>
      </c>
      <c s="134">
        <v>22021147</v>
      </c>
      <c s="135" t="s">
        <v>7879</v>
      </c>
      <c s="136">
        <v>38032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4" spans="1:14" ht="15">
      <c r="A2314" s="134">
        <f>COUNTA($A$12:A2313)</f>
        <v>2302</v>
      </c>
      <c s="134">
        <v>22021147</v>
      </c>
      <c s="135" t="s">
        <v>7879</v>
      </c>
      <c s="136">
        <v>38032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15" spans="1:14" ht="15">
      <c r="A2315" s="134">
        <f>COUNTA($A$12:A2314)</f>
        <v>2303</v>
      </c>
      <c s="134">
        <v>22021148</v>
      </c>
      <c s="135" t="s">
        <v>3864</v>
      </c>
      <c s="136">
        <v>38272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6" spans="1:14" ht="15">
      <c r="A2316" s="134">
        <f>COUNTA($A$12:A2315)</f>
        <v>2304</v>
      </c>
      <c s="134">
        <v>22021149</v>
      </c>
      <c s="135" t="s">
        <v>7880</v>
      </c>
      <c s="136">
        <v>38019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7" spans="1:14" ht="15">
      <c r="A2317" s="134">
        <f>COUNTA($A$12:A2316)</f>
        <v>2305</v>
      </c>
      <c s="134">
        <v>22021150</v>
      </c>
      <c s="135" t="s">
        <v>2704</v>
      </c>
      <c s="136">
        <v>38267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18" spans="1:14" ht="15">
      <c r="A2318" s="134">
        <f>COUNTA($A$12:A2317)</f>
        <v>2306</v>
      </c>
      <c s="134">
        <v>22021151</v>
      </c>
      <c s="135" t="s">
        <v>327</v>
      </c>
      <c s="136">
        <v>38171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19" spans="1:14" ht="15">
      <c r="A2319" s="134">
        <f>COUNTA($A$12:A2318)</f>
        <v>2307</v>
      </c>
      <c s="134">
        <v>22021152</v>
      </c>
      <c s="135" t="s">
        <v>7881</v>
      </c>
      <c s="136">
        <v>38320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8"/>
        <v>8160000</v>
      </c>
      <c s="15"/>
    </row>
    <row r="2320" spans="1:14" ht="15">
      <c r="A2320" s="134">
        <f>COUNTA($A$12:A2319)</f>
        <v>2308</v>
      </c>
      <c s="134">
        <v>22021152</v>
      </c>
      <c s="135" t="s">
        <v>7881</v>
      </c>
      <c s="136">
        <v>38320</v>
      </c>
      <c s="135" t="s">
        <v>7842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21" spans="1:14" ht="15">
      <c r="A2321" s="134">
        <f>COUNTA($A$12:A2320)</f>
        <v>2309</v>
      </c>
      <c s="134">
        <v>22021152</v>
      </c>
      <c s="135" t="s">
        <v>7881</v>
      </c>
      <c s="136">
        <v>38320</v>
      </c>
      <c s="135" t="s">
        <v>7842</v>
      </c>
      <c s="135" t="s">
        <v>7153</v>
      </c>
      <c s="135" t="s">
        <v>4433</v>
      </c>
      <c s="135" t="s">
        <v>7937</v>
      </c>
      <c s="135" t="s">
        <v>7911</v>
      </c>
      <c s="134" t="s">
        <v>7354</v>
      </c>
      <c s="134">
        <v>2</v>
      </c>
      <c s="135" t="s">
        <v>8724</v>
      </c>
      <c s="186">
        <f t="shared" si="38"/>
        <v>1632000</v>
      </c>
      <c s="15"/>
    </row>
    <row r="2322" spans="1:14" ht="15">
      <c r="A2322" s="134">
        <f>COUNTA($A$12:A2321)</f>
        <v>2310</v>
      </c>
      <c s="134">
        <v>22021153</v>
      </c>
      <c s="135" t="s">
        <v>3147</v>
      </c>
      <c s="136">
        <v>38199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8724</v>
      </c>
      <c s="186">
        <f t="shared" si="38"/>
        <v>5712000</v>
      </c>
      <c s="15"/>
    </row>
    <row r="2323" spans="1:14" ht="15">
      <c r="A2323" s="134">
        <f>COUNTA($A$12:A2322)</f>
        <v>2311</v>
      </c>
      <c s="134">
        <v>22021154</v>
      </c>
      <c s="135" t="s">
        <v>1615</v>
      </c>
      <c s="136">
        <v>38205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24" spans="1:14" ht="15">
      <c r="A2324" s="134">
        <f>COUNTA($A$12:A2323)</f>
        <v>2312</v>
      </c>
      <c s="134">
        <v>22021154</v>
      </c>
      <c s="135" t="s">
        <v>1615</v>
      </c>
      <c s="136">
        <v>38205</v>
      </c>
      <c s="135" t="s">
        <v>7852</v>
      </c>
      <c s="135" t="s">
        <v>7153</v>
      </c>
      <c s="135" t="s">
        <v>4433</v>
      </c>
      <c s="135" t="s">
        <v>7706</v>
      </c>
      <c s="135" t="s">
        <v>7707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25" spans="1:14" ht="15">
      <c r="A2325" s="134">
        <f>COUNTA($A$12:A2324)</f>
        <v>2313</v>
      </c>
      <c s="134">
        <v>22021155</v>
      </c>
      <c s="135" t="s">
        <v>7882</v>
      </c>
      <c s="136">
        <v>38325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26" spans="1:14" ht="15">
      <c r="A2326" s="134">
        <f>COUNTA($A$12:A2325)</f>
        <v>2314</v>
      </c>
      <c s="134">
        <v>22021156</v>
      </c>
      <c s="135" t="s">
        <v>7883</v>
      </c>
      <c s="136">
        <v>38020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27" spans="1:14" ht="15">
      <c r="A2327" s="134">
        <f>COUNTA($A$12:A2326)</f>
        <v>2315</v>
      </c>
      <c s="134">
        <v>22021156</v>
      </c>
      <c s="135" t="s">
        <v>7883</v>
      </c>
      <c s="136">
        <v>38020</v>
      </c>
      <c s="135" t="s">
        <v>7852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6">
        <f t="shared" si="38"/>
        <v>2448000</v>
      </c>
      <c s="15"/>
    </row>
    <row r="2328" spans="1:14" ht="15">
      <c r="A2328" s="134">
        <f>COUNTA($A$12:A2327)</f>
        <v>2316</v>
      </c>
      <c s="134">
        <v>22021157</v>
      </c>
      <c s="135" t="s">
        <v>7884</v>
      </c>
      <c s="136">
        <v>38210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29" spans="1:14" ht="15">
      <c r="A2329" s="134">
        <f>COUNTA($A$12:A2328)</f>
        <v>2317</v>
      </c>
      <c s="134">
        <v>22021158</v>
      </c>
      <c s="135" t="s">
        <v>2085</v>
      </c>
      <c s="136">
        <v>38293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30" spans="1:14" ht="15">
      <c r="A2330" s="134">
        <f>COUNTA($A$12:A2329)</f>
        <v>2318</v>
      </c>
      <c s="134">
        <v>22021159</v>
      </c>
      <c s="135" t="s">
        <v>7885</v>
      </c>
      <c s="136">
        <v>38054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31" spans="1:14" ht="15">
      <c r="A2331" s="134">
        <f>COUNTA($A$12:A2330)</f>
        <v>2319</v>
      </c>
      <c s="134">
        <v>22021159</v>
      </c>
      <c s="135" t="s">
        <v>7885</v>
      </c>
      <c s="136">
        <v>38054</v>
      </c>
      <c s="135" t="s">
        <v>7842</v>
      </c>
      <c s="135" t="s">
        <v>7153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32" spans="1:14" ht="15">
      <c r="A2332" s="134">
        <f>COUNTA($A$12:A2331)</f>
        <v>2320</v>
      </c>
      <c s="134">
        <v>22021159</v>
      </c>
      <c s="135" t="s">
        <v>7885</v>
      </c>
      <c s="136">
        <v>38054</v>
      </c>
      <c s="135" t="s">
        <v>7842</v>
      </c>
      <c s="135" t="s">
        <v>7153</v>
      </c>
      <c s="135" t="s">
        <v>4433</v>
      </c>
      <c s="135" t="s">
        <v>7888</v>
      </c>
      <c s="135" t="s">
        <v>7889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33" spans="1:14" ht="15">
      <c r="A2333" s="134">
        <f>COUNTA($A$12:A2332)</f>
        <v>2321</v>
      </c>
      <c s="134">
        <v>22021160</v>
      </c>
      <c s="135" t="s">
        <v>3054</v>
      </c>
      <c s="136">
        <v>38344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34" spans="1:14" ht="15">
      <c r="A2334" s="134">
        <f>COUNTA($A$12:A2333)</f>
        <v>2322</v>
      </c>
      <c s="134">
        <v>22021161</v>
      </c>
      <c s="135" t="s">
        <v>7890</v>
      </c>
      <c s="136">
        <v>38249</v>
      </c>
      <c s="135" t="s">
        <v>7842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35" spans="1:14" ht="15">
      <c r="A2335" s="134">
        <f>COUNTA($A$12:A2334)</f>
        <v>2323</v>
      </c>
      <c s="134">
        <v>22021161</v>
      </c>
      <c s="135" t="s">
        <v>7890</v>
      </c>
      <c s="136">
        <v>38249</v>
      </c>
      <c s="135" t="s">
        <v>7842</v>
      </c>
      <c s="135" t="s">
        <v>7153</v>
      </c>
      <c s="135" t="s">
        <v>4433</v>
      </c>
      <c s="135" t="s">
        <v>7843</v>
      </c>
      <c s="135" t="s">
        <v>7844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36" spans="1:14" ht="15">
      <c r="A2336" s="134">
        <f>COUNTA($A$12:A2335)</f>
        <v>2324</v>
      </c>
      <c s="134">
        <v>22021161</v>
      </c>
      <c s="135" t="s">
        <v>7890</v>
      </c>
      <c s="136">
        <v>38249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8"/>
        <v>8160000</v>
      </c>
      <c s="15"/>
    </row>
    <row r="2337" spans="1:14" ht="15">
      <c r="A2337" s="134">
        <f>COUNTA($A$12:A2336)</f>
        <v>2325</v>
      </c>
      <c s="134">
        <v>22021162</v>
      </c>
      <c s="135" t="s">
        <v>618</v>
      </c>
      <c s="136">
        <v>38160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38" spans="1:14" ht="15">
      <c r="A2338" s="134">
        <f>COUNTA($A$12:A2337)</f>
        <v>2326</v>
      </c>
      <c s="134">
        <v>22021163</v>
      </c>
      <c s="135" t="s">
        <v>7891</v>
      </c>
      <c s="136">
        <v>38314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39" spans="1:14" ht="15">
      <c r="A2339" s="134">
        <f>COUNTA($A$12:A2338)</f>
        <v>2327</v>
      </c>
      <c s="134">
        <v>22021164</v>
      </c>
      <c s="135" t="s">
        <v>6852</v>
      </c>
      <c s="136">
        <v>38268</v>
      </c>
      <c s="135" t="s">
        <v>7838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40" spans="1:14" ht="15">
      <c r="A2340" s="134">
        <f>COUNTA($A$12:A2339)</f>
        <v>2328</v>
      </c>
      <c s="134">
        <v>22021164</v>
      </c>
      <c s="135" t="s">
        <v>6852</v>
      </c>
      <c s="136">
        <v>38268</v>
      </c>
      <c s="135" t="s">
        <v>7838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41" spans="1:14" ht="15">
      <c r="A2341" s="134">
        <f>COUNTA($A$12:A2340)</f>
        <v>2329</v>
      </c>
      <c s="134">
        <v>22021164</v>
      </c>
      <c s="135" t="s">
        <v>6852</v>
      </c>
      <c s="136">
        <v>38268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8724</v>
      </c>
      <c s="186">
        <f t="shared" si="38"/>
        <v>2448000</v>
      </c>
      <c s="15"/>
    </row>
    <row r="2342" spans="1:14" ht="15">
      <c r="A2342" s="134">
        <f>COUNTA($A$12:A2341)</f>
        <v>2330</v>
      </c>
      <c s="134">
        <v>22021165</v>
      </c>
      <c s="135" t="s">
        <v>3648</v>
      </c>
      <c s="136">
        <v>38262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43" spans="1:14" ht="15">
      <c r="A2343" s="134">
        <f>COUNTA($A$12:A2342)</f>
        <v>2331</v>
      </c>
      <c s="134">
        <v>22021166</v>
      </c>
      <c s="135" t="s">
        <v>7894</v>
      </c>
      <c s="136">
        <v>38101</v>
      </c>
      <c s="135" t="s">
        <v>7842</v>
      </c>
      <c s="135" t="s">
        <v>7153</v>
      </c>
      <c s="135" t="s">
        <v>4433</v>
      </c>
      <c s="135" t="s">
        <v>7635</v>
      </c>
      <c s="135" t="s">
        <v>7538</v>
      </c>
      <c s="134" t="s">
        <v>7354</v>
      </c>
      <c s="134">
        <v>10</v>
      </c>
      <c s="135" t="s">
        <v>7355</v>
      </c>
      <c s="186">
        <f t="shared" si="38"/>
        <v>8160000</v>
      </c>
      <c s="15"/>
    </row>
    <row r="2344" spans="1:14" ht="15">
      <c r="A2344" s="134">
        <f>COUNTA($A$12:A2343)</f>
        <v>2332</v>
      </c>
      <c s="134">
        <v>22021167</v>
      </c>
      <c s="135" t="s">
        <v>7895</v>
      </c>
      <c s="136">
        <v>38176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45" spans="1:14" ht="15">
      <c r="A2345" s="134">
        <f>COUNTA($A$12:A2344)</f>
        <v>2333</v>
      </c>
      <c s="134">
        <v>22021167</v>
      </c>
      <c s="135" t="s">
        <v>7895</v>
      </c>
      <c s="136">
        <v>38176</v>
      </c>
      <c s="135" t="s">
        <v>7852</v>
      </c>
      <c s="135" t="s">
        <v>7153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46" spans="1:14" ht="15">
      <c r="A2346" s="134">
        <f>COUNTA($A$12:A2345)</f>
        <v>2334</v>
      </c>
      <c s="134">
        <v>22021168</v>
      </c>
      <c s="135" t="s">
        <v>7896</v>
      </c>
      <c s="136">
        <v>38155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47" spans="1:14" ht="15">
      <c r="A2347" s="134">
        <f>COUNTA($A$12:A2346)</f>
        <v>2335</v>
      </c>
      <c s="134">
        <v>22021169</v>
      </c>
      <c s="135" t="s">
        <v>819</v>
      </c>
      <c s="136">
        <v>38008</v>
      </c>
      <c s="135" t="s">
        <v>7852</v>
      </c>
      <c s="135" t="s">
        <v>7153</v>
      </c>
      <c s="135" t="s">
        <v>4433</v>
      </c>
      <c s="135" t="s">
        <v>7839</v>
      </c>
      <c s="135" t="s">
        <v>7840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48" spans="1:14" ht="15">
      <c r="A2348" s="134">
        <f>COUNTA($A$12:A2347)</f>
        <v>2336</v>
      </c>
      <c s="134">
        <v>22021169</v>
      </c>
      <c s="135" t="s">
        <v>819</v>
      </c>
      <c s="136">
        <v>38008</v>
      </c>
      <c s="135" t="s">
        <v>7852</v>
      </c>
      <c s="135" t="s">
        <v>7153</v>
      </c>
      <c s="135" t="s">
        <v>4433</v>
      </c>
      <c s="135" t="s">
        <v>7706</v>
      </c>
      <c s="135" t="s">
        <v>7707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49" spans="1:14" ht="15">
      <c r="A2349" s="134">
        <f>COUNTA($A$12:A2348)</f>
        <v>2337</v>
      </c>
      <c s="134">
        <v>22021169</v>
      </c>
      <c s="135" t="s">
        <v>819</v>
      </c>
      <c s="136">
        <v>38008</v>
      </c>
      <c s="135" t="s">
        <v>7852</v>
      </c>
      <c s="135" t="s">
        <v>7153</v>
      </c>
      <c s="135" t="s">
        <v>4433</v>
      </c>
      <c s="135" t="s">
        <v>7629</v>
      </c>
      <c s="135" t="s">
        <v>7630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50" spans="1:14" ht="15">
      <c r="A2350" s="134">
        <f>COUNTA($A$12:A2349)</f>
        <v>2338</v>
      </c>
      <c s="134">
        <v>22021169</v>
      </c>
      <c s="135" t="s">
        <v>819</v>
      </c>
      <c s="136">
        <v>38008</v>
      </c>
      <c s="135" t="s">
        <v>7852</v>
      </c>
      <c s="135" t="s">
        <v>7153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38"/>
        <v>3264000</v>
      </c>
      <c s="15"/>
    </row>
    <row r="2351" spans="1:14" ht="15">
      <c r="A2351" s="134">
        <f>COUNTA($A$12:A2350)</f>
        <v>2339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52" spans="1:14" ht="15">
      <c r="A2352" s="134">
        <f>COUNTA($A$12:A2351)</f>
        <v>2340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38"/>
        <v>816000</v>
      </c>
      <c s="15"/>
    </row>
    <row r="2353" spans="1:14" ht="15">
      <c r="A2353" s="134">
        <f>COUNTA($A$12:A2352)</f>
        <v>2341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7577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54" spans="1:14" ht="15">
      <c r="A2354" s="134">
        <f>COUNTA($A$12:A2353)</f>
        <v>2342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55" spans="1:14" ht="15">
      <c r="A2355" s="134">
        <f>COUNTA($A$12:A2354)</f>
        <v>2343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7898</v>
      </c>
      <c s="135" t="s">
        <v>7899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56" spans="1:14" ht="15">
      <c r="A2356" s="134">
        <f>COUNTA($A$12:A2355)</f>
        <v>2344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38"/>
        <v>2448000</v>
      </c>
      <c s="15"/>
    </row>
    <row r="2357" spans="1:14" ht="15">
      <c r="A2357" s="134">
        <f>COUNTA($A$12:A2356)</f>
        <v>2345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8"/>
        <v>2448000</v>
      </c>
      <c s="15"/>
    </row>
    <row r="2358" spans="1:14" ht="15">
      <c r="A2358" s="134">
        <f>COUNTA($A$12:A2357)</f>
        <v>2346</v>
      </c>
      <c s="134">
        <v>22021170</v>
      </c>
      <c s="135" t="s">
        <v>4575</v>
      </c>
      <c s="136">
        <v>38101</v>
      </c>
      <c s="135" t="s">
        <v>7852</v>
      </c>
      <c s="135" t="s">
        <v>7153</v>
      </c>
      <c s="135" t="s">
        <v>4433</v>
      </c>
      <c s="135" t="s">
        <v>8915</v>
      </c>
      <c s="135" t="s">
        <v>7579</v>
      </c>
      <c s="134" t="s">
        <v>7354</v>
      </c>
      <c s="134">
        <v>3</v>
      </c>
      <c s="135" t="s">
        <v>8893</v>
      </c>
      <c s="186">
        <f t="shared" si="38"/>
        <v>2448000</v>
      </c>
      <c s="15"/>
    </row>
    <row r="2359" spans="1:14" ht="15">
      <c r="A2359" s="134">
        <f>COUNTA($A$12:A2358)</f>
        <v>2347</v>
      </c>
      <c s="134">
        <v>22021172</v>
      </c>
      <c s="135" t="s">
        <v>7900</v>
      </c>
      <c s="136">
        <v>38235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60" spans="1:14" ht="15">
      <c r="A2360" s="134">
        <f>COUNTA($A$12:A2359)</f>
        <v>2348</v>
      </c>
      <c s="134">
        <v>22021173</v>
      </c>
      <c s="135" t="s">
        <v>7901</v>
      </c>
      <c s="136">
        <v>38263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8"/>
        <v>5712000</v>
      </c>
      <c s="15"/>
    </row>
    <row r="2361" spans="1:14" ht="15">
      <c r="A2361" s="134">
        <f>COUNTA($A$12:A2360)</f>
        <v>2349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62" spans="1:14" ht="15">
      <c r="A2362" s="134">
        <f>COUNTA($A$12:A2361)</f>
        <v>2350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8"/>
        <v>3264000</v>
      </c>
      <c s="15"/>
    </row>
    <row r="2363" spans="1:14" ht="15">
      <c r="A2363" s="134">
        <f>COUNTA($A$12:A2362)</f>
        <v>2351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64" spans="1:14" ht="15">
      <c r="A2364" s="134">
        <f>COUNTA($A$12:A2363)</f>
        <v>2352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38"/>
        <v>1632000</v>
      </c>
      <c s="15"/>
    </row>
    <row r="2365" spans="1:14" ht="15">
      <c r="A2365" s="134">
        <f>COUNTA($A$12:A2364)</f>
        <v>2353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7650</v>
      </c>
      <c s="135" t="s">
        <v>7651</v>
      </c>
      <c s="134">
        <v>2</v>
      </c>
      <c s="134">
        <v>4</v>
      </c>
      <c s="135" t="s">
        <v>7355</v>
      </c>
      <c s="186">
        <f t="shared" si="38"/>
        <v>3264000</v>
      </c>
      <c s="15"/>
    </row>
    <row r="2366" spans="1:14" ht="15">
      <c r="A2366" s="134">
        <f>COUNTA($A$12:A2365)</f>
        <v>2354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7903</v>
      </c>
      <c s="135" t="s">
        <v>7721</v>
      </c>
      <c s="134" t="s">
        <v>7354</v>
      </c>
      <c s="134">
        <v>2</v>
      </c>
      <c s="135" t="s">
        <v>7355</v>
      </c>
      <c s="186">
        <f t="shared" si="38"/>
        <v>1632000</v>
      </c>
      <c s="15"/>
    </row>
    <row r="2367" spans="1:14" ht="15">
      <c r="A2367" s="134">
        <f>COUNTA($A$12:A2366)</f>
        <v>2355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68" spans="1:14" ht="15">
      <c r="A2368" s="134">
        <f>COUNTA($A$12:A2367)</f>
        <v>2356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7904</v>
      </c>
      <c s="135" t="s">
        <v>7905</v>
      </c>
      <c s="134">
        <v>2</v>
      </c>
      <c s="134">
        <v>3</v>
      </c>
      <c s="135" t="s">
        <v>7355</v>
      </c>
      <c s="186">
        <f t="shared" si="38"/>
        <v>2448000</v>
      </c>
      <c s="15"/>
    </row>
    <row r="2369" spans="1:14" ht="15">
      <c r="A2369" s="134">
        <f>COUNTA($A$12:A2368)</f>
        <v>2357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38"/>
        <v>816000</v>
      </c>
      <c s="15"/>
    </row>
    <row r="2370" spans="1:14" ht="15">
      <c r="A2370" s="134">
        <f>COUNTA($A$12:A2369)</f>
        <v>2358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7629</v>
      </c>
      <c s="135" t="s">
        <v>7630</v>
      </c>
      <c s="134" t="s">
        <v>7354</v>
      </c>
      <c s="134">
        <v>3</v>
      </c>
      <c s="135" t="s">
        <v>7355</v>
      </c>
      <c s="186">
        <f t="shared" si="38"/>
        <v>2448000</v>
      </c>
      <c s="15"/>
    </row>
    <row r="2371" spans="1:14" ht="15">
      <c r="A2371" s="134">
        <f>COUNTA($A$12:A2370)</f>
        <v>2359</v>
      </c>
      <c s="134">
        <v>22021174</v>
      </c>
      <c s="135" t="s">
        <v>2677</v>
      </c>
      <c s="136">
        <v>38027</v>
      </c>
      <c s="135" t="s">
        <v>7838</v>
      </c>
      <c s="135" t="s">
        <v>7153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39" ref="M2371:M2434">K2371*816000</f>
        <v>2448000</v>
      </c>
      <c s="15"/>
    </row>
    <row r="2372" spans="1:14" ht="15">
      <c r="A2372" s="134">
        <f>COUNTA($A$12:A2371)</f>
        <v>2360</v>
      </c>
      <c s="134">
        <v>22021175</v>
      </c>
      <c s="135" t="s">
        <v>7906</v>
      </c>
      <c s="136">
        <v>38087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373" spans="1:14" ht="15">
      <c r="A2373" s="134">
        <f>COUNTA($A$12:A2372)</f>
        <v>2361</v>
      </c>
      <c s="134">
        <v>22021177</v>
      </c>
      <c s="135" t="s">
        <v>7907</v>
      </c>
      <c s="136">
        <v>37991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374" spans="1:14" ht="15">
      <c r="A2374" s="134">
        <f>COUNTA($A$12:A2373)</f>
        <v>2362</v>
      </c>
      <c s="134">
        <v>22021177</v>
      </c>
      <c s="135" t="s">
        <v>7907</v>
      </c>
      <c s="136">
        <v>37991</v>
      </c>
      <c s="135" t="s">
        <v>7838</v>
      </c>
      <c s="135" t="s">
        <v>7153</v>
      </c>
      <c s="135" t="s">
        <v>4433</v>
      </c>
      <c s="135" t="s">
        <v>8684</v>
      </c>
      <c s="135" t="s">
        <v>7679</v>
      </c>
      <c s="134" t="s">
        <v>7354</v>
      </c>
      <c s="134">
        <v>4</v>
      </c>
      <c s="135" t="s">
        <v>8659</v>
      </c>
      <c s="186">
        <f t="shared" si="39"/>
        <v>3264000</v>
      </c>
      <c s="15"/>
    </row>
    <row r="2375" spans="1:14" ht="15">
      <c r="A2375" s="134">
        <f>COUNTA($A$12:A2374)</f>
        <v>2363</v>
      </c>
      <c s="134">
        <v>22021178</v>
      </c>
      <c s="135" t="s">
        <v>7908</v>
      </c>
      <c s="136">
        <v>37980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376" spans="1:14" ht="15">
      <c r="A2376" s="134">
        <f>COUNTA($A$12:A2375)</f>
        <v>2364</v>
      </c>
      <c s="134">
        <v>22021178</v>
      </c>
      <c s="135" t="s">
        <v>7908</v>
      </c>
      <c s="136">
        <v>37980</v>
      </c>
      <c s="135" t="s">
        <v>7852</v>
      </c>
      <c s="135" t="s">
        <v>7153</v>
      </c>
      <c s="135" t="s">
        <v>4433</v>
      </c>
      <c s="135" t="s">
        <v>7849</v>
      </c>
      <c s="135" t="s">
        <v>7850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377" spans="1:14" ht="15">
      <c r="A2377" s="134">
        <f>COUNTA($A$12:A2376)</f>
        <v>2365</v>
      </c>
      <c s="134">
        <v>22021179</v>
      </c>
      <c s="135" t="s">
        <v>7909</v>
      </c>
      <c s="136">
        <v>37953</v>
      </c>
      <c s="135" t="s">
        <v>7838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378" spans="1:14" ht="15">
      <c r="A2378" s="134">
        <f>COUNTA($A$12:A2377)</f>
        <v>2366</v>
      </c>
      <c s="134">
        <v>22021179</v>
      </c>
      <c s="135" t="s">
        <v>7909</v>
      </c>
      <c s="136">
        <v>37953</v>
      </c>
      <c s="135" t="s">
        <v>7838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379" spans="1:14" ht="15">
      <c r="A2379" s="134">
        <f>COUNTA($A$12:A2378)</f>
        <v>2367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7924</v>
      </c>
      <c s="135" t="s">
        <v>7752</v>
      </c>
      <c s="134" t="s">
        <v>7354</v>
      </c>
      <c s="134">
        <v>3</v>
      </c>
      <c s="135" t="s">
        <v>8724</v>
      </c>
      <c s="186">
        <f t="shared" si="39"/>
        <v>2448000</v>
      </c>
      <c s="15"/>
    </row>
    <row r="2380" spans="1:14" ht="15">
      <c r="A2380" s="134">
        <f>COUNTA($A$12:A2379)</f>
        <v>2368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8768</v>
      </c>
      <c s="135" t="s">
        <v>7651</v>
      </c>
      <c s="134" t="s">
        <v>7354</v>
      </c>
      <c s="134">
        <v>4</v>
      </c>
      <c s="135" t="s">
        <v>8724</v>
      </c>
      <c s="186">
        <f t="shared" si="39"/>
        <v>3264000</v>
      </c>
      <c s="15"/>
    </row>
    <row r="2381" spans="1:14" ht="15">
      <c r="A2381" s="134">
        <f>COUNTA($A$12:A2380)</f>
        <v>2369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39"/>
        <v>1632000</v>
      </c>
      <c s="15"/>
    </row>
    <row r="2382" spans="1:14" ht="15">
      <c r="A2382" s="134">
        <f>COUNTA($A$12:A2381)</f>
        <v>2370</v>
      </c>
      <c s="134">
        <v>22021182</v>
      </c>
      <c s="135" t="s">
        <v>7180</v>
      </c>
      <c s="136">
        <v>38031</v>
      </c>
      <c s="135" t="s">
        <v>7838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9"/>
        <v>2448000</v>
      </c>
      <c s="15"/>
    </row>
    <row r="2383" spans="1:14" ht="15">
      <c r="A2383" s="134">
        <f>COUNTA($A$12:A2382)</f>
        <v>2371</v>
      </c>
      <c s="134">
        <v>22021184</v>
      </c>
      <c s="135" t="s">
        <v>472</v>
      </c>
      <c s="136">
        <v>38316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384" spans="1:14" ht="15">
      <c r="A2384" s="134">
        <f>COUNTA($A$12:A2383)</f>
        <v>2372</v>
      </c>
      <c s="134">
        <v>22021185</v>
      </c>
      <c s="135" t="s">
        <v>8840</v>
      </c>
      <c s="136">
        <v>38256</v>
      </c>
      <c s="135" t="s">
        <v>7838</v>
      </c>
      <c s="135" t="s">
        <v>7153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8724</v>
      </c>
      <c s="186">
        <f t="shared" si="39"/>
        <v>2448000</v>
      </c>
      <c s="15"/>
    </row>
    <row r="2385" spans="1:14" ht="15">
      <c r="A2385" s="134">
        <f>COUNTA($A$12:A2384)</f>
        <v>2373</v>
      </c>
      <c s="134">
        <v>22021185</v>
      </c>
      <c s="135" t="s">
        <v>8840</v>
      </c>
      <c s="136">
        <v>38256</v>
      </c>
      <c s="135" t="s">
        <v>7838</v>
      </c>
      <c s="135" t="s">
        <v>7153</v>
      </c>
      <c s="135" t="s">
        <v>4433</v>
      </c>
      <c s="135" t="s">
        <v>8664</v>
      </c>
      <c s="135" t="s">
        <v>8665</v>
      </c>
      <c s="134" t="s">
        <v>7354</v>
      </c>
      <c s="134">
        <v>4</v>
      </c>
      <c s="135" t="s">
        <v>8724</v>
      </c>
      <c s="186">
        <f t="shared" si="39"/>
        <v>3264000</v>
      </c>
      <c s="15"/>
    </row>
    <row r="2386" spans="1:14" ht="15">
      <c r="A2386" s="134">
        <f>COUNTA($A$12:A2385)</f>
        <v>2374</v>
      </c>
      <c s="134">
        <v>22021185</v>
      </c>
      <c s="135" t="s">
        <v>8840</v>
      </c>
      <c s="136">
        <v>38256</v>
      </c>
      <c s="135" t="s">
        <v>7838</v>
      </c>
      <c s="135" t="s">
        <v>7153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39"/>
        <v>3264000</v>
      </c>
      <c s="15"/>
    </row>
    <row r="2387" spans="1:14" ht="15">
      <c r="A2387" s="134">
        <f>COUNTA($A$12:A2386)</f>
        <v>2375</v>
      </c>
      <c s="134">
        <v>22021185</v>
      </c>
      <c s="135" t="s">
        <v>8840</v>
      </c>
      <c s="136">
        <v>38256</v>
      </c>
      <c s="135" t="s">
        <v>7838</v>
      </c>
      <c s="135" t="s">
        <v>7153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39"/>
        <v>3264000</v>
      </c>
      <c s="15"/>
    </row>
    <row r="2388" spans="1:14" ht="15">
      <c r="A2388" s="134">
        <f>COUNTA($A$12:A2387)</f>
        <v>2376</v>
      </c>
      <c s="134">
        <v>22021186</v>
      </c>
      <c s="135" t="s">
        <v>88</v>
      </c>
      <c s="136">
        <v>38193</v>
      </c>
      <c s="135" t="s">
        <v>7852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389" spans="1:14" ht="15">
      <c r="A2389" s="134">
        <f>COUNTA($A$12:A2388)</f>
        <v>2377</v>
      </c>
      <c s="134">
        <v>22021188</v>
      </c>
      <c s="135" t="s">
        <v>7912</v>
      </c>
      <c s="136">
        <v>38267</v>
      </c>
      <c s="135" t="s">
        <v>7852</v>
      </c>
      <c s="135" t="s">
        <v>7153</v>
      </c>
      <c s="135" t="s">
        <v>4433</v>
      </c>
      <c s="135" t="s">
        <v>7913</v>
      </c>
      <c s="135" t="s">
        <v>7642</v>
      </c>
      <c s="134" t="s">
        <v>7354</v>
      </c>
      <c s="134">
        <v>1</v>
      </c>
      <c s="135" t="s">
        <v>7355</v>
      </c>
      <c s="186">
        <f t="shared" si="39"/>
        <v>816000</v>
      </c>
      <c s="15"/>
    </row>
    <row r="2390" spans="1:14" ht="15">
      <c r="A2390" s="134">
        <f>COUNTA($A$12:A2389)</f>
        <v>2378</v>
      </c>
      <c s="134">
        <v>22021188</v>
      </c>
      <c s="135" t="s">
        <v>7912</v>
      </c>
      <c s="136">
        <v>38267</v>
      </c>
      <c s="135" t="s">
        <v>7852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391" spans="1:14" ht="15">
      <c r="A2391" s="134">
        <f>COUNTA($A$12:A2390)</f>
        <v>2379</v>
      </c>
      <c s="134">
        <v>22021188</v>
      </c>
      <c s="135" t="s">
        <v>7912</v>
      </c>
      <c s="136">
        <v>38267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392" spans="1:14" ht="15">
      <c r="A2392" s="134">
        <f>COUNTA($A$12:A2391)</f>
        <v>2380</v>
      </c>
      <c s="134">
        <v>22021191</v>
      </c>
      <c s="135" t="s">
        <v>7915</v>
      </c>
      <c s="136">
        <v>38009</v>
      </c>
      <c s="135" t="s">
        <v>7838</v>
      </c>
      <c s="135" t="s">
        <v>7153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39"/>
        <v>816000</v>
      </c>
      <c s="15"/>
    </row>
    <row r="2393" spans="1:14" ht="15">
      <c r="A2393" s="134">
        <f>COUNTA($A$12:A2392)</f>
        <v>2381</v>
      </c>
      <c s="134">
        <v>22021191</v>
      </c>
      <c s="135" t="s">
        <v>7915</v>
      </c>
      <c s="136">
        <v>38009</v>
      </c>
      <c s="135" t="s">
        <v>7838</v>
      </c>
      <c s="135" t="s">
        <v>7153</v>
      </c>
      <c s="135" t="s">
        <v>4433</v>
      </c>
      <c s="135" t="s">
        <v>8580</v>
      </c>
      <c s="135" t="s">
        <v>7620</v>
      </c>
      <c s="134" t="s">
        <v>7354</v>
      </c>
      <c s="134">
        <v>3</v>
      </c>
      <c s="135" t="s">
        <v>8724</v>
      </c>
      <c s="186">
        <f t="shared" si="39"/>
        <v>2448000</v>
      </c>
      <c s="15"/>
    </row>
    <row r="2394" spans="1:14" ht="15">
      <c r="A2394" s="134">
        <f>COUNTA($A$12:A2393)</f>
        <v>2382</v>
      </c>
      <c s="134">
        <v>22021191</v>
      </c>
      <c s="135" t="s">
        <v>7915</v>
      </c>
      <c s="136">
        <v>38009</v>
      </c>
      <c s="135" t="s">
        <v>7838</v>
      </c>
      <c s="135" t="s">
        <v>7153</v>
      </c>
      <c s="135" t="s">
        <v>4433</v>
      </c>
      <c s="135" t="s">
        <v>8915</v>
      </c>
      <c s="135" t="s">
        <v>7579</v>
      </c>
      <c s="134" t="s">
        <v>7354</v>
      </c>
      <c s="134">
        <v>3</v>
      </c>
      <c s="135" t="s">
        <v>8893</v>
      </c>
      <c s="186">
        <f t="shared" si="39"/>
        <v>2448000</v>
      </c>
      <c s="15"/>
    </row>
    <row r="2395" spans="1:14" ht="15">
      <c r="A2395" s="134">
        <f>COUNTA($A$12:A2394)</f>
        <v>2383</v>
      </c>
      <c s="134">
        <v>22021192</v>
      </c>
      <c s="135" t="s">
        <v>7916</v>
      </c>
      <c s="136">
        <v>38019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396" spans="1:14" ht="15">
      <c r="A2396" s="134">
        <f>COUNTA($A$12:A2395)</f>
        <v>2384</v>
      </c>
      <c s="134">
        <v>22021192</v>
      </c>
      <c s="135" t="s">
        <v>7916</v>
      </c>
      <c s="136">
        <v>38019</v>
      </c>
      <c s="135" t="s">
        <v>7838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397" spans="1:14" ht="15">
      <c r="A2397" s="134">
        <f>COUNTA($A$12:A2396)</f>
        <v>2385</v>
      </c>
      <c s="134">
        <v>22021193</v>
      </c>
      <c s="135" t="s">
        <v>7917</v>
      </c>
      <c s="136">
        <v>38022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398" spans="1:14" ht="15">
      <c r="A2398" s="134">
        <f>COUNTA($A$12:A2397)</f>
        <v>2386</v>
      </c>
      <c s="134">
        <v>22021193</v>
      </c>
      <c s="135" t="s">
        <v>7917</v>
      </c>
      <c s="136">
        <v>38022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399" spans="1:14" ht="15">
      <c r="A2399" s="134">
        <f>COUNTA($A$12:A2398)</f>
        <v>2387</v>
      </c>
      <c s="134">
        <v>22021194</v>
      </c>
      <c s="135" t="s">
        <v>7918</v>
      </c>
      <c s="136">
        <v>38207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00" spans="1:14" ht="15">
      <c r="A2400" s="134">
        <f>COUNTA($A$12:A2399)</f>
        <v>2388</v>
      </c>
      <c s="134">
        <v>22021195</v>
      </c>
      <c s="135" t="s">
        <v>7919</v>
      </c>
      <c s="136">
        <v>38070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01" spans="1:14" ht="15">
      <c r="A2401" s="134">
        <f>COUNTA($A$12:A2400)</f>
        <v>2389</v>
      </c>
      <c s="134">
        <v>22021196</v>
      </c>
      <c s="135" t="s">
        <v>7920</v>
      </c>
      <c s="136">
        <v>38006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02" spans="1:14" ht="15">
      <c r="A2402" s="134">
        <f>COUNTA($A$12:A2401)</f>
        <v>2390</v>
      </c>
      <c s="134">
        <v>22021197</v>
      </c>
      <c s="135" t="s">
        <v>7921</v>
      </c>
      <c s="136">
        <v>38030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03" spans="1:14" ht="15">
      <c r="A2403" s="134">
        <f>COUNTA($A$12:A2402)</f>
        <v>2391</v>
      </c>
      <c s="134">
        <v>22021203</v>
      </c>
      <c s="135" t="s">
        <v>623</v>
      </c>
      <c s="136">
        <v>38108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04" spans="1:14" ht="15">
      <c r="A2404" s="134">
        <f>COUNTA($A$12:A2403)</f>
        <v>2392</v>
      </c>
      <c s="134">
        <v>22021204</v>
      </c>
      <c s="135" t="s">
        <v>7922</v>
      </c>
      <c s="136">
        <v>38052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05" spans="1:14" ht="15">
      <c r="A2405" s="134">
        <f>COUNTA($A$12:A2404)</f>
        <v>2393</v>
      </c>
      <c s="134">
        <v>22021204</v>
      </c>
      <c s="135" t="s">
        <v>7922</v>
      </c>
      <c s="136">
        <v>38052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06" spans="1:14" ht="15">
      <c r="A2406" s="134">
        <f>COUNTA($A$12:A2405)</f>
        <v>2394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07" spans="1:14" ht="15">
      <c r="A2407" s="134">
        <f>COUNTA($A$12:A2406)</f>
        <v>2395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7924</v>
      </c>
      <c s="135" t="s">
        <v>7752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08" spans="1:14" ht="15">
      <c r="A2408" s="134">
        <f>COUNTA($A$12:A2407)</f>
        <v>2396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7925</v>
      </c>
      <c s="135" t="s">
        <v>7713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09" spans="1:14" ht="15">
      <c r="A2409" s="134">
        <f>COUNTA($A$12:A2408)</f>
        <v>2397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39"/>
        <v>1632000</v>
      </c>
      <c s="15"/>
    </row>
    <row r="2410" spans="1:14" ht="15">
      <c r="A2410" s="134">
        <f>COUNTA($A$12:A2409)</f>
        <v>2398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7926</v>
      </c>
      <c s="135" t="s">
        <v>7927</v>
      </c>
      <c s="134" t="s">
        <v>7354</v>
      </c>
      <c s="134">
        <v>5</v>
      </c>
      <c s="135" t="s">
        <v>7355</v>
      </c>
      <c s="186">
        <f t="shared" si="39"/>
        <v>4080000</v>
      </c>
      <c s="15"/>
    </row>
    <row r="2411" spans="1:14" ht="15">
      <c r="A2411" s="134">
        <f>COUNTA($A$12:A2410)</f>
        <v>2399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7898</v>
      </c>
      <c s="135" t="s">
        <v>7899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12" spans="1:14" ht="15">
      <c r="A2412" s="134">
        <f>COUNTA($A$12:A2411)</f>
        <v>2400</v>
      </c>
      <c s="134">
        <v>22021205</v>
      </c>
      <c s="135" t="s">
        <v>7923</v>
      </c>
      <c s="136">
        <v>38001</v>
      </c>
      <c s="135" t="s">
        <v>7852</v>
      </c>
      <c s="135" t="s">
        <v>7153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39"/>
        <v>3264000</v>
      </c>
      <c s="15"/>
    </row>
    <row r="2413" spans="1:14" ht="15">
      <c r="A2413" s="134">
        <f>COUNTA($A$12:A2412)</f>
        <v>2401</v>
      </c>
      <c s="134">
        <v>22021206</v>
      </c>
      <c s="135" t="s">
        <v>518</v>
      </c>
      <c s="136">
        <v>38252</v>
      </c>
      <c s="135" t="s">
        <v>7852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14" spans="1:14" ht="15">
      <c r="A2414" s="134">
        <f>COUNTA($A$12:A2413)</f>
        <v>2402</v>
      </c>
      <c s="134">
        <v>22021206</v>
      </c>
      <c s="135" t="s">
        <v>518</v>
      </c>
      <c s="136">
        <v>38252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15" spans="1:14" ht="15">
      <c r="A2415" s="134">
        <f>COUNTA($A$12:A2414)</f>
        <v>2403</v>
      </c>
      <c s="134">
        <v>22021207</v>
      </c>
      <c s="135" t="s">
        <v>7928</v>
      </c>
      <c s="136">
        <v>38220</v>
      </c>
      <c s="135" t="s">
        <v>7838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16" spans="1:14" ht="15">
      <c r="A2416" s="134">
        <f>COUNTA($A$12:A2415)</f>
        <v>2404</v>
      </c>
      <c s="134">
        <v>22021208</v>
      </c>
      <c s="135" t="s">
        <v>7929</v>
      </c>
      <c s="136">
        <v>38352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17" spans="1:14" ht="15">
      <c r="A2417" s="134">
        <f>COUNTA($A$12:A2416)</f>
        <v>2405</v>
      </c>
      <c s="134">
        <v>22021208</v>
      </c>
      <c s="135" t="s">
        <v>7929</v>
      </c>
      <c s="136">
        <v>38352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18" spans="1:14" ht="15">
      <c r="A2418" s="134">
        <f>COUNTA($A$12:A2417)</f>
        <v>2406</v>
      </c>
      <c s="134">
        <v>22021209</v>
      </c>
      <c s="135" t="s">
        <v>7930</v>
      </c>
      <c s="136">
        <v>38264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19" spans="1:14" ht="15">
      <c r="A2419" s="134">
        <f>COUNTA($A$12:A2418)</f>
        <v>2407</v>
      </c>
      <c s="134">
        <v>22021210</v>
      </c>
      <c s="135" t="s">
        <v>7931</v>
      </c>
      <c s="136">
        <v>38014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20" spans="1:14" ht="15">
      <c r="A2420" s="134">
        <f>COUNTA($A$12:A2419)</f>
        <v>2408</v>
      </c>
      <c s="134">
        <v>22021212</v>
      </c>
      <c s="135" t="s">
        <v>7932</v>
      </c>
      <c s="136">
        <v>38242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21" spans="1:14" ht="15">
      <c r="A2421" s="134">
        <f>COUNTA($A$12:A2420)</f>
        <v>2409</v>
      </c>
      <c s="134">
        <v>22021213</v>
      </c>
      <c s="135" t="s">
        <v>8841</v>
      </c>
      <c s="136">
        <v>38340</v>
      </c>
      <c s="135" t="s">
        <v>7852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8724</v>
      </c>
      <c s="186">
        <f t="shared" si="39"/>
        <v>2448000</v>
      </c>
      <c s="15"/>
    </row>
    <row r="2422" spans="1:14" ht="15">
      <c r="A2422" s="134">
        <f>COUNTA($A$12:A2421)</f>
        <v>2410</v>
      </c>
      <c s="134">
        <v>22021216</v>
      </c>
      <c s="135" t="s">
        <v>7933</v>
      </c>
      <c s="136">
        <v>38162</v>
      </c>
      <c s="135" t="s">
        <v>7852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23" spans="1:14" ht="15">
      <c r="A2423" s="134">
        <f>COUNTA($A$12:A2422)</f>
        <v>2411</v>
      </c>
      <c s="134">
        <v>22021216</v>
      </c>
      <c s="135" t="s">
        <v>7933</v>
      </c>
      <c s="136">
        <v>38162</v>
      </c>
      <c s="135" t="s">
        <v>7852</v>
      </c>
      <c s="135" t="s">
        <v>7153</v>
      </c>
      <c s="135" t="s">
        <v>4433</v>
      </c>
      <c s="135" t="s">
        <v>7578</v>
      </c>
      <c s="135" t="s">
        <v>7579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24" spans="1:14" ht="15">
      <c r="A2424" s="134">
        <f>COUNTA($A$12:A2423)</f>
        <v>2412</v>
      </c>
      <c s="134">
        <v>22021216</v>
      </c>
      <c s="135" t="s">
        <v>7933</v>
      </c>
      <c s="136">
        <v>38162</v>
      </c>
      <c s="135" t="s">
        <v>7852</v>
      </c>
      <c s="135" t="s">
        <v>7153</v>
      </c>
      <c s="135" t="s">
        <v>4433</v>
      </c>
      <c s="135" t="s">
        <v>7645</v>
      </c>
      <c s="135" t="s">
        <v>7646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25" spans="1:14" ht="15">
      <c r="A2425" s="134">
        <f>COUNTA($A$12:A2424)</f>
        <v>2413</v>
      </c>
      <c s="134">
        <v>22021217</v>
      </c>
      <c s="135" t="s">
        <v>7934</v>
      </c>
      <c s="136">
        <v>38126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26" spans="1:14" ht="15">
      <c r="A2426" s="134">
        <f>COUNTA($A$12:A2425)</f>
        <v>2414</v>
      </c>
      <c s="134">
        <v>22021218</v>
      </c>
      <c s="135" t="s">
        <v>7935</v>
      </c>
      <c s="136">
        <v>38209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27" spans="1:14" ht="15">
      <c r="A2427" s="134">
        <f>COUNTA($A$12:A2426)</f>
        <v>2415</v>
      </c>
      <c s="134">
        <v>22021219</v>
      </c>
      <c s="135" t="s">
        <v>7936</v>
      </c>
      <c s="136">
        <v>38322</v>
      </c>
      <c s="135" t="s">
        <v>7838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28" spans="1:14" ht="15">
      <c r="A2428" s="134">
        <f>COUNTA($A$12:A2427)</f>
        <v>2416</v>
      </c>
      <c s="134">
        <v>22021219</v>
      </c>
      <c s="135" t="s">
        <v>7936</v>
      </c>
      <c s="136">
        <v>38322</v>
      </c>
      <c s="135" t="s">
        <v>7838</v>
      </c>
      <c s="135" t="s">
        <v>7153</v>
      </c>
      <c s="135" t="s">
        <v>4433</v>
      </c>
      <c s="135" t="s">
        <v>7540</v>
      </c>
      <c s="135" t="s">
        <v>7541</v>
      </c>
      <c s="134" t="s">
        <v>7354</v>
      </c>
      <c s="134">
        <v>4</v>
      </c>
      <c s="135" t="s">
        <v>7355</v>
      </c>
      <c s="186">
        <f t="shared" si="39"/>
        <v>3264000</v>
      </c>
      <c s="15"/>
    </row>
    <row r="2429" spans="1:14" ht="15">
      <c r="A2429" s="134">
        <f>COUNTA($A$12:A2428)</f>
        <v>2417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39"/>
        <v>1632000</v>
      </c>
      <c s="15"/>
    </row>
    <row r="2430" spans="1:14" ht="15">
      <c r="A2430" s="134">
        <f>COUNTA($A$12:A2429)</f>
        <v>2418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8842</v>
      </c>
      <c s="135" t="s">
        <v>7820</v>
      </c>
      <c s="134" t="s">
        <v>7354</v>
      </c>
      <c s="134">
        <v>2</v>
      </c>
      <c s="135" t="s">
        <v>8724</v>
      </c>
      <c s="186">
        <f t="shared" si="39"/>
        <v>1632000</v>
      </c>
      <c s="15"/>
    </row>
    <row r="2431" spans="1:14" ht="15">
      <c r="A2431" s="134">
        <f>COUNTA($A$12:A2430)</f>
        <v>2419</v>
      </c>
      <c s="134">
        <v>22021220</v>
      </c>
      <c s="135" t="s">
        <v>5582</v>
      </c>
      <c s="136">
        <v>38348</v>
      </c>
      <c s="135" t="s">
        <v>7852</v>
      </c>
      <c s="135" t="s">
        <v>7153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39"/>
        <v>1632000</v>
      </c>
      <c s="15"/>
    </row>
    <row r="2432" spans="1:14" ht="15">
      <c r="A2432" s="134">
        <f>COUNTA($A$12:A2431)</f>
        <v>2420</v>
      </c>
      <c s="134">
        <v>22021221</v>
      </c>
      <c s="135" t="s">
        <v>7938</v>
      </c>
      <c s="136">
        <v>38106</v>
      </c>
      <c s="135" t="s">
        <v>7838</v>
      </c>
      <c s="135" t="s">
        <v>7153</v>
      </c>
      <c s="135" t="s">
        <v>4433</v>
      </c>
      <c s="135" t="s">
        <v>7542</v>
      </c>
      <c s="135" t="s">
        <v>7543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33" spans="1:14" ht="15">
      <c r="A2433" s="134">
        <f>COUNTA($A$12:A2432)</f>
        <v>2421</v>
      </c>
      <c s="134">
        <v>22021222</v>
      </c>
      <c s="135" t="s">
        <v>7939</v>
      </c>
      <c s="136">
        <v>38007</v>
      </c>
      <c s="135" t="s">
        <v>7852</v>
      </c>
      <c s="135" t="s">
        <v>7153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39"/>
        <v>5712000</v>
      </c>
      <c s="15"/>
    </row>
    <row r="2434" spans="1:14" ht="15">
      <c r="A2434" s="134">
        <f>COUNTA($A$12:A2433)</f>
        <v>2422</v>
      </c>
      <c s="134">
        <v>22021224</v>
      </c>
      <c s="135" t="s">
        <v>7940</v>
      </c>
      <c s="136">
        <v>38107</v>
      </c>
      <c s="135" t="s">
        <v>7838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86">
        <f t="shared" si="39"/>
        <v>2448000</v>
      </c>
      <c s="15"/>
    </row>
    <row r="2435" spans="1:14" ht="15">
      <c r="A2435" s="134">
        <f>COUNTA($A$12:A2434)</f>
        <v>2423</v>
      </c>
      <c s="134">
        <v>22021224</v>
      </c>
      <c s="135" t="s">
        <v>7940</v>
      </c>
      <c s="136">
        <v>38107</v>
      </c>
      <c s="135" t="s">
        <v>7838</v>
      </c>
      <c s="135" t="s">
        <v>7153</v>
      </c>
      <c s="135" t="s">
        <v>4433</v>
      </c>
      <c s="135" t="s">
        <v>7898</v>
      </c>
      <c s="135" t="s">
        <v>7899</v>
      </c>
      <c s="134" t="s">
        <v>7354</v>
      </c>
      <c s="134">
        <v>4</v>
      </c>
      <c s="135" t="s">
        <v>7355</v>
      </c>
      <c s="186">
        <f t="shared" si="40" ref="M2435:M2498">K2435*816000</f>
        <v>3264000</v>
      </c>
      <c s="15"/>
    </row>
    <row r="2436" spans="1:14" ht="15">
      <c r="A2436" s="134">
        <f>COUNTA($A$12:A2435)</f>
        <v>2424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37" spans="1:14" ht="15">
      <c r="A2437" s="134">
        <f>COUNTA($A$12:A2436)</f>
        <v>2425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38" spans="1:14" ht="15">
      <c r="A2438" s="134">
        <f>COUNTA($A$12:A2437)</f>
        <v>2426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7643</v>
      </c>
      <c s="135" t="s">
        <v>7644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39" spans="1:14" ht="15">
      <c r="A2439" s="134">
        <f>COUNTA($A$12:A2438)</f>
        <v>2427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7942</v>
      </c>
      <c s="135" t="s">
        <v>7707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40" spans="1:14" ht="15">
      <c r="A2440" s="134">
        <f>COUNTA($A$12:A2439)</f>
        <v>2428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7892</v>
      </c>
      <c s="135" t="s">
        <v>7893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41" spans="1:14" ht="15">
      <c r="A2441" s="134">
        <f>COUNTA($A$12:A2440)</f>
        <v>2429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40"/>
        <v>816000</v>
      </c>
      <c s="15"/>
    </row>
    <row r="2442" spans="1:14" ht="15">
      <c r="A2442" s="134">
        <f>COUNTA($A$12:A2441)</f>
        <v>2430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7629</v>
      </c>
      <c s="135" t="s">
        <v>7630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43" spans="1:14" ht="15">
      <c r="A2443" s="134">
        <f>COUNTA($A$12:A2442)</f>
        <v>2431</v>
      </c>
      <c s="134">
        <v>22021225</v>
      </c>
      <c s="135" t="s">
        <v>7941</v>
      </c>
      <c s="136">
        <v>38229</v>
      </c>
      <c s="135" t="s">
        <v>7852</v>
      </c>
      <c s="135" t="s">
        <v>7153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44" spans="1:14" ht="15">
      <c r="A2444" s="134">
        <f>COUNTA($A$12:A2443)</f>
        <v>2432</v>
      </c>
      <c s="134">
        <v>22026502</v>
      </c>
      <c s="135" t="s">
        <v>6593</v>
      </c>
      <c s="136">
        <v>38276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45" spans="1:14" ht="15">
      <c r="A2445" s="134">
        <f>COUNTA($A$12:A2444)</f>
        <v>2433</v>
      </c>
      <c s="134">
        <v>22026503</v>
      </c>
      <c s="135" t="s">
        <v>8513</v>
      </c>
      <c s="136">
        <v>38178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46" spans="1:14" ht="15">
      <c r="A2446" s="134">
        <f>COUNTA($A$12:A2445)</f>
        <v>2434</v>
      </c>
      <c s="134">
        <v>22026505</v>
      </c>
      <c s="135" t="s">
        <v>8514</v>
      </c>
      <c s="136">
        <v>38195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47" spans="1:14" ht="15">
      <c r="A2447" s="134">
        <f>COUNTA($A$12:A2446)</f>
        <v>2435</v>
      </c>
      <c s="134">
        <v>22026507</v>
      </c>
      <c s="135" t="s">
        <v>8515</v>
      </c>
      <c s="136">
        <v>38169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48" spans="1:14" ht="15">
      <c r="A2448" s="134">
        <f>COUNTA($A$12:A2447)</f>
        <v>2436</v>
      </c>
      <c s="134">
        <v>22026508</v>
      </c>
      <c s="135" t="s">
        <v>8516</v>
      </c>
      <c s="136">
        <v>38287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49" spans="1:14" ht="15">
      <c r="A2449" s="134">
        <f>COUNTA($A$12:A2448)</f>
        <v>2437</v>
      </c>
      <c s="134">
        <v>22026508</v>
      </c>
      <c s="135" t="s">
        <v>8516</v>
      </c>
      <c s="136">
        <v>38287</v>
      </c>
      <c s="135" t="s">
        <v>8512</v>
      </c>
      <c s="135" t="s">
        <v>7552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40"/>
        <v>816000</v>
      </c>
      <c s="15"/>
    </row>
    <row r="2450" spans="1:14" ht="15">
      <c r="A2450" s="134">
        <f>COUNTA($A$12:A2449)</f>
        <v>2438</v>
      </c>
      <c s="134">
        <v>22026509</v>
      </c>
      <c s="135" t="s">
        <v>8517</v>
      </c>
      <c s="136">
        <v>38077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51" spans="1:14" ht="15">
      <c r="A2451" s="134">
        <f>COUNTA($A$12:A2450)</f>
        <v>2439</v>
      </c>
      <c s="134">
        <v>22026510</v>
      </c>
      <c s="135" t="s">
        <v>4756</v>
      </c>
      <c s="136">
        <v>38216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52" spans="1:14" ht="15">
      <c r="A2452" s="134">
        <f>COUNTA($A$12:A2451)</f>
        <v>2440</v>
      </c>
      <c s="134">
        <v>22026510</v>
      </c>
      <c s="135" t="s">
        <v>4756</v>
      </c>
      <c s="136">
        <v>38216</v>
      </c>
      <c s="135" t="s">
        <v>8512</v>
      </c>
      <c s="135" t="s">
        <v>7552</v>
      </c>
      <c s="135" t="s">
        <v>4433</v>
      </c>
      <c s="135" t="s">
        <v>8369</v>
      </c>
      <c s="135" t="s">
        <v>7566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53" spans="1:14" ht="15">
      <c r="A2453" s="134">
        <f>COUNTA($A$12:A2452)</f>
        <v>2441</v>
      </c>
      <c s="134">
        <v>22026511</v>
      </c>
      <c s="135" t="s">
        <v>5629</v>
      </c>
      <c s="136">
        <v>38087</v>
      </c>
      <c s="135" t="s">
        <v>8512</v>
      </c>
      <c s="135" t="s">
        <v>7552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54" spans="1:14" ht="15">
      <c r="A2454" s="134">
        <f>COUNTA($A$12:A2453)</f>
        <v>2442</v>
      </c>
      <c s="134">
        <v>22026511</v>
      </c>
      <c s="135" t="s">
        <v>5629</v>
      </c>
      <c s="136">
        <v>38087</v>
      </c>
      <c s="135" t="s">
        <v>8512</v>
      </c>
      <c s="135" t="s">
        <v>7552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55" spans="1:14" ht="15">
      <c r="A2455" s="134">
        <f>COUNTA($A$12:A2454)</f>
        <v>2443</v>
      </c>
      <c s="134">
        <v>22026511</v>
      </c>
      <c s="135" t="s">
        <v>5629</v>
      </c>
      <c s="136">
        <v>38087</v>
      </c>
      <c s="135" t="s">
        <v>8512</v>
      </c>
      <c s="135" t="s">
        <v>7552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56" spans="1:14" ht="15">
      <c r="A2456" s="134">
        <f>COUNTA($A$12:A2455)</f>
        <v>2444</v>
      </c>
      <c s="134">
        <v>22026511</v>
      </c>
      <c s="135" t="s">
        <v>5629</v>
      </c>
      <c s="136">
        <v>38087</v>
      </c>
      <c s="135" t="s">
        <v>8512</v>
      </c>
      <c s="135" t="s">
        <v>7552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57" spans="1:14" ht="15">
      <c r="A2457" s="134">
        <f>COUNTA($A$12:A2456)</f>
        <v>2445</v>
      </c>
      <c s="134">
        <v>22026511</v>
      </c>
      <c s="135" t="s">
        <v>5629</v>
      </c>
      <c s="136">
        <v>38087</v>
      </c>
      <c s="135" t="s">
        <v>8512</v>
      </c>
      <c s="135" t="s">
        <v>7552</v>
      </c>
      <c s="135" t="s">
        <v>4433</v>
      </c>
      <c s="135" t="s">
        <v>8886</v>
      </c>
      <c s="135" t="s">
        <v>8887</v>
      </c>
      <c s="134" t="s">
        <v>7354</v>
      </c>
      <c s="134">
        <v>4</v>
      </c>
      <c s="135" t="s">
        <v>8724</v>
      </c>
      <c s="186">
        <f t="shared" si="40"/>
        <v>3264000</v>
      </c>
      <c s="15"/>
    </row>
    <row r="2458" spans="1:14" ht="15">
      <c r="A2458" s="134">
        <f>COUNTA($A$12:A2457)</f>
        <v>2446</v>
      </c>
      <c s="134">
        <v>22026513</v>
      </c>
      <c s="135" t="s">
        <v>1693</v>
      </c>
      <c s="136">
        <v>38158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59" spans="1:14" ht="15">
      <c r="A2459" s="134">
        <f>COUNTA($A$12:A2458)</f>
        <v>2447</v>
      </c>
      <c s="134">
        <v>22026513</v>
      </c>
      <c s="135" t="s">
        <v>1693</v>
      </c>
      <c s="136">
        <v>38158</v>
      </c>
      <c s="135" t="s">
        <v>8512</v>
      </c>
      <c s="135" t="s">
        <v>7552</v>
      </c>
      <c s="135" t="s">
        <v>4433</v>
      </c>
      <c s="135" t="s">
        <v>8369</v>
      </c>
      <c s="135" t="s">
        <v>7566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60" spans="1:14" ht="15">
      <c r="A2460" s="134">
        <f>COUNTA($A$12:A2459)</f>
        <v>2448</v>
      </c>
      <c s="134">
        <v>22026514</v>
      </c>
      <c s="135" t="s">
        <v>727</v>
      </c>
      <c s="136">
        <v>38132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1" spans="1:14" ht="15">
      <c r="A2461" s="134">
        <f>COUNTA($A$12:A2460)</f>
        <v>2449</v>
      </c>
      <c s="134">
        <v>22026515</v>
      </c>
      <c s="135" t="s">
        <v>8519</v>
      </c>
      <c s="136">
        <v>38130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2" spans="1:14" ht="15">
      <c r="A2462" s="134">
        <f>COUNTA($A$12:A2461)</f>
        <v>2450</v>
      </c>
      <c s="134">
        <v>22026516</v>
      </c>
      <c s="135" t="s">
        <v>8520</v>
      </c>
      <c s="136">
        <v>38241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3" spans="1:14" ht="15">
      <c r="A2463" s="134">
        <f>COUNTA($A$12:A2462)</f>
        <v>2451</v>
      </c>
      <c s="134">
        <v>22026521</v>
      </c>
      <c s="135" t="s">
        <v>8521</v>
      </c>
      <c s="136">
        <v>37989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4" spans="1:14" ht="15">
      <c r="A2464" s="134">
        <f>COUNTA($A$12:A2463)</f>
        <v>2452</v>
      </c>
      <c s="134">
        <v>22026522</v>
      </c>
      <c s="135" t="s">
        <v>878</v>
      </c>
      <c s="136">
        <v>37996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5" spans="1:14" ht="15">
      <c r="A2465" s="134">
        <f>COUNTA($A$12:A2464)</f>
        <v>2453</v>
      </c>
      <c s="134">
        <v>22026523</v>
      </c>
      <c s="135" t="s">
        <v>2945</v>
      </c>
      <c s="136">
        <v>37998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6" spans="1:14" ht="15">
      <c r="A2466" s="134">
        <f>COUNTA($A$12:A2465)</f>
        <v>2454</v>
      </c>
      <c s="134">
        <v>22026523</v>
      </c>
      <c s="135" t="s">
        <v>2945</v>
      </c>
      <c s="136">
        <v>37998</v>
      </c>
      <c s="135" t="s">
        <v>8512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67" spans="1:14" ht="15">
      <c r="A2467" s="134">
        <f>COUNTA($A$12:A2466)</f>
        <v>2455</v>
      </c>
      <c s="134">
        <v>22026526</v>
      </c>
      <c s="135" t="s">
        <v>8522</v>
      </c>
      <c s="136">
        <v>38336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68" spans="1:14" ht="15">
      <c r="A2468" s="134">
        <f>COUNTA($A$12:A2467)</f>
        <v>2456</v>
      </c>
      <c s="134">
        <v>22026529</v>
      </c>
      <c s="135" t="s">
        <v>7232</v>
      </c>
      <c s="136">
        <v>37684</v>
      </c>
      <c s="135" t="s">
        <v>8512</v>
      </c>
      <c s="135" t="s">
        <v>7552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40"/>
        <v>3264000</v>
      </c>
      <c s="15"/>
    </row>
    <row r="2469" spans="1:14" ht="15">
      <c r="A2469" s="134">
        <f>COUNTA($A$12:A2468)</f>
        <v>2457</v>
      </c>
      <c s="134">
        <v>22026529</v>
      </c>
      <c s="135" t="s">
        <v>7232</v>
      </c>
      <c s="136">
        <v>37684</v>
      </c>
      <c s="135" t="s">
        <v>8512</v>
      </c>
      <c s="135" t="s">
        <v>7552</v>
      </c>
      <c s="135" t="s">
        <v>4433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40"/>
        <v>3264000</v>
      </c>
      <c s="15"/>
    </row>
    <row r="2470" spans="1:14" ht="15">
      <c r="A2470" s="134">
        <f>COUNTA($A$12:A2469)</f>
        <v>2458</v>
      </c>
      <c s="134">
        <v>22026529</v>
      </c>
      <c s="135" t="s">
        <v>7232</v>
      </c>
      <c s="136">
        <v>37684</v>
      </c>
      <c s="135" t="s">
        <v>8512</v>
      </c>
      <c s="135" t="s">
        <v>7552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8724</v>
      </c>
      <c s="186">
        <f t="shared" si="40"/>
        <v>1632000</v>
      </c>
      <c s="15"/>
    </row>
    <row r="2471" spans="1:14" ht="15">
      <c r="A2471" s="134">
        <f>COUNTA($A$12:A2470)</f>
        <v>2459</v>
      </c>
      <c s="134">
        <v>22026530</v>
      </c>
      <c s="135" t="s">
        <v>8524</v>
      </c>
      <c s="136">
        <v>37824</v>
      </c>
      <c s="135" t="s">
        <v>8512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72" spans="1:14" ht="15">
      <c r="A2472" s="134">
        <f>COUNTA($A$12:A2471)</f>
        <v>2460</v>
      </c>
      <c s="134">
        <v>22026530</v>
      </c>
      <c s="135" t="s">
        <v>8524</v>
      </c>
      <c s="136">
        <v>37824</v>
      </c>
      <c s="135" t="s">
        <v>8512</v>
      </c>
      <c s="135" t="s">
        <v>7552</v>
      </c>
      <c s="135" t="s">
        <v>4433</v>
      </c>
      <c s="135" t="s">
        <v>8528</v>
      </c>
      <c s="135" t="s">
        <v>8529</v>
      </c>
      <c s="134" t="s">
        <v>7354</v>
      </c>
      <c s="134">
        <v>3</v>
      </c>
      <c s="135" t="s">
        <v>8724</v>
      </c>
      <c s="186">
        <f t="shared" si="40"/>
        <v>2448000</v>
      </c>
      <c s="15"/>
    </row>
    <row r="2473" spans="1:14" ht="15">
      <c r="A2473" s="134">
        <f>COUNTA($A$12:A2472)</f>
        <v>2461</v>
      </c>
      <c s="134">
        <v>22026533</v>
      </c>
      <c s="135" t="s">
        <v>3933</v>
      </c>
      <c s="136">
        <v>38222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74" spans="1:14" ht="15">
      <c r="A2474" s="134">
        <f>COUNTA($A$12:A2473)</f>
        <v>2462</v>
      </c>
      <c s="134">
        <v>22026535</v>
      </c>
      <c s="135" t="s">
        <v>5594</v>
      </c>
      <c s="136">
        <v>38307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75" spans="1:14" ht="15">
      <c r="A2475" s="134">
        <f>COUNTA($A$12:A2474)</f>
        <v>2463</v>
      </c>
      <c s="134">
        <v>22026537</v>
      </c>
      <c s="135" t="s">
        <v>8525</v>
      </c>
      <c s="136">
        <v>38315</v>
      </c>
      <c s="135" t="s">
        <v>8512</v>
      </c>
      <c s="135" t="s">
        <v>7552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40"/>
        <v>816000</v>
      </c>
      <c s="15"/>
    </row>
    <row r="2476" spans="1:14" ht="15">
      <c r="A2476" s="134">
        <f>COUNTA($A$12:A2475)</f>
        <v>2464</v>
      </c>
      <c s="134">
        <v>22026537</v>
      </c>
      <c s="135" t="s">
        <v>8525</v>
      </c>
      <c s="136">
        <v>38315</v>
      </c>
      <c s="135" t="s">
        <v>8512</v>
      </c>
      <c s="135" t="s">
        <v>7552</v>
      </c>
      <c s="135" t="s">
        <v>4433</v>
      </c>
      <c s="135" t="s">
        <v>7564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77" spans="1:14" ht="15">
      <c r="A2477" s="134">
        <f>COUNTA($A$12:A2476)</f>
        <v>2465</v>
      </c>
      <c s="134">
        <v>22026537</v>
      </c>
      <c s="135" t="s">
        <v>8525</v>
      </c>
      <c s="136">
        <v>38315</v>
      </c>
      <c s="135" t="s">
        <v>8512</v>
      </c>
      <c s="135" t="s">
        <v>7552</v>
      </c>
      <c s="135" t="s">
        <v>4433</v>
      </c>
      <c s="135" t="s">
        <v>8526</v>
      </c>
      <c s="135" t="s">
        <v>7691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78" spans="1:14" ht="15">
      <c r="A2478" s="134">
        <f>COUNTA($A$12:A2477)</f>
        <v>2466</v>
      </c>
      <c s="134">
        <v>22026537</v>
      </c>
      <c s="135" t="s">
        <v>8525</v>
      </c>
      <c s="136">
        <v>38315</v>
      </c>
      <c s="135" t="s">
        <v>8512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79" spans="1:14" ht="15">
      <c r="A2479" s="134">
        <f>COUNTA($A$12:A2478)</f>
        <v>2467</v>
      </c>
      <c s="134">
        <v>22026537</v>
      </c>
      <c s="135" t="s">
        <v>8525</v>
      </c>
      <c s="136">
        <v>38315</v>
      </c>
      <c s="135" t="s">
        <v>8512</v>
      </c>
      <c s="135" t="s">
        <v>7552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80" spans="1:14" ht="15">
      <c r="A2480" s="134">
        <f>COUNTA($A$12:A2479)</f>
        <v>2468</v>
      </c>
      <c s="134">
        <v>22026538</v>
      </c>
      <c s="135" t="s">
        <v>8713</v>
      </c>
      <c s="136">
        <v>38108</v>
      </c>
      <c s="135" t="s">
        <v>8512</v>
      </c>
      <c s="135" t="s">
        <v>7552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8659</v>
      </c>
      <c s="186">
        <f t="shared" si="40"/>
        <v>1632000</v>
      </c>
      <c s="15"/>
    </row>
    <row r="2481" spans="1:14" ht="15">
      <c r="A2481" s="134">
        <f>COUNTA($A$12:A2480)</f>
        <v>2469</v>
      </c>
      <c s="134">
        <v>22026538</v>
      </c>
      <c s="135" t="s">
        <v>8713</v>
      </c>
      <c s="136">
        <v>38108</v>
      </c>
      <c s="135" t="s">
        <v>8512</v>
      </c>
      <c s="135" t="s">
        <v>7552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0"/>
        <v>3264000</v>
      </c>
      <c s="15"/>
    </row>
    <row r="2482" spans="1:14" ht="15">
      <c r="A2482" s="134">
        <f>COUNTA($A$12:A2481)</f>
        <v>2470</v>
      </c>
      <c s="134">
        <v>22026539</v>
      </c>
      <c s="135" t="s">
        <v>8527</v>
      </c>
      <c s="136">
        <v>38001</v>
      </c>
      <c s="135" t="s">
        <v>8512</v>
      </c>
      <c s="135" t="s">
        <v>7552</v>
      </c>
      <c s="135" t="s">
        <v>4433</v>
      </c>
      <c s="135" t="s">
        <v>8528</v>
      </c>
      <c s="135" t="s">
        <v>8529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83" spans="1:14" ht="15">
      <c r="A2483" s="134">
        <f>COUNTA($A$12:A2482)</f>
        <v>2471</v>
      </c>
      <c s="134">
        <v>22026539</v>
      </c>
      <c s="135" t="s">
        <v>8527</v>
      </c>
      <c s="136">
        <v>38001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84" spans="1:14" ht="15">
      <c r="A2484" s="134">
        <f>COUNTA($A$12:A2483)</f>
        <v>2472</v>
      </c>
      <c s="134">
        <v>22026539</v>
      </c>
      <c s="135" t="s">
        <v>8527</v>
      </c>
      <c s="136">
        <v>38001</v>
      </c>
      <c s="135" t="s">
        <v>8512</v>
      </c>
      <c s="135" t="s">
        <v>7552</v>
      </c>
      <c s="135" t="s">
        <v>4433</v>
      </c>
      <c s="135" t="s">
        <v>8523</v>
      </c>
      <c s="135" t="s">
        <v>7691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85" spans="1:14" ht="15">
      <c r="A2485" s="134">
        <f>COUNTA($A$12:A2484)</f>
        <v>2473</v>
      </c>
      <c s="134">
        <v>22026539</v>
      </c>
      <c s="135" t="s">
        <v>8527</v>
      </c>
      <c s="136">
        <v>38001</v>
      </c>
      <c s="135" t="s">
        <v>8512</v>
      </c>
      <c s="135" t="s">
        <v>7552</v>
      </c>
      <c s="135" t="s">
        <v>4433</v>
      </c>
      <c s="135" t="s">
        <v>7664</v>
      </c>
      <c s="135" t="s">
        <v>7665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86" spans="1:14" ht="15">
      <c r="A2486" s="134">
        <f>COUNTA($A$12:A2485)</f>
        <v>2474</v>
      </c>
      <c s="134">
        <v>22026540</v>
      </c>
      <c s="135" t="s">
        <v>8530</v>
      </c>
      <c s="136">
        <v>38223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87" spans="1:14" ht="15">
      <c r="A2487" s="134">
        <f>COUNTA($A$12:A2486)</f>
        <v>2475</v>
      </c>
      <c s="134">
        <v>22026541</v>
      </c>
      <c s="135" t="s">
        <v>8531</v>
      </c>
      <c s="136">
        <v>38316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88" spans="1:14" ht="15">
      <c r="A2488" s="134">
        <f>COUNTA($A$12:A2487)</f>
        <v>2476</v>
      </c>
      <c s="134">
        <v>22026542</v>
      </c>
      <c s="135" t="s">
        <v>868</v>
      </c>
      <c s="136">
        <v>38323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89" spans="1:14" ht="15">
      <c r="A2489" s="134">
        <f>COUNTA($A$12:A2488)</f>
        <v>2477</v>
      </c>
      <c s="134">
        <v>22026543</v>
      </c>
      <c s="135" t="s">
        <v>8532</v>
      </c>
      <c s="136">
        <v>38187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90" spans="1:14" ht="15">
      <c r="A2490" s="134">
        <f>COUNTA($A$12:A2489)</f>
        <v>2478</v>
      </c>
      <c s="134">
        <v>22026544</v>
      </c>
      <c s="135" t="s">
        <v>1402</v>
      </c>
      <c s="136">
        <v>38339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91" spans="1:14" ht="15">
      <c r="A2491" s="134">
        <f>COUNTA($A$12:A2490)</f>
        <v>2479</v>
      </c>
      <c s="134">
        <v>22026544</v>
      </c>
      <c s="135" t="s">
        <v>1402</v>
      </c>
      <c s="136">
        <v>38339</v>
      </c>
      <c s="135" t="s">
        <v>8512</v>
      </c>
      <c s="135" t="s">
        <v>7552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92" spans="1:14" ht="15">
      <c r="A2492" s="134">
        <f>COUNTA($A$12:A2491)</f>
        <v>2480</v>
      </c>
      <c s="134">
        <v>22026545</v>
      </c>
      <c s="135" t="s">
        <v>8533</v>
      </c>
      <c s="136">
        <v>37988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93" spans="1:14" ht="15">
      <c r="A2493" s="134">
        <f>COUNTA($A$12:A2492)</f>
        <v>2481</v>
      </c>
      <c s="134">
        <v>22026546</v>
      </c>
      <c s="135" t="s">
        <v>2800</v>
      </c>
      <c s="136">
        <v>37996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94" spans="1:14" ht="15">
      <c r="A2494" s="134">
        <f>COUNTA($A$12:A2493)</f>
        <v>2482</v>
      </c>
      <c s="134">
        <v>22026547</v>
      </c>
      <c s="135" t="s">
        <v>8534</v>
      </c>
      <c s="136">
        <v>38319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0"/>
        <v>3264000</v>
      </c>
      <c s="15"/>
    </row>
    <row r="2495" spans="1:14" ht="15">
      <c r="A2495" s="134">
        <f>COUNTA($A$12:A2494)</f>
        <v>2483</v>
      </c>
      <c s="134">
        <v>22026547</v>
      </c>
      <c s="135" t="s">
        <v>8534</v>
      </c>
      <c s="136">
        <v>38319</v>
      </c>
      <c s="135" t="s">
        <v>8512</v>
      </c>
      <c s="135" t="s">
        <v>7552</v>
      </c>
      <c s="135" t="s">
        <v>4433</v>
      </c>
      <c s="135" t="s">
        <v>7629</v>
      </c>
      <c s="135" t="s">
        <v>7630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96" spans="1:14" ht="15">
      <c r="A2496" s="134">
        <f>COUNTA($A$12:A2495)</f>
        <v>2484</v>
      </c>
      <c s="134">
        <v>22026548</v>
      </c>
      <c s="135" t="s">
        <v>8535</v>
      </c>
      <c s="136">
        <v>38082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0"/>
        <v>5712000</v>
      </c>
      <c s="15"/>
    </row>
    <row r="2497" spans="1:14" ht="15">
      <c r="A2497" s="134">
        <f>COUNTA($A$12:A2496)</f>
        <v>2485</v>
      </c>
      <c s="134">
        <v>22026549</v>
      </c>
      <c s="135" t="s">
        <v>8536</v>
      </c>
      <c s="136">
        <v>38079</v>
      </c>
      <c s="135" t="s">
        <v>8512</v>
      </c>
      <c s="135" t="s">
        <v>7552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98" spans="1:14" ht="15">
      <c r="A2498" s="134">
        <f>COUNTA($A$12:A2497)</f>
        <v>2486</v>
      </c>
      <c s="134">
        <v>22026549</v>
      </c>
      <c s="135" t="s">
        <v>8536</v>
      </c>
      <c s="136">
        <v>38079</v>
      </c>
      <c s="135" t="s">
        <v>8512</v>
      </c>
      <c s="135" t="s">
        <v>7552</v>
      </c>
      <c s="135" t="s">
        <v>4433</v>
      </c>
      <c s="135" t="s">
        <v>7862</v>
      </c>
      <c s="135" t="s">
        <v>7863</v>
      </c>
      <c s="134" t="s">
        <v>7354</v>
      </c>
      <c s="134">
        <v>3</v>
      </c>
      <c s="135" t="s">
        <v>7355</v>
      </c>
      <c s="186">
        <f t="shared" si="40"/>
        <v>2448000</v>
      </c>
      <c s="15"/>
    </row>
    <row r="2499" spans="1:14" ht="15">
      <c r="A2499" s="134">
        <f>COUNTA($A$12:A2498)</f>
        <v>2487</v>
      </c>
      <c s="134">
        <v>22026549</v>
      </c>
      <c s="135" t="s">
        <v>8536</v>
      </c>
      <c s="136">
        <v>38079</v>
      </c>
      <c s="135" t="s">
        <v>8512</v>
      </c>
      <c s="135" t="s">
        <v>7552</v>
      </c>
      <c s="135" t="s">
        <v>4433</v>
      </c>
      <c s="135" t="s">
        <v>8537</v>
      </c>
      <c s="135" t="s">
        <v>7848</v>
      </c>
      <c s="134" t="s">
        <v>7354</v>
      </c>
      <c s="134">
        <v>3</v>
      </c>
      <c s="135" t="s">
        <v>7355</v>
      </c>
      <c s="186">
        <f t="shared" si="41" ref="M2499:M2562">K2499*816000</f>
        <v>2448000</v>
      </c>
      <c s="15"/>
    </row>
    <row r="2500" spans="1:14" ht="15">
      <c r="A2500" s="134">
        <f>COUNTA($A$12:A2499)</f>
        <v>2488</v>
      </c>
      <c s="134">
        <v>22026549</v>
      </c>
      <c s="135" t="s">
        <v>8536</v>
      </c>
      <c s="136">
        <v>38079</v>
      </c>
      <c s="135" t="s">
        <v>8512</v>
      </c>
      <c s="135" t="s">
        <v>7552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41"/>
        <v>3264000</v>
      </c>
      <c s="15"/>
    </row>
    <row r="2501" spans="1:14" ht="15">
      <c r="A2501" s="134">
        <f>COUNTA($A$12:A2500)</f>
        <v>2489</v>
      </c>
      <c s="134">
        <v>22026549</v>
      </c>
      <c s="135" t="s">
        <v>8536</v>
      </c>
      <c s="136">
        <v>38079</v>
      </c>
      <c s="135" t="s">
        <v>8512</v>
      </c>
      <c s="135" t="s">
        <v>7552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8724</v>
      </c>
      <c s="186">
        <f t="shared" si="41"/>
        <v>1632000</v>
      </c>
      <c s="15"/>
    </row>
    <row r="2502" spans="1:14" ht="15">
      <c r="A2502" s="134">
        <f>COUNTA($A$12:A2501)</f>
        <v>2490</v>
      </c>
      <c s="134">
        <v>22026550</v>
      </c>
      <c s="135" t="s">
        <v>1502</v>
      </c>
      <c s="136">
        <v>38064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03" spans="1:14" ht="15">
      <c r="A2503" s="134">
        <f>COUNTA($A$12:A2502)</f>
        <v>2491</v>
      </c>
      <c s="134">
        <v>22026551</v>
      </c>
      <c s="135" t="s">
        <v>8538</v>
      </c>
      <c s="136">
        <v>38268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04" spans="1:14" ht="15">
      <c r="A2504" s="134">
        <f>COUNTA($A$12:A2503)</f>
        <v>2492</v>
      </c>
      <c s="134">
        <v>22026552</v>
      </c>
      <c s="135" t="s">
        <v>560</v>
      </c>
      <c s="136">
        <v>38137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05" spans="1:14" ht="15">
      <c r="A2505" s="134">
        <f>COUNTA($A$12:A2504)</f>
        <v>2493</v>
      </c>
      <c s="134">
        <v>22026553</v>
      </c>
      <c s="135" t="s">
        <v>578</v>
      </c>
      <c s="136">
        <v>38034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06" spans="1:14" ht="15">
      <c r="A2506" s="134">
        <f>COUNTA($A$12:A2505)</f>
        <v>2494</v>
      </c>
      <c s="134">
        <v>22026553</v>
      </c>
      <c s="135" t="s">
        <v>578</v>
      </c>
      <c s="136">
        <v>38034</v>
      </c>
      <c s="135" t="s">
        <v>8512</v>
      </c>
      <c s="135" t="s">
        <v>7552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07" spans="1:14" ht="15">
      <c r="A2507" s="134">
        <f>COUNTA($A$12:A2506)</f>
        <v>2495</v>
      </c>
      <c s="134">
        <v>22026554</v>
      </c>
      <c s="135" t="s">
        <v>8539</v>
      </c>
      <c s="136">
        <v>38314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08" spans="1:14" ht="15">
      <c r="A2508" s="134">
        <f>COUNTA($A$12:A2507)</f>
        <v>2496</v>
      </c>
      <c s="134">
        <v>22026554</v>
      </c>
      <c s="135" t="s">
        <v>8539</v>
      </c>
      <c s="136">
        <v>38314</v>
      </c>
      <c s="135" t="s">
        <v>8512</v>
      </c>
      <c s="135" t="s">
        <v>7552</v>
      </c>
      <c s="135" t="s">
        <v>4433</v>
      </c>
      <c s="135" t="s">
        <v>7631</v>
      </c>
      <c s="135" t="s">
        <v>7632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09" spans="1:14" ht="15">
      <c r="A2509" s="134">
        <f>COUNTA($A$12:A2508)</f>
        <v>2497</v>
      </c>
      <c s="134">
        <v>22026555</v>
      </c>
      <c s="135" t="s">
        <v>8540</v>
      </c>
      <c s="136">
        <v>38133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0" spans="1:14" ht="15">
      <c r="A2510" s="134">
        <f>COUNTA($A$12:A2509)</f>
        <v>2498</v>
      </c>
      <c s="134">
        <v>22026556</v>
      </c>
      <c s="135" t="s">
        <v>1078</v>
      </c>
      <c s="136">
        <v>38002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1" spans="1:14" ht="15">
      <c r="A2511" s="134">
        <f>COUNTA($A$12:A2510)</f>
        <v>2499</v>
      </c>
      <c s="134">
        <v>22026557</v>
      </c>
      <c s="135" t="s">
        <v>4177</v>
      </c>
      <c s="136">
        <v>38006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2" spans="1:14" ht="15">
      <c r="A2512" s="134">
        <f>COUNTA($A$12:A2511)</f>
        <v>2500</v>
      </c>
      <c s="134">
        <v>22026558</v>
      </c>
      <c s="135" t="s">
        <v>8541</v>
      </c>
      <c s="136">
        <v>38294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13" spans="1:14" ht="15">
      <c r="A2513" s="134">
        <f>COUNTA($A$12:A2512)</f>
        <v>2501</v>
      </c>
      <c s="134">
        <v>22026559</v>
      </c>
      <c s="135" t="s">
        <v>8542</v>
      </c>
      <c s="136">
        <v>38287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4" spans="1:14" ht="15">
      <c r="A2514" s="134">
        <f>COUNTA($A$12:A2513)</f>
        <v>2502</v>
      </c>
      <c s="134">
        <v>22026562</v>
      </c>
      <c s="135" t="s">
        <v>8543</v>
      </c>
      <c s="136">
        <v>38241</v>
      </c>
      <c s="135" t="s">
        <v>8512</v>
      </c>
      <c s="135" t="s">
        <v>7552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15" spans="1:14" ht="15">
      <c r="A2515" s="134">
        <f>COUNTA($A$12:A2514)</f>
        <v>2503</v>
      </c>
      <c s="134">
        <v>22026562</v>
      </c>
      <c s="135" t="s">
        <v>8543</v>
      </c>
      <c s="136">
        <v>38241</v>
      </c>
      <c s="135" t="s">
        <v>8512</v>
      </c>
      <c s="135" t="s">
        <v>7552</v>
      </c>
      <c s="135" t="s">
        <v>4433</v>
      </c>
      <c s="135" t="s">
        <v>8518</v>
      </c>
      <c s="135" t="s">
        <v>7541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16" spans="1:14" ht="15">
      <c r="A2516" s="134">
        <f>COUNTA($A$12:A2515)</f>
        <v>2504</v>
      </c>
      <c s="134">
        <v>22026562</v>
      </c>
      <c s="135" t="s">
        <v>8543</v>
      </c>
      <c s="136">
        <v>38241</v>
      </c>
      <c s="135" t="s">
        <v>8512</v>
      </c>
      <c s="135" t="s">
        <v>7552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17" spans="1:14" ht="15">
      <c r="A2517" s="134">
        <f>COUNTA($A$12:A2516)</f>
        <v>2505</v>
      </c>
      <c s="134">
        <v>22026563</v>
      </c>
      <c s="135" t="s">
        <v>8544</v>
      </c>
      <c s="136">
        <v>38310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8" spans="1:14" ht="15">
      <c r="A2518" s="134">
        <f>COUNTA($A$12:A2517)</f>
        <v>2506</v>
      </c>
      <c s="134">
        <v>22026564</v>
      </c>
      <c s="135" t="s">
        <v>8545</v>
      </c>
      <c s="136">
        <v>38033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19" spans="1:14" ht="15">
      <c r="A2519" s="134">
        <f>COUNTA($A$12:A2518)</f>
        <v>2507</v>
      </c>
      <c s="134">
        <v>22026565</v>
      </c>
      <c s="135" t="s">
        <v>3346</v>
      </c>
      <c s="136">
        <v>38304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20" spans="1:14" ht="15">
      <c r="A2520" s="134">
        <f>COUNTA($A$12:A2519)</f>
        <v>2508</v>
      </c>
      <c s="134">
        <v>22026566</v>
      </c>
      <c s="135" t="s">
        <v>2254</v>
      </c>
      <c s="136">
        <v>38243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21" spans="1:14" ht="15">
      <c r="A2521" s="134">
        <f>COUNTA($A$12:A2520)</f>
        <v>2509</v>
      </c>
      <c s="134">
        <v>22026567</v>
      </c>
      <c s="135" t="s">
        <v>8546</v>
      </c>
      <c s="136">
        <v>38348</v>
      </c>
      <c s="135" t="s">
        <v>8512</v>
      </c>
      <c s="135" t="s">
        <v>7552</v>
      </c>
      <c s="135" t="s">
        <v>4433</v>
      </c>
      <c s="135" t="s">
        <v>7537</v>
      </c>
      <c s="135" t="s">
        <v>7538</v>
      </c>
      <c s="134" t="s">
        <v>7354</v>
      </c>
      <c s="134">
        <v>7</v>
      </c>
      <c s="135" t="s">
        <v>7355</v>
      </c>
      <c s="186">
        <f t="shared" si="41"/>
        <v>5712000</v>
      </c>
      <c s="15"/>
    </row>
    <row r="2522" spans="1:14" ht="15">
      <c r="A2522" s="134">
        <f>COUNTA($A$12:A2521)</f>
        <v>2510</v>
      </c>
      <c s="134">
        <v>22021500</v>
      </c>
      <c s="135" t="s">
        <v>3150</v>
      </c>
      <c s="136">
        <v>38125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23" spans="1:14" ht="15">
      <c r="A2523" s="134">
        <f>COUNTA($A$12:A2522)</f>
        <v>2511</v>
      </c>
      <c s="134">
        <v>22021500</v>
      </c>
      <c s="135" t="s">
        <v>3150</v>
      </c>
      <c s="136">
        <v>38125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24" spans="1:14" ht="15">
      <c r="A2524" s="134">
        <f>COUNTA($A$12:A2523)</f>
        <v>2512</v>
      </c>
      <c s="134">
        <v>22021500</v>
      </c>
      <c s="135" t="s">
        <v>3150</v>
      </c>
      <c s="136">
        <v>38125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25" spans="1:14" ht="15">
      <c r="A2525" s="134">
        <f>COUNTA($A$12:A2524)</f>
        <v>2513</v>
      </c>
      <c s="134">
        <v>22021500</v>
      </c>
      <c s="135" t="s">
        <v>3150</v>
      </c>
      <c s="136">
        <v>38125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26" spans="1:14" ht="15">
      <c r="A2526" s="134">
        <f>COUNTA($A$12:A2525)</f>
        <v>2514</v>
      </c>
      <c s="134">
        <v>22021500</v>
      </c>
      <c s="135" t="s">
        <v>3150</v>
      </c>
      <c s="136">
        <v>38125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27" spans="1:14" ht="15">
      <c r="A2527" s="134">
        <f>COUNTA($A$12:A2526)</f>
        <v>2515</v>
      </c>
      <c s="134">
        <v>22021501</v>
      </c>
      <c s="135" t="s">
        <v>7953</v>
      </c>
      <c s="136">
        <v>38250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28" spans="1:14" ht="15">
      <c r="A2528" s="134">
        <f>COUNTA($A$12:A2527)</f>
        <v>2516</v>
      </c>
      <c s="134">
        <v>22021501</v>
      </c>
      <c s="135" t="s">
        <v>7953</v>
      </c>
      <c s="136">
        <v>38250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29" spans="1:14" ht="15">
      <c r="A2529" s="134">
        <f>COUNTA($A$12:A2528)</f>
        <v>2517</v>
      </c>
      <c s="134">
        <v>22021501</v>
      </c>
      <c s="135" t="s">
        <v>7953</v>
      </c>
      <c s="136">
        <v>38250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30" spans="1:14" ht="15">
      <c r="A2530" s="134">
        <f>COUNTA($A$12:A2529)</f>
        <v>2518</v>
      </c>
      <c s="134">
        <v>22021501</v>
      </c>
      <c s="135" t="s">
        <v>7953</v>
      </c>
      <c s="136">
        <v>38250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31" spans="1:14" ht="15">
      <c r="A2531" s="134">
        <f>COUNTA($A$12:A2530)</f>
        <v>2519</v>
      </c>
      <c s="134">
        <v>22021501</v>
      </c>
      <c s="135" t="s">
        <v>7953</v>
      </c>
      <c s="136">
        <v>38250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32" spans="1:14" ht="15">
      <c r="A2532" s="134">
        <f>COUNTA($A$12:A2531)</f>
        <v>2520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7955</v>
      </c>
      <c s="135" t="s">
        <v>7752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33" spans="1:14" ht="15">
      <c r="A2533" s="134">
        <f>COUNTA($A$12:A2532)</f>
        <v>2521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34" spans="1:14" ht="15">
      <c r="A2534" s="134">
        <f>COUNTA($A$12:A2533)</f>
        <v>2522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35" spans="1:14" ht="15">
      <c r="A2535" s="134">
        <f>COUNTA($A$12:A2534)</f>
        <v>2523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7958</v>
      </c>
      <c s="135" t="s">
        <v>7959</v>
      </c>
      <c s="134">
        <v>1</v>
      </c>
      <c s="134">
        <v>4</v>
      </c>
      <c s="135" t="s">
        <v>7355</v>
      </c>
      <c s="186">
        <f t="shared" si="41"/>
        <v>3264000</v>
      </c>
      <c s="15"/>
    </row>
    <row r="2536" spans="1:14" ht="15">
      <c r="A2536" s="134">
        <f>COUNTA($A$12:A2535)</f>
        <v>2524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37" spans="1:14" ht="15">
      <c r="A2537" s="134">
        <f>COUNTA($A$12:A2536)</f>
        <v>2525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41"/>
        <v>816000</v>
      </c>
      <c s="15"/>
    </row>
    <row r="2538" spans="1:14" ht="15">
      <c r="A2538" s="134">
        <f>COUNTA($A$12:A2537)</f>
        <v>2526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39" spans="1:14" ht="15">
      <c r="A2539" s="134">
        <f>COUNTA($A$12:A2538)</f>
        <v>2527</v>
      </c>
      <c s="134">
        <v>22021502</v>
      </c>
      <c s="135" t="s">
        <v>7954</v>
      </c>
      <c s="136">
        <v>38312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40" spans="1:14" ht="15">
      <c r="A2540" s="134">
        <f>COUNTA($A$12:A2539)</f>
        <v>2528</v>
      </c>
      <c s="134">
        <v>22021503</v>
      </c>
      <c s="135" t="s">
        <v>5935</v>
      </c>
      <c s="136">
        <v>38336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41" spans="1:14" ht="15">
      <c r="A2541" s="134">
        <f>COUNTA($A$12:A2540)</f>
        <v>2529</v>
      </c>
      <c s="134">
        <v>22021503</v>
      </c>
      <c s="135" t="s">
        <v>5935</v>
      </c>
      <c s="136">
        <v>38336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42" spans="1:14" ht="15">
      <c r="A2542" s="134">
        <f>COUNTA($A$12:A2541)</f>
        <v>2530</v>
      </c>
      <c s="134">
        <v>22021503</v>
      </c>
      <c s="135" t="s">
        <v>5935</v>
      </c>
      <c s="136">
        <v>38336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43" spans="1:14" ht="15">
      <c r="A2543" s="134">
        <f>COUNTA($A$12:A2542)</f>
        <v>2531</v>
      </c>
      <c s="134">
        <v>22021503</v>
      </c>
      <c s="135" t="s">
        <v>5935</v>
      </c>
      <c s="136">
        <v>38336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44" spans="1:14" ht="15">
      <c r="A2544" s="134">
        <f>COUNTA($A$12:A2543)</f>
        <v>2532</v>
      </c>
      <c s="134">
        <v>22021503</v>
      </c>
      <c s="135" t="s">
        <v>5935</v>
      </c>
      <c s="136">
        <v>38336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1"/>
        <v>2448000</v>
      </c>
      <c s="15"/>
    </row>
    <row r="2545" spans="1:14" ht="15">
      <c r="A2545" s="134">
        <f>COUNTA($A$12:A2544)</f>
        <v>2533</v>
      </c>
      <c s="134">
        <v>22021504</v>
      </c>
      <c s="135" t="s">
        <v>1484</v>
      </c>
      <c s="136">
        <v>38263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46" spans="1:14" ht="15">
      <c r="A2546" s="134">
        <f>COUNTA($A$12:A2545)</f>
        <v>2534</v>
      </c>
      <c s="134">
        <v>22021504</v>
      </c>
      <c s="135" t="s">
        <v>1484</v>
      </c>
      <c s="136">
        <v>38263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47" spans="1:14" ht="15">
      <c r="A2547" s="134">
        <f>COUNTA($A$12:A2546)</f>
        <v>2535</v>
      </c>
      <c s="134">
        <v>22021504</v>
      </c>
      <c s="135" t="s">
        <v>1484</v>
      </c>
      <c s="136">
        <v>38263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48" spans="1:14" ht="15">
      <c r="A2548" s="134">
        <f>COUNTA($A$12:A2547)</f>
        <v>2536</v>
      </c>
      <c s="134">
        <v>22021504</v>
      </c>
      <c s="135" t="s">
        <v>1484</v>
      </c>
      <c s="136">
        <v>38263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49" spans="1:14" ht="15">
      <c r="A2549" s="134">
        <f>COUNTA($A$12:A2548)</f>
        <v>2537</v>
      </c>
      <c s="134">
        <v>22021504</v>
      </c>
      <c s="135" t="s">
        <v>1484</v>
      </c>
      <c s="136">
        <v>38263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1"/>
        <v>2448000</v>
      </c>
      <c s="15"/>
    </row>
    <row r="2550" spans="1:14" ht="15">
      <c r="A2550" s="134">
        <f>COUNTA($A$12:A2549)</f>
        <v>2538</v>
      </c>
      <c s="134">
        <v>22021505</v>
      </c>
      <c s="135" t="s">
        <v>7962</v>
      </c>
      <c s="136">
        <v>38153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51" spans="1:14" ht="15">
      <c r="A2551" s="134">
        <f>COUNTA($A$12:A2550)</f>
        <v>2539</v>
      </c>
      <c s="134">
        <v>22021505</v>
      </c>
      <c s="135" t="s">
        <v>7962</v>
      </c>
      <c s="136">
        <v>38153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52" spans="1:14" ht="15">
      <c r="A2552" s="134">
        <f>COUNTA($A$12:A2551)</f>
        <v>2540</v>
      </c>
      <c s="134">
        <v>22021505</v>
      </c>
      <c s="135" t="s">
        <v>7962</v>
      </c>
      <c s="136">
        <v>38153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1"/>
        <v>2448000</v>
      </c>
      <c s="15"/>
    </row>
    <row r="2553" spans="1:14" ht="15">
      <c r="A2553" s="134">
        <f>COUNTA($A$12:A2552)</f>
        <v>2541</v>
      </c>
      <c s="134">
        <v>22021505</v>
      </c>
      <c s="135" t="s">
        <v>7962</v>
      </c>
      <c s="136">
        <v>38153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54" spans="1:14" ht="15">
      <c r="A2554" s="134">
        <f>COUNTA($A$12:A2553)</f>
        <v>2542</v>
      </c>
      <c s="134">
        <v>22021505</v>
      </c>
      <c s="135" t="s">
        <v>7962</v>
      </c>
      <c s="136">
        <v>38153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1"/>
        <v>2448000</v>
      </c>
      <c s="15"/>
    </row>
    <row r="2555" spans="1:14" ht="15">
      <c r="A2555" s="134">
        <f>COUNTA($A$12:A2554)</f>
        <v>2543</v>
      </c>
      <c s="134">
        <v>22021506</v>
      </c>
      <c s="135" t="s">
        <v>2225</v>
      </c>
      <c s="136">
        <v>38181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56" spans="1:14" ht="15">
      <c r="A2556" s="134">
        <f>COUNTA($A$12:A2555)</f>
        <v>2544</v>
      </c>
      <c s="134">
        <v>22021506</v>
      </c>
      <c s="135" t="s">
        <v>2225</v>
      </c>
      <c s="136">
        <v>38181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57" spans="1:14" ht="15">
      <c r="A2557" s="134">
        <f>COUNTA($A$12:A2556)</f>
        <v>2545</v>
      </c>
      <c s="134">
        <v>22021506</v>
      </c>
      <c s="135" t="s">
        <v>2225</v>
      </c>
      <c s="136">
        <v>38181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1"/>
        <v>2448000</v>
      </c>
      <c s="15"/>
    </row>
    <row r="2558" spans="1:14" ht="15">
      <c r="A2558" s="134">
        <f>COUNTA($A$12:A2557)</f>
        <v>2546</v>
      </c>
      <c s="134">
        <v>22021506</v>
      </c>
      <c s="135" t="s">
        <v>2225</v>
      </c>
      <c s="136">
        <v>38181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1"/>
        <v>4080000</v>
      </c>
      <c s="15"/>
    </row>
    <row r="2559" spans="1:14" ht="15">
      <c r="A2559" s="134">
        <f>COUNTA($A$12:A2558)</f>
        <v>2547</v>
      </c>
      <c s="134">
        <v>22021506</v>
      </c>
      <c s="135" t="s">
        <v>2225</v>
      </c>
      <c s="136">
        <v>38181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1"/>
        <v>2448000</v>
      </c>
      <c s="15"/>
    </row>
    <row r="2560" spans="1:14" ht="15">
      <c r="A2560" s="134">
        <f>COUNTA($A$12:A2559)</f>
        <v>2548</v>
      </c>
      <c s="134">
        <v>22021507</v>
      </c>
      <c s="135" t="s">
        <v>7963</v>
      </c>
      <c s="136">
        <v>38342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1"/>
        <v>3264000</v>
      </c>
      <c s="15"/>
    </row>
    <row r="2561" spans="1:14" ht="15">
      <c r="A2561" s="134">
        <f>COUNTA($A$12:A2560)</f>
        <v>2549</v>
      </c>
      <c s="134">
        <v>22021507</v>
      </c>
      <c s="135" t="s">
        <v>7963</v>
      </c>
      <c s="136">
        <v>38342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1"/>
        <v>2448000</v>
      </c>
      <c s="15"/>
    </row>
    <row r="2562" spans="1:14" ht="15">
      <c r="A2562" s="134">
        <f>COUNTA($A$12:A2561)</f>
        <v>2550</v>
      </c>
      <c s="134">
        <v>22021507</v>
      </c>
      <c s="135" t="s">
        <v>7963</v>
      </c>
      <c s="136">
        <v>38342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1"/>
        <v>2448000</v>
      </c>
      <c s="15"/>
    </row>
    <row r="2563" spans="1:14" ht="15">
      <c r="A2563" s="134">
        <f>COUNTA($A$12:A2562)</f>
        <v>2551</v>
      </c>
      <c s="134">
        <v>22021507</v>
      </c>
      <c s="135" t="s">
        <v>7963</v>
      </c>
      <c s="136">
        <v>38342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 ref="M2563:M2626">K2563*816000</f>
        <v>4080000</v>
      </c>
      <c s="15"/>
    </row>
    <row r="2564" spans="1:14" ht="15">
      <c r="A2564" s="134">
        <f>COUNTA($A$12:A2563)</f>
        <v>2552</v>
      </c>
      <c s="134">
        <v>22021507</v>
      </c>
      <c s="135" t="s">
        <v>7963</v>
      </c>
      <c s="136">
        <v>38342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65" spans="1:14" ht="15">
      <c r="A2565" s="134">
        <f>COUNTA($A$12:A2564)</f>
        <v>2553</v>
      </c>
      <c s="134">
        <v>22021508</v>
      </c>
      <c s="135" t="s">
        <v>2464</v>
      </c>
      <c s="136">
        <v>38225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66" spans="1:14" ht="15">
      <c r="A2566" s="134">
        <f>COUNTA($A$12:A2565)</f>
        <v>2554</v>
      </c>
      <c s="134">
        <v>22021508</v>
      </c>
      <c s="135" t="s">
        <v>2464</v>
      </c>
      <c s="136">
        <v>38225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67" spans="1:14" ht="15">
      <c r="A2567" s="134">
        <f>COUNTA($A$12:A2566)</f>
        <v>2555</v>
      </c>
      <c s="134">
        <v>22021508</v>
      </c>
      <c s="135" t="s">
        <v>2464</v>
      </c>
      <c s="136">
        <v>38225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568" spans="1:14" ht="15">
      <c r="A2568" s="134">
        <f>COUNTA($A$12:A2567)</f>
        <v>2556</v>
      </c>
      <c s="134">
        <v>22021508</v>
      </c>
      <c s="135" t="s">
        <v>2464</v>
      </c>
      <c s="136">
        <v>38225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69" spans="1:14" ht="15">
      <c r="A2569" s="134">
        <f>COUNTA($A$12:A2568)</f>
        <v>2557</v>
      </c>
      <c s="134">
        <v>22021508</v>
      </c>
      <c s="135" t="s">
        <v>2464</v>
      </c>
      <c s="136">
        <v>38225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70" spans="1:14" ht="15">
      <c r="A2570" s="134">
        <f>COUNTA($A$12:A2569)</f>
        <v>2558</v>
      </c>
      <c s="134">
        <v>22021509</v>
      </c>
      <c s="135" t="s">
        <v>7964</v>
      </c>
      <c s="136">
        <v>38020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71" spans="1:14" ht="15">
      <c r="A2571" s="134">
        <f>COUNTA($A$12:A2570)</f>
        <v>2559</v>
      </c>
      <c s="134">
        <v>22021509</v>
      </c>
      <c s="135" t="s">
        <v>7964</v>
      </c>
      <c s="136">
        <v>38020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72" spans="1:14" ht="15">
      <c r="A2572" s="134">
        <f>COUNTA($A$12:A2571)</f>
        <v>2560</v>
      </c>
      <c s="134">
        <v>22021509</v>
      </c>
      <c s="135" t="s">
        <v>7964</v>
      </c>
      <c s="136">
        <v>38020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573" spans="1:14" ht="15">
      <c r="A2573" s="134">
        <f>COUNTA($A$12:A2572)</f>
        <v>2561</v>
      </c>
      <c s="134">
        <v>22021509</v>
      </c>
      <c s="135" t="s">
        <v>7964</v>
      </c>
      <c s="136">
        <v>38020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74" spans="1:14" ht="15">
      <c r="A2574" s="134">
        <f>COUNTA($A$12:A2573)</f>
        <v>2562</v>
      </c>
      <c s="134">
        <v>22021509</v>
      </c>
      <c s="135" t="s">
        <v>7964</v>
      </c>
      <c s="136">
        <v>38020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75" spans="1:14" ht="15">
      <c r="A2575" s="134">
        <f>COUNTA($A$12:A2574)</f>
        <v>2563</v>
      </c>
      <c s="134">
        <v>22021510</v>
      </c>
      <c s="135" t="s">
        <v>878</v>
      </c>
      <c s="136">
        <v>38332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76" spans="1:14" ht="15">
      <c r="A2576" s="134">
        <f>COUNTA($A$12:A2575)</f>
        <v>2564</v>
      </c>
      <c s="134">
        <v>22021510</v>
      </c>
      <c s="135" t="s">
        <v>878</v>
      </c>
      <c s="136">
        <v>38332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77" spans="1:14" ht="15">
      <c r="A2577" s="134">
        <f>COUNTA($A$12:A2576)</f>
        <v>2565</v>
      </c>
      <c s="134">
        <v>22021510</v>
      </c>
      <c s="135" t="s">
        <v>878</v>
      </c>
      <c s="136">
        <v>38332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78" spans="1:14" ht="15">
      <c r="A2578" s="134">
        <f>COUNTA($A$12:A2577)</f>
        <v>2566</v>
      </c>
      <c s="134">
        <v>22021510</v>
      </c>
      <c s="135" t="s">
        <v>878</v>
      </c>
      <c s="136">
        <v>38332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79" spans="1:14" ht="15">
      <c r="A2579" s="134">
        <f>COUNTA($A$12:A2578)</f>
        <v>2567</v>
      </c>
      <c s="134">
        <v>22021510</v>
      </c>
      <c s="135" t="s">
        <v>878</v>
      </c>
      <c s="136">
        <v>38332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80" spans="1:14" ht="15">
      <c r="A2580" s="134">
        <f>COUNTA($A$12:A2579)</f>
        <v>2568</v>
      </c>
      <c s="134">
        <v>22021511</v>
      </c>
      <c s="135" t="s">
        <v>560</v>
      </c>
      <c s="136">
        <v>38156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81" spans="1:14" ht="15">
      <c r="A2581" s="134">
        <f>COUNTA($A$12:A2580)</f>
        <v>2569</v>
      </c>
      <c s="134">
        <v>22021511</v>
      </c>
      <c s="135" t="s">
        <v>560</v>
      </c>
      <c s="136">
        <v>38156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82" spans="1:14" ht="15">
      <c r="A2582" s="134">
        <f>COUNTA($A$12:A2581)</f>
        <v>2570</v>
      </c>
      <c s="134">
        <v>22021511</v>
      </c>
      <c s="135" t="s">
        <v>560</v>
      </c>
      <c s="136">
        <v>38156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583" spans="1:14" ht="15">
      <c r="A2583" s="134">
        <f>COUNTA($A$12:A2582)</f>
        <v>2571</v>
      </c>
      <c s="134">
        <v>22021511</v>
      </c>
      <c s="135" t="s">
        <v>560</v>
      </c>
      <c s="136">
        <v>38156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84" spans="1:14" ht="15">
      <c r="A2584" s="134">
        <f>COUNTA($A$12:A2583)</f>
        <v>2572</v>
      </c>
      <c s="134">
        <v>22021511</v>
      </c>
      <c s="135" t="s">
        <v>560</v>
      </c>
      <c s="136">
        <v>38156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585" spans="1:14" ht="15">
      <c r="A2585" s="134">
        <f>COUNTA($A$12:A2584)</f>
        <v>2573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86" spans="1:14" ht="15">
      <c r="A2586" s="134">
        <f>COUNTA($A$12:A2585)</f>
        <v>2574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87" spans="1:14" ht="15">
      <c r="A2587" s="134">
        <f>COUNTA($A$12:A2586)</f>
        <v>2575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88" spans="1:14" ht="15">
      <c r="A2588" s="134">
        <f>COUNTA($A$12:A2587)</f>
        <v>2576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89" spans="1:14" ht="15">
      <c r="A2589" s="134">
        <f>COUNTA($A$12:A2588)</f>
        <v>2577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90" spans="1:14" ht="15">
      <c r="A2590" s="134">
        <f>COUNTA($A$12:A2589)</f>
        <v>2578</v>
      </c>
      <c s="134">
        <v>22021512</v>
      </c>
      <c s="135" t="s">
        <v>2775</v>
      </c>
      <c s="136">
        <v>38223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591" spans="1:14" ht="15">
      <c r="A2591" s="134">
        <f>COUNTA($A$12:A2590)</f>
        <v>2579</v>
      </c>
      <c s="134">
        <v>22021513</v>
      </c>
      <c s="135" t="s">
        <v>7966</v>
      </c>
      <c s="136">
        <v>38172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92" spans="1:14" ht="15">
      <c r="A2592" s="134">
        <f>COUNTA($A$12:A2591)</f>
        <v>2580</v>
      </c>
      <c s="134">
        <v>22021513</v>
      </c>
      <c s="135" t="s">
        <v>7966</v>
      </c>
      <c s="136">
        <v>38172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93" spans="1:14" ht="15">
      <c r="A2593" s="134">
        <f>COUNTA($A$12:A2592)</f>
        <v>2581</v>
      </c>
      <c s="134">
        <v>22021513</v>
      </c>
      <c s="135" t="s">
        <v>7966</v>
      </c>
      <c s="136">
        <v>38172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2"/>
        <v>2448000</v>
      </c>
      <c s="15"/>
    </row>
    <row r="2594" spans="1:14" ht="15">
      <c r="A2594" s="134">
        <f>COUNTA($A$12:A2593)</f>
        <v>2582</v>
      </c>
      <c s="134">
        <v>22021513</v>
      </c>
      <c s="135" t="s">
        <v>7966</v>
      </c>
      <c s="136">
        <v>38172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595" spans="1:14" ht="15">
      <c r="A2595" s="134">
        <f>COUNTA($A$12:A2594)</f>
        <v>2583</v>
      </c>
      <c s="134">
        <v>22021513</v>
      </c>
      <c s="135" t="s">
        <v>7966</v>
      </c>
      <c s="136">
        <v>38172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2"/>
        <v>2448000</v>
      </c>
      <c s="15"/>
    </row>
    <row r="2596" spans="1:14" ht="15">
      <c r="A2596" s="134">
        <f>COUNTA($A$12:A2595)</f>
        <v>2584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42"/>
        <v>816000</v>
      </c>
      <c s="15"/>
    </row>
    <row r="2597" spans="1:14" ht="15">
      <c r="A2597" s="134">
        <f>COUNTA($A$12:A2596)</f>
        <v>2585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598" spans="1:14" ht="15">
      <c r="A2598" s="134">
        <f>COUNTA($A$12:A2597)</f>
        <v>2586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599" spans="1:14" s="17" customFormat="1" ht="15">
      <c r="A2599" s="134">
        <f>COUNTA($A$12:A2598)</f>
        <v>2587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86">
        <f t="shared" si="42"/>
        <v>1632000</v>
      </c>
      <c s="15"/>
    </row>
    <row r="2600" spans="1:14" s="17" customFormat="1" ht="15">
      <c r="A2600" s="134">
        <f>COUNTA($A$12:A2599)</f>
        <v>2588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601" spans="1:14" s="17" customFormat="1" ht="15">
      <c r="A2601" s="134">
        <f>COUNTA($A$12:A2600)</f>
        <v>2589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602" spans="1:14" s="17" customFormat="1" ht="15">
      <c r="A2602" s="134">
        <f>COUNTA($A$12:A2601)</f>
        <v>2590</v>
      </c>
      <c s="134">
        <v>22021514</v>
      </c>
      <c s="135" t="s">
        <v>1658</v>
      </c>
      <c s="136">
        <v>38271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603" spans="1:14" s="17" customFormat="1" ht="15">
      <c r="A2603" s="134">
        <f>COUNTA($A$12:A2602)</f>
        <v>2591</v>
      </c>
      <c s="134">
        <v>22021515</v>
      </c>
      <c s="135" t="s">
        <v>5420</v>
      </c>
      <c s="136">
        <v>38197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04" spans="1:14" s="17" customFormat="1" ht="15">
      <c r="A2604" s="134">
        <f>COUNTA($A$12:A2603)</f>
        <v>2592</v>
      </c>
      <c s="134">
        <v>22021515</v>
      </c>
      <c s="135" t="s">
        <v>5420</v>
      </c>
      <c s="136">
        <v>38197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605" spans="1:14" s="17" customFormat="1" ht="15">
      <c r="A2605" s="134">
        <f>COUNTA($A$12:A2604)</f>
        <v>2593</v>
      </c>
      <c s="134">
        <v>22021515</v>
      </c>
      <c s="135" t="s">
        <v>5420</v>
      </c>
      <c s="136">
        <v>38197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606" spans="1:14" s="17" customFormat="1" ht="15">
      <c r="A2606" s="134">
        <f>COUNTA($A$12:A2605)</f>
        <v>2594</v>
      </c>
      <c s="134">
        <v>22021515</v>
      </c>
      <c s="135" t="s">
        <v>5420</v>
      </c>
      <c s="136">
        <v>38197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607" spans="1:14" s="17" customFormat="1" ht="15">
      <c r="A2607" s="134">
        <f>COUNTA($A$12:A2606)</f>
        <v>2595</v>
      </c>
      <c s="134">
        <v>22021515</v>
      </c>
      <c s="135" t="s">
        <v>5420</v>
      </c>
      <c s="136">
        <v>38197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608" spans="1:14" s="17" customFormat="1" ht="15">
      <c r="A2608" s="134">
        <f>COUNTA($A$12:A2607)</f>
        <v>2596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09" spans="1:14" s="17" customFormat="1" ht="15">
      <c r="A2609" s="134">
        <f>COUNTA($A$12:A2608)</f>
        <v>2597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610" spans="1:14" s="17" customFormat="1" ht="15">
      <c r="A2610" s="134">
        <f>COUNTA($A$12:A2609)</f>
        <v>2598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11" spans="1:14" s="17" customFormat="1" ht="15">
      <c r="A2611" s="134">
        <f>COUNTA($A$12:A2610)</f>
        <v>2599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612" spans="1:14" s="17" customFormat="1" ht="15">
      <c r="A2612" s="134">
        <f>COUNTA($A$12:A2611)</f>
        <v>2600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613" spans="1:14" s="17" customFormat="1" ht="15">
      <c r="A2613" s="134">
        <f>COUNTA($A$12:A2612)</f>
        <v>2601</v>
      </c>
      <c s="134">
        <v>22021516</v>
      </c>
      <c s="135" t="s">
        <v>188</v>
      </c>
      <c s="136">
        <v>38163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614" spans="1:14" s="17" customFormat="1" ht="15">
      <c r="A2614" s="134">
        <f>COUNTA($A$12:A2613)</f>
        <v>2602</v>
      </c>
      <c s="134">
        <v>22021517</v>
      </c>
      <c s="135" t="s">
        <v>7968</v>
      </c>
      <c s="136">
        <v>38098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15" spans="1:14" s="17" customFormat="1" ht="15">
      <c r="A2615" s="134">
        <f>COUNTA($A$12:A2614)</f>
        <v>2603</v>
      </c>
      <c s="134">
        <v>22021517</v>
      </c>
      <c s="135" t="s">
        <v>7968</v>
      </c>
      <c s="136">
        <v>38098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616" spans="1:14" s="17" customFormat="1" ht="15">
      <c r="A2616" s="134">
        <f>COUNTA($A$12:A2615)</f>
        <v>2604</v>
      </c>
      <c s="134">
        <v>22021517</v>
      </c>
      <c s="135" t="s">
        <v>7968</v>
      </c>
      <c s="136">
        <v>38098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17" spans="1:14" s="17" customFormat="1" ht="15">
      <c r="A2617" s="134">
        <f>COUNTA($A$12:A2616)</f>
        <v>2605</v>
      </c>
      <c s="134">
        <v>22021517</v>
      </c>
      <c s="135" t="s">
        <v>7968</v>
      </c>
      <c s="136">
        <v>38098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618" spans="1:14" s="17" customFormat="1" ht="15">
      <c r="A2618" s="134">
        <f>COUNTA($A$12:A2617)</f>
        <v>2606</v>
      </c>
      <c s="134">
        <v>22021517</v>
      </c>
      <c s="135" t="s">
        <v>7968</v>
      </c>
      <c s="136">
        <v>38098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619" spans="1:14" s="17" customFormat="1" ht="15">
      <c r="A2619" s="134">
        <f>COUNTA($A$12:A2618)</f>
        <v>2607</v>
      </c>
      <c s="134">
        <v>22021518</v>
      </c>
      <c s="135" t="s">
        <v>7969</v>
      </c>
      <c s="136">
        <v>38003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20" spans="1:14" s="17" customFormat="1" ht="15">
      <c r="A2620" s="134">
        <f>COUNTA($A$12:A2619)</f>
        <v>2608</v>
      </c>
      <c s="134">
        <v>22021518</v>
      </c>
      <c s="135" t="s">
        <v>7969</v>
      </c>
      <c s="136">
        <v>38003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621" spans="1:14" s="17" customFormat="1" ht="15">
      <c r="A2621" s="134">
        <f>COUNTA($A$12:A2620)</f>
        <v>2609</v>
      </c>
      <c s="134">
        <v>22021518</v>
      </c>
      <c s="135" t="s">
        <v>7969</v>
      </c>
      <c s="136">
        <v>38003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2"/>
        <v>2448000</v>
      </c>
      <c s="15"/>
    </row>
    <row r="2622" spans="1:14" s="17" customFormat="1" ht="15">
      <c r="A2622" s="134">
        <f>COUNTA($A$12:A2621)</f>
        <v>2610</v>
      </c>
      <c s="134">
        <v>22021518</v>
      </c>
      <c s="135" t="s">
        <v>7969</v>
      </c>
      <c s="136">
        <v>38003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2"/>
        <v>4080000</v>
      </c>
      <c s="15"/>
    </row>
    <row r="2623" spans="1:14" s="17" customFormat="1" ht="15">
      <c r="A2623" s="134">
        <f>COUNTA($A$12:A2622)</f>
        <v>2611</v>
      </c>
      <c s="134">
        <v>22021518</v>
      </c>
      <c s="135" t="s">
        <v>7969</v>
      </c>
      <c s="136">
        <v>38003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2"/>
        <v>2448000</v>
      </c>
      <c s="15"/>
    </row>
    <row r="2624" spans="1:14" s="17" customFormat="1" ht="15">
      <c r="A2624" s="134">
        <f>COUNTA($A$12:A2623)</f>
        <v>2612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2"/>
        <v>3264000</v>
      </c>
      <c s="15"/>
    </row>
    <row r="2625" spans="1:14" s="17" customFormat="1" ht="15">
      <c r="A2625" s="134">
        <f>COUNTA($A$12:A2624)</f>
        <v>2613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2"/>
        <v>2448000</v>
      </c>
      <c s="15"/>
    </row>
    <row r="2626" spans="1:14" s="17" customFormat="1" ht="15">
      <c r="A2626" s="134">
        <f>COUNTA($A$12:A2625)</f>
        <v>2614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42"/>
        <v>1632000</v>
      </c>
      <c s="15"/>
    </row>
    <row r="2627" spans="1:14" s="17" customFormat="1" ht="15">
      <c r="A2627" s="134">
        <f>COUNTA($A$12:A2626)</f>
        <v>2615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3" ref="M2627:M2690">K2627*816000</f>
        <v>2448000</v>
      </c>
      <c s="15"/>
    </row>
    <row r="2628" spans="1:14" s="17" customFormat="1" ht="15">
      <c r="A2628" s="134">
        <f>COUNTA($A$12:A2627)</f>
        <v>2616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29" spans="1:14" s="17" customFormat="1" ht="15">
      <c r="A2629" s="134">
        <f>COUNTA($A$12:A2628)</f>
        <v>2617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3"/>
        <v>2448000</v>
      </c>
      <c s="15"/>
    </row>
    <row r="2630" spans="1:14" s="17" customFormat="1" ht="15">
      <c r="A2630" s="134">
        <f>COUNTA($A$12:A2629)</f>
        <v>2618</v>
      </c>
      <c s="134">
        <v>22021520</v>
      </c>
      <c s="135" t="s">
        <v>7970</v>
      </c>
      <c s="136">
        <v>38042</v>
      </c>
      <c s="135" t="s">
        <v>7943</v>
      </c>
      <c s="135" t="s">
        <v>7161</v>
      </c>
      <c s="135" t="s">
        <v>4433</v>
      </c>
      <c s="135" t="s">
        <v>8783</v>
      </c>
      <c s="135" t="s">
        <v>8404</v>
      </c>
      <c s="134" t="s">
        <v>7354</v>
      </c>
      <c s="134">
        <v>3</v>
      </c>
      <c s="135" t="s">
        <v>8724</v>
      </c>
      <c s="186">
        <f t="shared" si="43"/>
        <v>2448000</v>
      </c>
      <c s="15"/>
    </row>
    <row r="2631" spans="1:14" s="17" customFormat="1" ht="15">
      <c r="A2631" s="134">
        <f>COUNTA($A$12:A2630)</f>
        <v>2619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32" spans="1:14" s="17" customFormat="1" ht="15">
      <c r="A2632" s="134">
        <f>COUNTA($A$12:A2631)</f>
        <v>2620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33" spans="1:14" s="17" customFormat="1" ht="15">
      <c r="A2633" s="134">
        <f>COUNTA($A$12:A2632)</f>
        <v>2621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34" spans="1:14" s="17" customFormat="1" ht="15">
      <c r="A2634" s="134">
        <f>COUNTA($A$12:A2633)</f>
        <v>2622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7972</v>
      </c>
      <c s="135" t="s">
        <v>7563</v>
      </c>
      <c s="134" t="s">
        <v>7354</v>
      </c>
      <c s="134">
        <v>1</v>
      </c>
      <c s="135" t="s">
        <v>7355</v>
      </c>
      <c s="186">
        <f t="shared" si="43"/>
        <v>816000</v>
      </c>
      <c s="15"/>
    </row>
    <row r="2635" spans="1:14" s="17" customFormat="1" ht="15">
      <c r="A2635" s="134">
        <f>COUNTA($A$12:A2634)</f>
        <v>2623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36" spans="1:14" s="17" customFormat="1" ht="15">
      <c r="A2636" s="134">
        <f>COUNTA($A$12:A2635)</f>
        <v>2624</v>
      </c>
      <c s="134">
        <v>22021521</v>
      </c>
      <c s="135" t="s">
        <v>7971</v>
      </c>
      <c s="136">
        <v>38308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37" spans="1:14" s="17" customFormat="1" ht="15">
      <c r="A2637" s="134">
        <f>COUNTA($A$12:A2636)</f>
        <v>2625</v>
      </c>
      <c s="134">
        <v>22021523</v>
      </c>
      <c s="135" t="s">
        <v>6331</v>
      </c>
      <c s="136">
        <v>38219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38" spans="1:14" s="17" customFormat="1" ht="15">
      <c r="A2638" s="134">
        <f>COUNTA($A$12:A2637)</f>
        <v>2626</v>
      </c>
      <c s="134">
        <v>22021523</v>
      </c>
      <c s="135" t="s">
        <v>6331</v>
      </c>
      <c s="136">
        <v>38219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39" spans="1:14" s="17" customFormat="1" ht="15">
      <c r="A2639" s="134">
        <f>COUNTA($A$12:A2638)</f>
        <v>2627</v>
      </c>
      <c s="134">
        <v>22021523</v>
      </c>
      <c s="135" t="s">
        <v>6331</v>
      </c>
      <c s="136">
        <v>38219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3"/>
        <v>2448000</v>
      </c>
      <c s="15"/>
    </row>
    <row r="2640" spans="1:14" s="17" customFormat="1" ht="15">
      <c r="A2640" s="134">
        <f>COUNTA($A$12:A2639)</f>
        <v>2628</v>
      </c>
      <c s="134">
        <v>22021523</v>
      </c>
      <c s="135" t="s">
        <v>6331</v>
      </c>
      <c s="136">
        <v>38219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41" spans="1:14" s="17" customFormat="1" ht="15">
      <c r="A2641" s="134">
        <f>COUNTA($A$12:A2640)</f>
        <v>2629</v>
      </c>
      <c s="134">
        <v>22021523</v>
      </c>
      <c s="135" t="s">
        <v>6331</v>
      </c>
      <c s="136">
        <v>38219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42" spans="1:14" s="17" customFormat="1" ht="15">
      <c r="A2642" s="134">
        <f>COUNTA($A$12:A2641)</f>
        <v>2630</v>
      </c>
      <c s="134">
        <v>22021525</v>
      </c>
      <c s="135" t="s">
        <v>7973</v>
      </c>
      <c s="136">
        <v>38313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43" spans="1:14" s="17" customFormat="1" ht="15">
      <c r="A2643" s="134">
        <f>COUNTA($A$12:A2642)</f>
        <v>2631</v>
      </c>
      <c s="134">
        <v>22021525</v>
      </c>
      <c s="135" t="s">
        <v>7973</v>
      </c>
      <c s="136">
        <v>38313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44" spans="1:14" s="17" customFormat="1" ht="15">
      <c r="A2644" s="134">
        <f>COUNTA($A$12:A2643)</f>
        <v>2632</v>
      </c>
      <c s="134">
        <v>22021525</v>
      </c>
      <c s="135" t="s">
        <v>7973</v>
      </c>
      <c s="136">
        <v>38313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45" spans="1:14" s="17" customFormat="1" ht="15">
      <c r="A2645" s="134">
        <f>COUNTA($A$12:A2644)</f>
        <v>2633</v>
      </c>
      <c s="134">
        <v>22021525</v>
      </c>
      <c s="135" t="s">
        <v>7973</v>
      </c>
      <c s="136">
        <v>38313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46" spans="1:14" s="17" customFormat="1" ht="15">
      <c r="A2646" s="134">
        <f>COUNTA($A$12:A2645)</f>
        <v>2634</v>
      </c>
      <c s="134">
        <v>22021525</v>
      </c>
      <c s="135" t="s">
        <v>7973</v>
      </c>
      <c s="136">
        <v>38313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47" spans="1:14" s="17" customFormat="1" ht="15">
      <c r="A2647" s="134">
        <f>COUNTA($A$12:A2646)</f>
        <v>2635</v>
      </c>
      <c s="134">
        <v>22021526</v>
      </c>
      <c s="135" t="s">
        <v>2876</v>
      </c>
      <c s="136">
        <v>38282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48" spans="1:14" s="17" customFormat="1" ht="15">
      <c r="A2648" s="134">
        <f>COUNTA($A$12:A2647)</f>
        <v>2636</v>
      </c>
      <c s="134">
        <v>22021526</v>
      </c>
      <c s="135" t="s">
        <v>2876</v>
      </c>
      <c s="136">
        <v>38282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49" spans="1:14" s="17" customFormat="1" ht="15">
      <c r="A2649" s="134">
        <f>COUNTA($A$12:A2648)</f>
        <v>2637</v>
      </c>
      <c s="134">
        <v>22021526</v>
      </c>
      <c s="135" t="s">
        <v>2876</v>
      </c>
      <c s="136">
        <v>38282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50" spans="1:14" s="17" customFormat="1" ht="15">
      <c r="A2650" s="134">
        <f>COUNTA($A$12:A2649)</f>
        <v>2638</v>
      </c>
      <c s="134">
        <v>22021526</v>
      </c>
      <c s="135" t="s">
        <v>2876</v>
      </c>
      <c s="136">
        <v>38282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51" spans="1:14" s="17" customFormat="1" ht="15">
      <c r="A2651" s="134">
        <f>COUNTA($A$12:A2650)</f>
        <v>2639</v>
      </c>
      <c s="134">
        <v>22021526</v>
      </c>
      <c s="135" t="s">
        <v>2876</v>
      </c>
      <c s="136">
        <v>38282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52" spans="1:14" ht="15">
      <c r="A2652" s="134">
        <f>COUNTA($A$12:A2651)</f>
        <v>2640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53" spans="1:14" ht="15">
      <c r="A2653" s="134">
        <f>COUNTA($A$12:A2652)</f>
        <v>2641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54" spans="1:14" ht="15">
      <c r="A2654" s="134">
        <f>COUNTA($A$12:A2653)</f>
        <v>2642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55" spans="1:14" ht="15">
      <c r="A2655" s="134">
        <f>COUNTA($A$12:A2654)</f>
        <v>2643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56" spans="1:14" ht="15">
      <c r="A2656" s="134">
        <f>COUNTA($A$12:A2655)</f>
        <v>2644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8724</v>
      </c>
      <c s="186">
        <f t="shared" si="43"/>
        <v>2448000</v>
      </c>
      <c s="15"/>
    </row>
    <row r="2657" spans="1:14" ht="15">
      <c r="A2657" s="134">
        <f>COUNTA($A$12:A2656)</f>
        <v>2645</v>
      </c>
      <c s="134">
        <v>22021527</v>
      </c>
      <c s="135" t="s">
        <v>2131</v>
      </c>
      <c s="136">
        <v>38183</v>
      </c>
      <c s="135" t="s">
        <v>7943</v>
      </c>
      <c s="135" t="s">
        <v>7161</v>
      </c>
      <c s="135" t="s">
        <v>4433</v>
      </c>
      <c s="135" t="s">
        <v>8916</v>
      </c>
      <c s="135" t="s">
        <v>8917</v>
      </c>
      <c s="134">
        <v>2</v>
      </c>
      <c s="134">
        <v>3</v>
      </c>
      <c s="135" t="s">
        <v>8893</v>
      </c>
      <c s="186">
        <f t="shared" si="43"/>
        <v>2448000</v>
      </c>
      <c s="15"/>
    </row>
    <row r="2658" spans="1:14" ht="15">
      <c r="A2658" s="134">
        <f>COUNTA($A$12:A2657)</f>
        <v>2646</v>
      </c>
      <c s="134">
        <v>22021528</v>
      </c>
      <c s="135" t="s">
        <v>7974</v>
      </c>
      <c s="136">
        <v>38260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59" spans="1:14" ht="15">
      <c r="A2659" s="134">
        <f>COUNTA($A$12:A2658)</f>
        <v>2647</v>
      </c>
      <c s="134">
        <v>22021528</v>
      </c>
      <c s="135" t="s">
        <v>7974</v>
      </c>
      <c s="136">
        <v>38260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60" spans="1:14" ht="15">
      <c r="A2660" s="134">
        <f>COUNTA($A$12:A2659)</f>
        <v>2648</v>
      </c>
      <c s="134">
        <v>22021528</v>
      </c>
      <c s="135" t="s">
        <v>7974</v>
      </c>
      <c s="136">
        <v>38260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61" spans="1:14" ht="15">
      <c r="A2661" s="134">
        <f>COUNTA($A$12:A2660)</f>
        <v>2649</v>
      </c>
      <c s="134">
        <v>22021528</v>
      </c>
      <c s="135" t="s">
        <v>7974</v>
      </c>
      <c s="136">
        <v>38260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62" spans="1:14" ht="15">
      <c r="A2662" s="134">
        <f>COUNTA($A$12:A2661)</f>
        <v>2650</v>
      </c>
      <c s="134">
        <v>22021528</v>
      </c>
      <c s="135" t="s">
        <v>7974</v>
      </c>
      <c s="136">
        <v>38260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63" spans="1:14" ht="15">
      <c r="A2663" s="134">
        <f>COUNTA($A$12:A2662)</f>
        <v>2651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64" spans="1:14" ht="15">
      <c r="A2664" s="134">
        <f>COUNTA($A$12:A2663)</f>
        <v>2652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65" spans="1:14" ht="15">
      <c r="A2665" s="134">
        <f>COUNTA($A$12:A2664)</f>
        <v>2653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66" spans="1:14" ht="15">
      <c r="A2666" s="134">
        <f>COUNTA($A$12:A2665)</f>
        <v>2654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67" spans="1:14" ht="15">
      <c r="A2667" s="134">
        <f>COUNTA($A$12:A2666)</f>
        <v>2655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68" spans="1:14" ht="15">
      <c r="A2668" s="134">
        <f>COUNTA($A$12:A2667)</f>
        <v>2656</v>
      </c>
      <c s="134">
        <v>22021529</v>
      </c>
      <c s="135" t="s">
        <v>7975</v>
      </c>
      <c s="136">
        <v>38034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69" spans="1:14" ht="15">
      <c r="A2669" s="134">
        <f>COUNTA($A$12:A2668)</f>
        <v>2657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70" spans="1:14" ht="15">
      <c r="A2670" s="134">
        <f>COUNTA($A$12:A2669)</f>
        <v>2658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71" spans="1:14" ht="15">
      <c r="A2671" s="134">
        <f>COUNTA($A$12:A2670)</f>
        <v>2659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7976</v>
      </c>
      <c s="135" t="s">
        <v>7820</v>
      </c>
      <c s="134" t="s">
        <v>7354</v>
      </c>
      <c s="134">
        <v>2</v>
      </c>
      <c s="135" t="s">
        <v>7355</v>
      </c>
      <c s="186">
        <f t="shared" si="43"/>
        <v>1632000</v>
      </c>
      <c s="15"/>
    </row>
    <row r="2672" spans="1:14" ht="15">
      <c r="A2672" s="134">
        <f>COUNTA($A$12:A2671)</f>
        <v>2660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73" spans="1:14" ht="15">
      <c r="A2673" s="134">
        <f>COUNTA($A$12:A2672)</f>
        <v>2661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7972</v>
      </c>
      <c s="135" t="s">
        <v>7563</v>
      </c>
      <c s="134" t="s">
        <v>7354</v>
      </c>
      <c s="134">
        <v>1</v>
      </c>
      <c s="135" t="s">
        <v>7355</v>
      </c>
      <c s="186">
        <f t="shared" si="43"/>
        <v>816000</v>
      </c>
      <c s="15"/>
    </row>
    <row r="2674" spans="1:14" ht="15">
      <c r="A2674" s="134">
        <f>COUNTA($A$12:A2673)</f>
        <v>2662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75" spans="1:14" ht="15">
      <c r="A2675" s="134">
        <f>COUNTA($A$12:A2674)</f>
        <v>2663</v>
      </c>
      <c s="134">
        <v>22021530</v>
      </c>
      <c s="135" t="s">
        <v>75</v>
      </c>
      <c s="136">
        <v>38191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3"/>
        <v>2448000</v>
      </c>
      <c s="15"/>
    </row>
    <row r="2676" spans="1:14" ht="15">
      <c r="A2676" s="134">
        <f>COUNTA($A$12:A2675)</f>
        <v>2664</v>
      </c>
      <c s="134">
        <v>22021531</v>
      </c>
      <c s="135" t="s">
        <v>7977</v>
      </c>
      <c s="136">
        <v>38043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77" spans="1:14" ht="15">
      <c r="A2677" s="134">
        <f>COUNTA($A$12:A2676)</f>
        <v>2665</v>
      </c>
      <c s="134">
        <v>22021531</v>
      </c>
      <c s="135" t="s">
        <v>7977</v>
      </c>
      <c s="136">
        <v>38043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78" spans="1:14" ht="15">
      <c r="A2678" s="134">
        <f>COUNTA($A$12:A2677)</f>
        <v>2666</v>
      </c>
      <c s="134">
        <v>22021531</v>
      </c>
      <c s="135" t="s">
        <v>7977</v>
      </c>
      <c s="136">
        <v>38043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79" spans="1:14" ht="15">
      <c r="A2679" s="134">
        <f>COUNTA($A$12:A2678)</f>
        <v>2667</v>
      </c>
      <c s="134">
        <v>22021531</v>
      </c>
      <c s="135" t="s">
        <v>7977</v>
      </c>
      <c s="136">
        <v>38043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80" spans="1:14" ht="15">
      <c r="A2680" s="134">
        <f>COUNTA($A$12:A2679)</f>
        <v>2668</v>
      </c>
      <c s="134">
        <v>22021531</v>
      </c>
      <c s="135" t="s">
        <v>7977</v>
      </c>
      <c s="136">
        <v>38043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3"/>
        <v>2448000</v>
      </c>
      <c s="15"/>
    </row>
    <row r="2681" spans="1:14" ht="15">
      <c r="A2681" s="134">
        <f>COUNTA($A$12:A2680)</f>
        <v>2669</v>
      </c>
      <c s="134">
        <v>22021532</v>
      </c>
      <c s="135" t="s">
        <v>7978</v>
      </c>
      <c s="136">
        <v>38109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82" spans="1:14" ht="15">
      <c r="A2682" s="134">
        <f>COUNTA($A$12:A2681)</f>
        <v>2670</v>
      </c>
      <c s="134">
        <v>22021532</v>
      </c>
      <c s="135" t="s">
        <v>7978</v>
      </c>
      <c s="136">
        <v>38109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83" spans="1:14" ht="15">
      <c r="A2683" s="134">
        <f>COUNTA($A$12:A2682)</f>
        <v>2671</v>
      </c>
      <c s="134">
        <v>22021532</v>
      </c>
      <c s="135" t="s">
        <v>7978</v>
      </c>
      <c s="136">
        <v>38109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3"/>
        <v>2448000</v>
      </c>
      <c s="15"/>
    </row>
    <row r="2684" spans="1:14" ht="15">
      <c r="A2684" s="134">
        <f>COUNTA($A$12:A2683)</f>
        <v>2672</v>
      </c>
      <c s="134">
        <v>22021532</v>
      </c>
      <c s="135" t="s">
        <v>7978</v>
      </c>
      <c s="136">
        <v>38109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85" spans="1:14" ht="15">
      <c r="A2685" s="134">
        <f>COUNTA($A$12:A2684)</f>
        <v>2673</v>
      </c>
      <c s="134">
        <v>22021532</v>
      </c>
      <c s="135" t="s">
        <v>7978</v>
      </c>
      <c s="136">
        <v>38109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86" spans="1:14" ht="15">
      <c r="A2686" s="134">
        <f>COUNTA($A$12:A2685)</f>
        <v>2674</v>
      </c>
      <c s="134">
        <v>22021533</v>
      </c>
      <c s="135" t="s">
        <v>7979</v>
      </c>
      <c s="136">
        <v>38045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3"/>
        <v>3264000</v>
      </c>
      <c s="15"/>
    </row>
    <row r="2687" spans="1:14" ht="15">
      <c r="A2687" s="134">
        <f>COUNTA($A$12:A2686)</f>
        <v>2675</v>
      </c>
      <c s="134">
        <v>22021533</v>
      </c>
      <c s="135" t="s">
        <v>7979</v>
      </c>
      <c s="136">
        <v>38045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3"/>
        <v>2448000</v>
      </c>
      <c s="15"/>
    </row>
    <row r="2688" spans="1:14" ht="15">
      <c r="A2688" s="134">
        <f>COUNTA($A$12:A2687)</f>
        <v>2676</v>
      </c>
      <c s="134">
        <v>22021533</v>
      </c>
      <c s="135" t="s">
        <v>7979</v>
      </c>
      <c s="136">
        <v>38045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3"/>
        <v>2448000</v>
      </c>
      <c s="15"/>
    </row>
    <row r="2689" spans="1:14" ht="15">
      <c r="A2689" s="134">
        <f>COUNTA($A$12:A2688)</f>
        <v>2677</v>
      </c>
      <c s="134">
        <v>22021533</v>
      </c>
      <c s="135" t="s">
        <v>7979</v>
      </c>
      <c s="136">
        <v>38045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3"/>
        <v>4080000</v>
      </c>
      <c s="15"/>
    </row>
    <row r="2690" spans="1:14" ht="15">
      <c r="A2690" s="134">
        <f>COUNTA($A$12:A2689)</f>
        <v>2678</v>
      </c>
      <c s="134">
        <v>22021533</v>
      </c>
      <c s="135" t="s">
        <v>7979</v>
      </c>
      <c s="136">
        <v>38045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3"/>
        <v>2448000</v>
      </c>
      <c s="15"/>
    </row>
    <row r="2691" spans="1:14" ht="15">
      <c r="A2691" s="134">
        <f>COUNTA($A$12:A2690)</f>
        <v>2679</v>
      </c>
      <c s="134">
        <v>22021534</v>
      </c>
      <c s="135" t="s">
        <v>618</v>
      </c>
      <c s="136">
        <v>38317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 ref="M2691:M2754">K2691*816000</f>
        <v>3264000</v>
      </c>
      <c s="15"/>
    </row>
    <row r="2692" spans="1:14" ht="15">
      <c r="A2692" s="134">
        <f>COUNTA($A$12:A2691)</f>
        <v>2680</v>
      </c>
      <c s="134">
        <v>22021534</v>
      </c>
      <c s="135" t="s">
        <v>618</v>
      </c>
      <c s="136">
        <v>38317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693" spans="1:14" ht="15">
      <c r="A2693" s="134">
        <f>COUNTA($A$12:A2692)</f>
        <v>2681</v>
      </c>
      <c s="134">
        <v>22021534</v>
      </c>
      <c s="135" t="s">
        <v>618</v>
      </c>
      <c s="136">
        <v>38317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694" spans="1:14" ht="15">
      <c r="A2694" s="134">
        <f>COUNTA($A$12:A2693)</f>
        <v>2682</v>
      </c>
      <c s="134">
        <v>22021534</v>
      </c>
      <c s="135" t="s">
        <v>618</v>
      </c>
      <c s="136">
        <v>38317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695" spans="1:14" ht="15">
      <c r="A2695" s="134">
        <f>COUNTA($A$12:A2694)</f>
        <v>2683</v>
      </c>
      <c s="134">
        <v>22021534</v>
      </c>
      <c s="135" t="s">
        <v>618</v>
      </c>
      <c s="136">
        <v>38317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696" spans="1:14" ht="15">
      <c r="A2696" s="134">
        <f>COUNTA($A$12:A2695)</f>
        <v>2684</v>
      </c>
      <c s="134">
        <v>22021535</v>
      </c>
      <c s="135" t="s">
        <v>7980</v>
      </c>
      <c s="136">
        <v>38140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697" spans="1:14" ht="15">
      <c r="A2697" s="134">
        <f>COUNTA($A$12:A2696)</f>
        <v>2685</v>
      </c>
      <c s="134">
        <v>22021535</v>
      </c>
      <c s="135" t="s">
        <v>7980</v>
      </c>
      <c s="136">
        <v>38140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698" spans="1:14" ht="15">
      <c r="A2698" s="134">
        <f>COUNTA($A$12:A2697)</f>
        <v>2686</v>
      </c>
      <c s="134">
        <v>22021535</v>
      </c>
      <c s="135" t="s">
        <v>7980</v>
      </c>
      <c s="136">
        <v>38140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4"/>
        <v>2448000</v>
      </c>
      <c s="15"/>
    </row>
    <row r="2699" spans="1:14" ht="15">
      <c r="A2699" s="134">
        <f>COUNTA($A$12:A2698)</f>
        <v>2687</v>
      </c>
      <c s="134">
        <v>22021535</v>
      </c>
      <c s="135" t="s">
        <v>7980</v>
      </c>
      <c s="136">
        <v>38140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00" spans="1:14" ht="15">
      <c r="A2700" s="134">
        <f>COUNTA($A$12:A2699)</f>
        <v>2688</v>
      </c>
      <c s="134">
        <v>22021535</v>
      </c>
      <c s="135" t="s">
        <v>7980</v>
      </c>
      <c s="136">
        <v>38140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01" spans="1:14" ht="15">
      <c r="A2701" s="134">
        <f>COUNTA($A$12:A2700)</f>
        <v>2689</v>
      </c>
      <c s="134">
        <v>22021536</v>
      </c>
      <c s="135" t="s">
        <v>2971</v>
      </c>
      <c s="136">
        <v>38270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02" spans="1:14" ht="15">
      <c r="A2702" s="134">
        <f>COUNTA($A$12:A2701)</f>
        <v>2690</v>
      </c>
      <c s="134">
        <v>22021536</v>
      </c>
      <c s="135" t="s">
        <v>2971</v>
      </c>
      <c s="136">
        <v>38270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03" spans="1:14" ht="15">
      <c r="A2703" s="134">
        <f>COUNTA($A$12:A2702)</f>
        <v>2691</v>
      </c>
      <c s="134">
        <v>22021536</v>
      </c>
      <c s="135" t="s">
        <v>2971</v>
      </c>
      <c s="136">
        <v>38270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04" spans="1:14" ht="15">
      <c r="A2704" s="134">
        <f>COUNTA($A$12:A2703)</f>
        <v>2692</v>
      </c>
      <c s="134">
        <v>22021536</v>
      </c>
      <c s="135" t="s">
        <v>2971</v>
      </c>
      <c s="136">
        <v>38270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05" spans="1:14" ht="15">
      <c r="A2705" s="134">
        <f>COUNTA($A$12:A2704)</f>
        <v>2693</v>
      </c>
      <c s="134">
        <v>22021536</v>
      </c>
      <c s="135" t="s">
        <v>2971</v>
      </c>
      <c s="136">
        <v>38270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06" spans="1:14" ht="15">
      <c r="A2706" s="134">
        <f>COUNTA($A$12:A2705)</f>
        <v>2694</v>
      </c>
      <c s="134">
        <v>22021537</v>
      </c>
      <c s="135" t="s">
        <v>2732</v>
      </c>
      <c s="136">
        <v>38328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07" spans="1:14" ht="15">
      <c r="A2707" s="134">
        <f>COUNTA($A$12:A2706)</f>
        <v>2695</v>
      </c>
      <c s="134">
        <v>22021537</v>
      </c>
      <c s="135" t="s">
        <v>2732</v>
      </c>
      <c s="136">
        <v>38328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08" spans="1:14" ht="15">
      <c r="A2708" s="134">
        <f>COUNTA($A$12:A2707)</f>
        <v>2696</v>
      </c>
      <c s="134">
        <v>22021537</v>
      </c>
      <c s="135" t="s">
        <v>2732</v>
      </c>
      <c s="136">
        <v>38328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09" spans="1:14" ht="15">
      <c r="A2709" s="134">
        <f>COUNTA($A$12:A2708)</f>
        <v>2697</v>
      </c>
      <c s="134">
        <v>22021537</v>
      </c>
      <c s="135" t="s">
        <v>2732</v>
      </c>
      <c s="136">
        <v>38328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10" spans="1:14" ht="15">
      <c r="A2710" s="134">
        <f>COUNTA($A$12:A2709)</f>
        <v>2698</v>
      </c>
      <c s="134">
        <v>22021537</v>
      </c>
      <c s="135" t="s">
        <v>2732</v>
      </c>
      <c s="136">
        <v>38328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11" spans="1:14" ht="15">
      <c r="A2711" s="134">
        <f>COUNTA($A$12:A2710)</f>
        <v>2699</v>
      </c>
      <c s="134">
        <v>22021538</v>
      </c>
      <c s="135" t="s">
        <v>7981</v>
      </c>
      <c s="136">
        <v>38291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12" spans="1:14" ht="15">
      <c r="A2712" s="134">
        <f>COUNTA($A$12:A2711)</f>
        <v>2700</v>
      </c>
      <c s="134">
        <v>22021538</v>
      </c>
      <c s="135" t="s">
        <v>7981</v>
      </c>
      <c s="136">
        <v>38291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13" spans="1:14" ht="15">
      <c r="A2713" s="134">
        <f>COUNTA($A$12:A2712)</f>
        <v>2701</v>
      </c>
      <c s="134">
        <v>22021538</v>
      </c>
      <c s="135" t="s">
        <v>7981</v>
      </c>
      <c s="136">
        <v>38291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714" spans="1:14" ht="15">
      <c r="A2714" s="134">
        <f>COUNTA($A$12:A2713)</f>
        <v>2702</v>
      </c>
      <c s="134">
        <v>22021538</v>
      </c>
      <c s="135" t="s">
        <v>7981</v>
      </c>
      <c s="136">
        <v>38291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15" spans="1:14" ht="15">
      <c r="A2715" s="134">
        <f>COUNTA($A$12:A2714)</f>
        <v>2703</v>
      </c>
      <c s="134">
        <v>22021538</v>
      </c>
      <c s="135" t="s">
        <v>7981</v>
      </c>
      <c s="136">
        <v>38291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716" spans="1:14" ht="15">
      <c r="A2716" s="134">
        <f>COUNTA($A$12:A2715)</f>
        <v>2704</v>
      </c>
      <c s="134">
        <v>22021539</v>
      </c>
      <c s="135" t="s">
        <v>313</v>
      </c>
      <c s="136">
        <v>38269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17" spans="1:14" ht="15">
      <c r="A2717" s="134">
        <f>COUNTA($A$12:A2716)</f>
        <v>2705</v>
      </c>
      <c s="134">
        <v>22021539</v>
      </c>
      <c s="135" t="s">
        <v>313</v>
      </c>
      <c s="136">
        <v>38269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18" spans="1:14" ht="15">
      <c r="A2718" s="134">
        <f>COUNTA($A$12:A2717)</f>
        <v>2706</v>
      </c>
      <c s="134">
        <v>22021539</v>
      </c>
      <c s="135" t="s">
        <v>313</v>
      </c>
      <c s="136">
        <v>38269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719" spans="1:14" ht="15">
      <c r="A2719" s="134">
        <f>COUNTA($A$12:A2718)</f>
        <v>2707</v>
      </c>
      <c s="134">
        <v>22021539</v>
      </c>
      <c s="135" t="s">
        <v>313</v>
      </c>
      <c s="136">
        <v>38269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20" spans="1:14" ht="15">
      <c r="A2720" s="134">
        <f>COUNTA($A$12:A2719)</f>
        <v>2708</v>
      </c>
      <c s="134">
        <v>22021539</v>
      </c>
      <c s="135" t="s">
        <v>313</v>
      </c>
      <c s="136">
        <v>38269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21" spans="1:14" ht="15">
      <c r="A2721" s="134">
        <f>COUNTA($A$12:A2720)</f>
        <v>2709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44"/>
        <v>816000</v>
      </c>
      <c s="15"/>
    </row>
    <row r="2722" spans="1:14" ht="15">
      <c r="A2722" s="134">
        <f>COUNTA($A$12:A2721)</f>
        <v>2710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23" spans="1:14" ht="15">
      <c r="A2723" s="134">
        <f>COUNTA($A$12:A2722)</f>
        <v>2711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24" spans="1:14" ht="15">
      <c r="A2724" s="134">
        <f>COUNTA($A$12:A2723)</f>
        <v>2712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725" spans="1:14" ht="15">
      <c r="A2725" s="134">
        <f>COUNTA($A$12:A2724)</f>
        <v>2713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26" spans="1:14" ht="15">
      <c r="A2726" s="134">
        <f>COUNTA($A$12:A2725)</f>
        <v>2714</v>
      </c>
      <c s="134">
        <v>22021540</v>
      </c>
      <c s="135" t="s">
        <v>7982</v>
      </c>
      <c s="136">
        <v>38113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27" spans="1:14" ht="15">
      <c r="A2727" s="134">
        <f>COUNTA($A$12:A2726)</f>
        <v>2715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44"/>
        <v>816000</v>
      </c>
      <c s="15"/>
    </row>
    <row r="2728" spans="1:14" ht="15">
      <c r="A2728" s="134">
        <f>COUNTA($A$12:A2727)</f>
        <v>2716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7984</v>
      </c>
      <c s="135" t="s">
        <v>7985</v>
      </c>
      <c s="134" t="s">
        <v>7354</v>
      </c>
      <c s="134">
        <v>2</v>
      </c>
      <c s="135" t="s">
        <v>7355</v>
      </c>
      <c s="186">
        <f t="shared" si="44"/>
        <v>1632000</v>
      </c>
      <c s="15"/>
    </row>
    <row r="2729" spans="1:14" ht="15">
      <c r="A2729" s="134">
        <f>COUNTA($A$12:A2728)</f>
        <v>2717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4"/>
        <v>2448000</v>
      </c>
      <c s="15"/>
    </row>
    <row r="2730" spans="1:14" ht="15">
      <c r="A2730" s="134">
        <f>COUNTA($A$12:A2729)</f>
        <v>2718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4"/>
        <v>2448000</v>
      </c>
      <c s="15"/>
    </row>
    <row r="2731" spans="1:14" ht="15">
      <c r="A2731" s="134">
        <f>COUNTA($A$12:A2730)</f>
        <v>2719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8843</v>
      </c>
      <c s="135" t="s">
        <v>7752</v>
      </c>
      <c s="134" t="s">
        <v>7354</v>
      </c>
      <c s="134">
        <v>3</v>
      </c>
      <c s="135" t="s">
        <v>8724</v>
      </c>
      <c s="186">
        <f t="shared" si="44"/>
        <v>2448000</v>
      </c>
      <c s="15"/>
    </row>
    <row r="2732" spans="1:14" ht="15">
      <c r="A2732" s="134">
        <f>COUNTA($A$12:A2731)</f>
        <v>2720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8844</v>
      </c>
      <c s="135" t="s">
        <v>8002</v>
      </c>
      <c s="134">
        <v>2</v>
      </c>
      <c s="134">
        <v>3</v>
      </c>
      <c s="135" t="s">
        <v>8724</v>
      </c>
      <c s="186">
        <f t="shared" si="44"/>
        <v>2448000</v>
      </c>
      <c s="15"/>
    </row>
    <row r="2733" spans="1:14" ht="15">
      <c r="A2733" s="134">
        <f>COUNTA($A$12:A2732)</f>
        <v>2721</v>
      </c>
      <c s="134">
        <v>22021541</v>
      </c>
      <c s="135" t="s">
        <v>7983</v>
      </c>
      <c s="136">
        <v>38266</v>
      </c>
      <c s="135" t="s">
        <v>7943</v>
      </c>
      <c s="135" t="s">
        <v>7161</v>
      </c>
      <c s="135" t="s">
        <v>4433</v>
      </c>
      <c s="135" t="s">
        <v>8918</v>
      </c>
      <c s="135" t="s">
        <v>8919</v>
      </c>
      <c s="134">
        <v>1</v>
      </c>
      <c s="134">
        <v>3</v>
      </c>
      <c s="135" t="s">
        <v>8893</v>
      </c>
      <c s="186">
        <f t="shared" si="44"/>
        <v>2448000</v>
      </c>
      <c s="15"/>
    </row>
    <row r="2734" spans="1:14" ht="15">
      <c r="A2734" s="134">
        <f>COUNTA($A$12:A2733)</f>
        <v>2722</v>
      </c>
      <c s="134">
        <v>22021542</v>
      </c>
      <c s="135" t="s">
        <v>7986</v>
      </c>
      <c s="136">
        <v>37993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35" spans="1:14" ht="15">
      <c r="A2735" s="134">
        <f>COUNTA($A$12:A2734)</f>
        <v>2723</v>
      </c>
      <c s="134">
        <v>22021542</v>
      </c>
      <c s="135" t="s">
        <v>7986</v>
      </c>
      <c s="136">
        <v>37993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36" spans="1:14" ht="15">
      <c r="A2736" s="134">
        <f>COUNTA($A$12:A2735)</f>
        <v>2724</v>
      </c>
      <c s="134">
        <v>22021542</v>
      </c>
      <c s="135" t="s">
        <v>7986</v>
      </c>
      <c s="136">
        <v>37993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37" spans="1:14" ht="15">
      <c r="A2737" s="134">
        <f>COUNTA($A$12:A2736)</f>
        <v>2725</v>
      </c>
      <c s="134">
        <v>22021542</v>
      </c>
      <c s="135" t="s">
        <v>7986</v>
      </c>
      <c s="136">
        <v>37993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38" spans="1:14" ht="15">
      <c r="A2738" s="134">
        <f>COUNTA($A$12:A2737)</f>
        <v>2726</v>
      </c>
      <c s="134">
        <v>22021542</v>
      </c>
      <c s="135" t="s">
        <v>7986</v>
      </c>
      <c s="136">
        <v>37993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39" spans="1:14" ht="15">
      <c r="A2739" s="134">
        <f>COUNTA($A$12:A2738)</f>
        <v>2727</v>
      </c>
      <c s="134">
        <v>22021543</v>
      </c>
      <c s="135" t="s">
        <v>7987</v>
      </c>
      <c s="136">
        <v>38093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40" spans="1:14" ht="15">
      <c r="A2740" s="134">
        <f>COUNTA($A$12:A2739)</f>
        <v>2728</v>
      </c>
      <c s="134">
        <v>22021543</v>
      </c>
      <c s="135" t="s">
        <v>7987</v>
      </c>
      <c s="136">
        <v>38093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41" spans="1:14" ht="15">
      <c r="A2741" s="134">
        <f>COUNTA($A$12:A2740)</f>
        <v>2729</v>
      </c>
      <c s="134">
        <v>22021543</v>
      </c>
      <c s="135" t="s">
        <v>7987</v>
      </c>
      <c s="136">
        <v>38093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4"/>
        <v>2448000</v>
      </c>
      <c s="15"/>
    </row>
    <row r="2742" spans="1:14" ht="15">
      <c r="A2742" s="134">
        <f>COUNTA($A$12:A2741)</f>
        <v>2730</v>
      </c>
      <c s="134">
        <v>22021543</v>
      </c>
      <c s="135" t="s">
        <v>7987</v>
      </c>
      <c s="136">
        <v>38093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43" spans="1:14" ht="15">
      <c r="A2743" s="134">
        <f>COUNTA($A$12:A2742)</f>
        <v>2731</v>
      </c>
      <c s="134">
        <v>22021543</v>
      </c>
      <c s="135" t="s">
        <v>7987</v>
      </c>
      <c s="136">
        <v>38093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44" spans="1:14" ht="15">
      <c r="A2744" s="134">
        <f>COUNTA($A$12:A2743)</f>
        <v>2732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45" spans="1:14" ht="15">
      <c r="A2745" s="134">
        <f>COUNTA($A$12:A2744)</f>
        <v>2733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46" spans="1:14" ht="15">
      <c r="A2746" s="134">
        <f>COUNTA($A$12:A2745)</f>
        <v>2734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4"/>
        <v>2448000</v>
      </c>
      <c s="15"/>
    </row>
    <row r="2747" spans="1:14" ht="15">
      <c r="A2747" s="134">
        <f>COUNTA($A$12:A2746)</f>
        <v>2735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4"/>
        <v>4080000</v>
      </c>
      <c s="15"/>
    </row>
    <row r="2748" spans="1:14" ht="15">
      <c r="A2748" s="134">
        <f>COUNTA($A$12:A2747)</f>
        <v>2736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4"/>
        <v>2448000</v>
      </c>
      <c s="15"/>
    </row>
    <row r="2749" spans="1:14" ht="15">
      <c r="A2749" s="134">
        <f>COUNTA($A$12:A2748)</f>
        <v>2737</v>
      </c>
      <c s="134">
        <v>22021544</v>
      </c>
      <c s="135" t="s">
        <v>7988</v>
      </c>
      <c s="136">
        <v>38332</v>
      </c>
      <c s="135" t="s">
        <v>7943</v>
      </c>
      <c s="135" t="s">
        <v>7161</v>
      </c>
      <c s="135" t="s">
        <v>4433</v>
      </c>
      <c s="135" t="s">
        <v>8845</v>
      </c>
      <c s="135" t="s">
        <v>8002</v>
      </c>
      <c s="134">
        <v>2</v>
      </c>
      <c s="134">
        <v>3</v>
      </c>
      <c s="135" t="s">
        <v>8724</v>
      </c>
      <c s="186">
        <f t="shared" si="44"/>
        <v>2448000</v>
      </c>
      <c s="15"/>
    </row>
    <row r="2750" spans="1:14" ht="15">
      <c r="A2750" s="134">
        <f>COUNTA($A$12:A2749)</f>
        <v>2738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44"/>
        <v>816000</v>
      </c>
      <c s="15"/>
    </row>
    <row r="2751" spans="1:14" ht="15">
      <c r="A2751" s="134">
        <f>COUNTA($A$12:A2750)</f>
        <v>2739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7990</v>
      </c>
      <c s="135" t="s">
        <v>7991</v>
      </c>
      <c s="134" t="s">
        <v>7354</v>
      </c>
      <c s="134">
        <v>2</v>
      </c>
      <c s="135" t="s">
        <v>7355</v>
      </c>
      <c s="186">
        <f t="shared" si="44"/>
        <v>1632000</v>
      </c>
      <c s="15"/>
    </row>
    <row r="2752" spans="1:14" ht="15">
      <c r="A2752" s="134">
        <f>COUNTA($A$12:A2751)</f>
        <v>2740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4"/>
        <v>3264000</v>
      </c>
      <c s="15"/>
    </row>
    <row r="2753" spans="1:14" ht="15">
      <c r="A2753" s="134">
        <f>COUNTA($A$12:A2752)</f>
        <v>2741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54" spans="1:14" ht="15">
      <c r="A2754" s="134">
        <f>COUNTA($A$12:A2753)</f>
        <v>2742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7925</v>
      </c>
      <c s="135" t="s">
        <v>7713</v>
      </c>
      <c s="134" t="s">
        <v>7354</v>
      </c>
      <c s="134">
        <v>3</v>
      </c>
      <c s="135" t="s">
        <v>7355</v>
      </c>
      <c s="186">
        <f t="shared" si="44"/>
        <v>2448000</v>
      </c>
      <c s="15"/>
    </row>
    <row r="2755" spans="1:14" ht="15">
      <c r="A2755" s="134">
        <f>COUNTA($A$12:A2754)</f>
        <v>2743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5" ref="M2755:M2818">K2755*816000</f>
        <v>2448000</v>
      </c>
      <c s="15"/>
    </row>
    <row r="2756" spans="1:14" ht="15">
      <c r="A2756" s="134">
        <f>COUNTA($A$12:A2755)</f>
        <v>2744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57" spans="1:14" ht="15">
      <c r="A2757" s="134">
        <f>COUNTA($A$12:A2756)</f>
        <v>2745</v>
      </c>
      <c s="134">
        <v>22021545</v>
      </c>
      <c s="135" t="s">
        <v>7989</v>
      </c>
      <c s="136">
        <v>38316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58" spans="1:14" ht="15">
      <c r="A2758" s="134">
        <f>COUNTA($A$12:A2757)</f>
        <v>2746</v>
      </c>
      <c s="134">
        <v>22021546</v>
      </c>
      <c s="135" t="s">
        <v>2022</v>
      </c>
      <c s="136">
        <v>38213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59" spans="1:14" ht="15">
      <c r="A2759" s="134">
        <f>COUNTA($A$12:A2758)</f>
        <v>2747</v>
      </c>
      <c s="134">
        <v>22021546</v>
      </c>
      <c s="135" t="s">
        <v>2022</v>
      </c>
      <c s="136">
        <v>38213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60" spans="1:14" ht="15">
      <c r="A2760" s="134">
        <f>COUNTA($A$12:A2759)</f>
        <v>2748</v>
      </c>
      <c s="134">
        <v>22021546</v>
      </c>
      <c s="135" t="s">
        <v>2022</v>
      </c>
      <c s="136">
        <v>38213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761" spans="1:14" ht="15">
      <c r="A2761" s="134">
        <f>COUNTA($A$12:A2760)</f>
        <v>2749</v>
      </c>
      <c s="134">
        <v>22021546</v>
      </c>
      <c s="135" t="s">
        <v>2022</v>
      </c>
      <c s="136">
        <v>38213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62" spans="1:14" ht="15">
      <c r="A2762" s="134">
        <f>COUNTA($A$12:A2761)</f>
        <v>2750</v>
      </c>
      <c s="134">
        <v>22021546</v>
      </c>
      <c s="135" t="s">
        <v>2022</v>
      </c>
      <c s="136">
        <v>38213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763" spans="1:14" ht="15">
      <c r="A2763" s="134">
        <f>COUNTA($A$12:A2762)</f>
        <v>2751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7990</v>
      </c>
      <c s="135" t="s">
        <v>7991</v>
      </c>
      <c s="134" t="s">
        <v>7354</v>
      </c>
      <c s="134">
        <v>2</v>
      </c>
      <c s="135" t="s">
        <v>7355</v>
      </c>
      <c s="186">
        <f t="shared" si="45"/>
        <v>1632000</v>
      </c>
      <c s="15"/>
    </row>
    <row r="2764" spans="1:14" ht="15">
      <c r="A2764" s="134">
        <f>COUNTA($A$12:A2763)</f>
        <v>2752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65" spans="1:14" ht="15">
      <c r="A2765" s="134">
        <f>COUNTA($A$12:A2764)</f>
        <v>2753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7992</v>
      </c>
      <c s="135" t="s">
        <v>7959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66" spans="1:14" ht="15">
      <c r="A2766" s="134">
        <f>COUNTA($A$12:A2765)</f>
        <v>2754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767" spans="1:14" ht="15">
      <c r="A2767" s="134">
        <f>COUNTA($A$12:A2766)</f>
        <v>2755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68" spans="1:14" ht="15">
      <c r="A2768" s="134">
        <f>COUNTA($A$12:A2767)</f>
        <v>2756</v>
      </c>
      <c s="134">
        <v>22021548</v>
      </c>
      <c s="135" t="s">
        <v>578</v>
      </c>
      <c s="136">
        <v>38266</v>
      </c>
      <c s="135" t="s">
        <v>7943</v>
      </c>
      <c s="135" t="s">
        <v>7161</v>
      </c>
      <c s="135" t="s">
        <v>4433</v>
      </c>
      <c s="135" t="s">
        <v>8367</v>
      </c>
      <c s="135" t="s">
        <v>8010</v>
      </c>
      <c s="134" t="s">
        <v>7354</v>
      </c>
      <c s="134">
        <v>3</v>
      </c>
      <c s="135" t="s">
        <v>8724</v>
      </c>
      <c s="186">
        <f t="shared" si="45"/>
        <v>2448000</v>
      </c>
      <c s="15"/>
    </row>
    <row r="2769" spans="1:14" ht="15">
      <c r="A2769" s="134">
        <f>COUNTA($A$12:A2768)</f>
        <v>2757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70" spans="1:14" ht="15">
      <c r="A2770" s="134">
        <f>COUNTA($A$12:A2769)</f>
        <v>2758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7994</v>
      </c>
      <c s="135" t="s">
        <v>7642</v>
      </c>
      <c s="134" t="s">
        <v>7354</v>
      </c>
      <c s="134">
        <v>1</v>
      </c>
      <c s="135" t="s">
        <v>7355</v>
      </c>
      <c s="186">
        <f t="shared" si="45"/>
        <v>816000</v>
      </c>
      <c s="15"/>
    </row>
    <row r="2771" spans="1:14" ht="15">
      <c r="A2771" s="134">
        <f>COUNTA($A$12:A2770)</f>
        <v>2759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72" spans="1:14" ht="15">
      <c r="A2772" s="134">
        <f>COUNTA($A$12:A2771)</f>
        <v>2760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73" spans="1:14" ht="15">
      <c r="A2773" s="134">
        <f>COUNTA($A$12:A2772)</f>
        <v>2761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74" spans="1:14" ht="15">
      <c r="A2774" s="134">
        <f>COUNTA($A$12:A2773)</f>
        <v>2762</v>
      </c>
      <c s="134">
        <v>22021549</v>
      </c>
      <c s="135" t="s">
        <v>7993</v>
      </c>
      <c s="136">
        <v>38096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75" spans="1:14" ht="15">
      <c r="A2775" s="134">
        <f>COUNTA($A$12:A2774)</f>
        <v>2763</v>
      </c>
      <c s="134">
        <v>22021550</v>
      </c>
      <c s="135" t="s">
        <v>7995</v>
      </c>
      <c s="136">
        <v>38259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76" spans="1:14" ht="15">
      <c r="A2776" s="134">
        <f>COUNTA($A$12:A2775)</f>
        <v>2764</v>
      </c>
      <c s="134">
        <v>22021550</v>
      </c>
      <c s="135" t="s">
        <v>7995</v>
      </c>
      <c s="136">
        <v>38259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77" spans="1:14" ht="15">
      <c r="A2777" s="134">
        <f>COUNTA($A$12:A2776)</f>
        <v>2765</v>
      </c>
      <c s="134">
        <v>22021550</v>
      </c>
      <c s="135" t="s">
        <v>7995</v>
      </c>
      <c s="136">
        <v>38259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78" spans="1:14" ht="15">
      <c r="A2778" s="134">
        <f>COUNTA($A$12:A2777)</f>
        <v>2766</v>
      </c>
      <c s="134">
        <v>22021550</v>
      </c>
      <c s="135" t="s">
        <v>7995</v>
      </c>
      <c s="136">
        <v>38259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79" spans="1:14" ht="15">
      <c r="A2779" s="134">
        <f>COUNTA($A$12:A2778)</f>
        <v>2767</v>
      </c>
      <c s="134">
        <v>22021550</v>
      </c>
      <c s="135" t="s">
        <v>7995</v>
      </c>
      <c s="136">
        <v>38259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80" spans="1:14" ht="15">
      <c r="A2780" s="134">
        <f>COUNTA($A$12:A2779)</f>
        <v>2768</v>
      </c>
      <c s="134">
        <v>22021551</v>
      </c>
      <c s="135" t="s">
        <v>710</v>
      </c>
      <c s="136">
        <v>38274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81" spans="1:14" ht="15">
      <c r="A2781" s="134">
        <f>COUNTA($A$12:A2780)</f>
        <v>2769</v>
      </c>
      <c s="134">
        <v>22021551</v>
      </c>
      <c s="135" t="s">
        <v>710</v>
      </c>
      <c s="136">
        <v>38274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82" spans="1:14" ht="15">
      <c r="A2782" s="134">
        <f>COUNTA($A$12:A2781)</f>
        <v>2770</v>
      </c>
      <c s="134">
        <v>22021551</v>
      </c>
      <c s="135" t="s">
        <v>710</v>
      </c>
      <c s="136">
        <v>38274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5"/>
        <v>2448000</v>
      </c>
      <c s="15"/>
    </row>
    <row r="2783" spans="1:14" ht="15">
      <c r="A2783" s="134">
        <f>COUNTA($A$12:A2782)</f>
        <v>2771</v>
      </c>
      <c s="134">
        <v>22021551</v>
      </c>
      <c s="135" t="s">
        <v>710</v>
      </c>
      <c s="136">
        <v>38274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84" spans="1:14" ht="15">
      <c r="A2784" s="134">
        <f>COUNTA($A$12:A2783)</f>
        <v>2772</v>
      </c>
      <c s="134">
        <v>22021551</v>
      </c>
      <c s="135" t="s">
        <v>710</v>
      </c>
      <c s="136">
        <v>38274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5"/>
        <v>2448000</v>
      </c>
      <c s="15"/>
    </row>
    <row r="2785" spans="1:14" ht="15">
      <c r="A2785" s="134">
        <f>COUNTA($A$12:A2784)</f>
        <v>2773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86" spans="1:14" ht="15">
      <c r="A2786" s="134">
        <f>COUNTA($A$12:A2785)</f>
        <v>2774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87" spans="1:14" ht="15">
      <c r="A2787" s="134">
        <f>COUNTA($A$12:A2786)</f>
        <v>2775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88" spans="1:14" ht="15">
      <c r="A2788" s="134">
        <f>COUNTA($A$12:A2787)</f>
        <v>2776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89" spans="1:14" ht="15">
      <c r="A2789" s="134">
        <f>COUNTA($A$12:A2788)</f>
        <v>2777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90" spans="1:14" ht="15">
      <c r="A2790" s="134">
        <f>COUNTA($A$12:A2789)</f>
        <v>2778</v>
      </c>
      <c s="134">
        <v>22021552</v>
      </c>
      <c s="135" t="s">
        <v>5059</v>
      </c>
      <c s="136">
        <v>38217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791" spans="1:14" ht="15">
      <c r="A2791" s="134">
        <f>COUNTA($A$12:A2790)</f>
        <v>2779</v>
      </c>
      <c s="134">
        <v>22021553</v>
      </c>
      <c s="135" t="s">
        <v>939</v>
      </c>
      <c s="136">
        <v>38187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92" spans="1:14" ht="15">
      <c r="A2792" s="134">
        <f>COUNTA($A$12:A2791)</f>
        <v>2780</v>
      </c>
      <c s="134">
        <v>22021553</v>
      </c>
      <c s="135" t="s">
        <v>939</v>
      </c>
      <c s="136">
        <v>38187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93" spans="1:14" ht="15">
      <c r="A2793" s="134">
        <f>COUNTA($A$12:A2792)</f>
        <v>2781</v>
      </c>
      <c s="134">
        <v>22021553</v>
      </c>
      <c s="135" t="s">
        <v>939</v>
      </c>
      <c s="136">
        <v>38187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94" spans="1:14" ht="15">
      <c r="A2794" s="134">
        <f>COUNTA($A$12:A2793)</f>
        <v>2782</v>
      </c>
      <c s="134">
        <v>22021553</v>
      </c>
      <c s="135" t="s">
        <v>939</v>
      </c>
      <c s="136">
        <v>38187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795" spans="1:14" ht="15">
      <c r="A2795" s="134">
        <f>COUNTA($A$12:A2794)</f>
        <v>2783</v>
      </c>
      <c s="134">
        <v>22021553</v>
      </c>
      <c s="135" t="s">
        <v>939</v>
      </c>
      <c s="136">
        <v>38187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796" spans="1:14" ht="15">
      <c r="A2796" s="134">
        <f>COUNTA($A$12:A2795)</f>
        <v>2784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97" spans="1:14" ht="15">
      <c r="A2797" s="134">
        <f>COUNTA($A$12:A2796)</f>
        <v>2785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798" spans="1:14" ht="15">
      <c r="A2798" s="134">
        <f>COUNTA($A$12:A2797)</f>
        <v>2786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799" spans="1:14" ht="15">
      <c r="A2799" s="134">
        <f>COUNTA($A$12:A2798)</f>
        <v>2787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800" spans="1:14" ht="15">
      <c r="A2800" s="134">
        <f>COUNTA($A$12:A2799)</f>
        <v>2788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801" spans="1:14" ht="15">
      <c r="A2801" s="134">
        <f>COUNTA($A$12:A2800)</f>
        <v>2789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802" spans="1:14" ht="15">
      <c r="A2802" s="134">
        <f>COUNTA($A$12:A2801)</f>
        <v>2790</v>
      </c>
      <c s="134">
        <v>22021554</v>
      </c>
      <c s="135" t="s">
        <v>337</v>
      </c>
      <c s="136">
        <v>38172</v>
      </c>
      <c s="135" t="s">
        <v>7943</v>
      </c>
      <c s="135" t="s">
        <v>7161</v>
      </c>
      <c s="135" t="s">
        <v>4433</v>
      </c>
      <c s="135" t="s">
        <v>8846</v>
      </c>
      <c s="135" t="s">
        <v>8348</v>
      </c>
      <c s="134" t="s">
        <v>7354</v>
      </c>
      <c s="134">
        <v>3</v>
      </c>
      <c s="135" t="s">
        <v>8724</v>
      </c>
      <c s="186">
        <f t="shared" si="45"/>
        <v>2448000</v>
      </c>
      <c s="15"/>
    </row>
    <row r="2803" spans="1:14" ht="15">
      <c r="A2803" s="134">
        <f>COUNTA($A$12:A2802)</f>
        <v>2791</v>
      </c>
      <c s="134">
        <v>22021555</v>
      </c>
      <c s="135" t="s">
        <v>1556</v>
      </c>
      <c s="136">
        <v>38160</v>
      </c>
      <c s="135" t="s">
        <v>7943</v>
      </c>
      <c s="135" t="s">
        <v>7161</v>
      </c>
      <c s="135" t="s">
        <v>4433</v>
      </c>
      <c s="135" t="s">
        <v>8847</v>
      </c>
      <c s="135" t="s">
        <v>8002</v>
      </c>
      <c s="134">
        <v>3</v>
      </c>
      <c s="134">
        <v>3</v>
      </c>
      <c s="135" t="s">
        <v>8724</v>
      </c>
      <c s="186">
        <f t="shared" si="45"/>
        <v>2448000</v>
      </c>
      <c s="15"/>
    </row>
    <row r="2804" spans="1:14" ht="15">
      <c r="A2804" s="134">
        <f>COUNTA($A$12:A2803)</f>
        <v>2792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805" spans="1:14" ht="15">
      <c r="A2805" s="134">
        <f>COUNTA($A$12:A2804)</f>
        <v>2793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7913</v>
      </c>
      <c s="135" t="s">
        <v>7642</v>
      </c>
      <c s="134" t="s">
        <v>7354</v>
      </c>
      <c s="134">
        <v>1</v>
      </c>
      <c s="135" t="s">
        <v>7355</v>
      </c>
      <c s="186">
        <f t="shared" si="45"/>
        <v>816000</v>
      </c>
      <c s="15"/>
    </row>
    <row r="2806" spans="1:14" ht="15">
      <c r="A2806" s="134">
        <f>COUNTA($A$12:A2805)</f>
        <v>2794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807" spans="1:14" ht="15">
      <c r="A2807" s="134">
        <f>COUNTA($A$12:A2806)</f>
        <v>2795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808" spans="1:14" ht="15">
      <c r="A2808" s="134">
        <f>COUNTA($A$12:A2807)</f>
        <v>2796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809" spans="1:14" ht="15">
      <c r="A2809" s="134">
        <f>COUNTA($A$12:A2808)</f>
        <v>2797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810" spans="1:14" ht="15">
      <c r="A2810" s="134">
        <f>COUNTA($A$12:A2809)</f>
        <v>2798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8819</v>
      </c>
      <c s="135" t="s">
        <v>8348</v>
      </c>
      <c s="134" t="s">
        <v>7354</v>
      </c>
      <c s="134">
        <v>3</v>
      </c>
      <c s="135" t="s">
        <v>8724</v>
      </c>
      <c s="186">
        <f t="shared" si="45"/>
        <v>2448000</v>
      </c>
      <c s="15"/>
    </row>
    <row r="2811" spans="1:14" ht="15">
      <c r="A2811" s="134">
        <f>COUNTA($A$12:A2810)</f>
        <v>2799</v>
      </c>
      <c s="134">
        <v>22021556</v>
      </c>
      <c s="135" t="s">
        <v>1158</v>
      </c>
      <c s="136">
        <v>38246</v>
      </c>
      <c s="135" t="s">
        <v>7943</v>
      </c>
      <c s="135" t="s">
        <v>7161</v>
      </c>
      <c s="135" t="s">
        <v>4433</v>
      </c>
      <c s="135" t="s">
        <v>8847</v>
      </c>
      <c s="135" t="s">
        <v>8002</v>
      </c>
      <c s="134">
        <v>3</v>
      </c>
      <c s="134">
        <v>3</v>
      </c>
      <c s="135" t="s">
        <v>8724</v>
      </c>
      <c s="186">
        <f t="shared" si="45"/>
        <v>2448000</v>
      </c>
      <c s="15"/>
    </row>
    <row r="2812" spans="1:14" ht="15">
      <c r="A2812" s="134">
        <f>COUNTA($A$12:A2811)</f>
        <v>2800</v>
      </c>
      <c s="134">
        <v>22021557</v>
      </c>
      <c s="135" t="s">
        <v>7996</v>
      </c>
      <c s="136">
        <v>38301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813" spans="1:14" ht="15">
      <c r="A2813" s="134">
        <f>COUNTA($A$12:A2812)</f>
        <v>2801</v>
      </c>
      <c s="134">
        <v>22021557</v>
      </c>
      <c s="135" t="s">
        <v>7996</v>
      </c>
      <c s="136">
        <v>38301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814" spans="1:14" ht="15">
      <c r="A2814" s="134">
        <f>COUNTA($A$12:A2813)</f>
        <v>2802</v>
      </c>
      <c s="134">
        <v>22021557</v>
      </c>
      <c s="135" t="s">
        <v>7996</v>
      </c>
      <c s="136">
        <v>38301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5"/>
        <v>2448000</v>
      </c>
      <c s="15"/>
    </row>
    <row r="2815" spans="1:14" ht="15">
      <c r="A2815" s="134">
        <f>COUNTA($A$12:A2814)</f>
        <v>2803</v>
      </c>
      <c s="134">
        <v>22021557</v>
      </c>
      <c s="135" t="s">
        <v>7996</v>
      </c>
      <c s="136">
        <v>38301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5"/>
        <v>4080000</v>
      </c>
      <c s="15"/>
    </row>
    <row r="2816" spans="1:14" ht="15">
      <c r="A2816" s="134">
        <f>COUNTA($A$12:A2815)</f>
        <v>2804</v>
      </c>
      <c s="134">
        <v>22021557</v>
      </c>
      <c s="135" t="s">
        <v>7996</v>
      </c>
      <c s="136">
        <v>38301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5"/>
        <v>2448000</v>
      </c>
      <c s="15"/>
    </row>
    <row r="2817" spans="1:14" ht="15">
      <c r="A2817" s="134">
        <f>COUNTA($A$12:A2816)</f>
        <v>2805</v>
      </c>
      <c s="134">
        <v>22021558</v>
      </c>
      <c s="135" t="s">
        <v>473</v>
      </c>
      <c s="136">
        <v>38173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5"/>
        <v>3264000</v>
      </c>
      <c s="15"/>
    </row>
    <row r="2818" spans="1:14" ht="15">
      <c r="A2818" s="134">
        <f>COUNTA($A$12:A2817)</f>
        <v>2806</v>
      </c>
      <c s="134">
        <v>22021558</v>
      </c>
      <c s="135" t="s">
        <v>473</v>
      </c>
      <c s="136">
        <v>38173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5"/>
        <v>2448000</v>
      </c>
      <c s="15"/>
    </row>
    <row r="2819" spans="1:14" ht="15">
      <c r="A2819" s="134">
        <f>COUNTA($A$12:A2818)</f>
        <v>2807</v>
      </c>
      <c s="134">
        <v>22021558</v>
      </c>
      <c s="135" t="s">
        <v>473</v>
      </c>
      <c s="136">
        <v>38173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6" ref="M2819:M2882">K2819*816000</f>
        <v>2448000</v>
      </c>
      <c s="15"/>
    </row>
    <row r="2820" spans="1:14" ht="15">
      <c r="A2820" s="134">
        <f>COUNTA($A$12:A2819)</f>
        <v>2808</v>
      </c>
      <c s="134">
        <v>22021558</v>
      </c>
      <c s="135" t="s">
        <v>473</v>
      </c>
      <c s="136">
        <v>38173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21" spans="1:14" ht="15">
      <c r="A2821" s="134">
        <f>COUNTA($A$12:A2820)</f>
        <v>2809</v>
      </c>
      <c s="134">
        <v>22021558</v>
      </c>
      <c s="135" t="s">
        <v>473</v>
      </c>
      <c s="136">
        <v>38173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22" spans="1:14" ht="15">
      <c r="A2822" s="134">
        <f>COUNTA($A$12:A2821)</f>
        <v>2810</v>
      </c>
      <c s="134">
        <v>22021559</v>
      </c>
      <c s="135" t="s">
        <v>7997</v>
      </c>
      <c s="136">
        <v>38083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23" spans="1:14" ht="15">
      <c r="A2823" s="134">
        <f>COUNTA($A$12:A2822)</f>
        <v>2811</v>
      </c>
      <c s="134">
        <v>22021559</v>
      </c>
      <c s="135" t="s">
        <v>7997</v>
      </c>
      <c s="136">
        <v>38083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24" spans="1:14" ht="15">
      <c r="A2824" s="134">
        <f>COUNTA($A$12:A2823)</f>
        <v>2812</v>
      </c>
      <c s="134">
        <v>22021559</v>
      </c>
      <c s="135" t="s">
        <v>7997</v>
      </c>
      <c s="136">
        <v>38083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25" spans="1:14" ht="15">
      <c r="A2825" s="134">
        <f>COUNTA($A$12:A2824)</f>
        <v>2813</v>
      </c>
      <c s="134">
        <v>22021559</v>
      </c>
      <c s="135" t="s">
        <v>7997</v>
      </c>
      <c s="136">
        <v>38083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26" spans="1:14" ht="15">
      <c r="A2826" s="134">
        <f>COUNTA($A$12:A2825)</f>
        <v>2814</v>
      </c>
      <c s="134">
        <v>22021559</v>
      </c>
      <c s="135" t="s">
        <v>7997</v>
      </c>
      <c s="136">
        <v>38083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27" spans="1:14" ht="15">
      <c r="A2827" s="134">
        <f>COUNTA($A$12:A2826)</f>
        <v>2815</v>
      </c>
      <c s="134">
        <v>22021560</v>
      </c>
      <c s="135" t="s">
        <v>7998</v>
      </c>
      <c s="136">
        <v>37870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28" spans="1:14" ht="15">
      <c r="A2828" s="134">
        <f>COUNTA($A$12:A2827)</f>
        <v>2816</v>
      </c>
      <c s="134">
        <v>22021560</v>
      </c>
      <c s="135" t="s">
        <v>7998</v>
      </c>
      <c s="136">
        <v>37870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29" spans="1:14" ht="15">
      <c r="A2829" s="134">
        <f>COUNTA($A$12:A2828)</f>
        <v>2817</v>
      </c>
      <c s="134">
        <v>22021560</v>
      </c>
      <c s="135" t="s">
        <v>7998</v>
      </c>
      <c s="136">
        <v>37870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30" spans="1:14" ht="15">
      <c r="A2830" s="134">
        <f>COUNTA($A$12:A2829)</f>
        <v>2818</v>
      </c>
      <c s="134">
        <v>22021560</v>
      </c>
      <c s="135" t="s">
        <v>7998</v>
      </c>
      <c s="136">
        <v>37870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31" spans="1:14" ht="15">
      <c r="A2831" s="134">
        <f>COUNTA($A$12:A2830)</f>
        <v>2819</v>
      </c>
      <c s="134">
        <v>22021560</v>
      </c>
      <c s="135" t="s">
        <v>7998</v>
      </c>
      <c s="136">
        <v>37870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32" spans="1:14" ht="15">
      <c r="A2832" s="134">
        <f>COUNTA($A$12:A2831)</f>
        <v>2820</v>
      </c>
      <c s="134">
        <v>22021561</v>
      </c>
      <c s="135" t="s">
        <v>7999</v>
      </c>
      <c s="136">
        <v>37961</v>
      </c>
      <c s="135" t="s">
        <v>7943</v>
      </c>
      <c s="135" t="s">
        <v>7161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46"/>
        <v>1632000</v>
      </c>
      <c s="15"/>
    </row>
    <row r="2833" spans="1:14" ht="15">
      <c r="A2833" s="134">
        <f>COUNTA($A$12:A2832)</f>
        <v>2821</v>
      </c>
      <c s="134">
        <v>22021561</v>
      </c>
      <c s="135" t="s">
        <v>7999</v>
      </c>
      <c s="136">
        <v>37961</v>
      </c>
      <c s="135" t="s">
        <v>7943</v>
      </c>
      <c s="135" t="s">
        <v>7161</v>
      </c>
      <c s="135" t="s">
        <v>4433</v>
      </c>
      <c s="135" t="s">
        <v>8000</v>
      </c>
      <c s="135" t="s">
        <v>7820</v>
      </c>
      <c s="134" t="s">
        <v>7354</v>
      </c>
      <c s="134">
        <v>2</v>
      </c>
      <c s="135" t="s">
        <v>7355</v>
      </c>
      <c s="186">
        <f t="shared" si="46"/>
        <v>1632000</v>
      </c>
      <c s="15"/>
    </row>
    <row r="2834" spans="1:14" ht="15">
      <c r="A2834" s="134">
        <f>COUNTA($A$12:A2833)</f>
        <v>2822</v>
      </c>
      <c s="134">
        <v>22021561</v>
      </c>
      <c s="135" t="s">
        <v>7999</v>
      </c>
      <c s="136">
        <v>37961</v>
      </c>
      <c s="135" t="s">
        <v>7943</v>
      </c>
      <c s="135" t="s">
        <v>7161</v>
      </c>
      <c s="135" t="s">
        <v>4433</v>
      </c>
      <c s="135" t="s">
        <v>8001</v>
      </c>
      <c s="135" t="s">
        <v>8002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35" spans="1:14" ht="15">
      <c r="A2835" s="134">
        <f>COUNTA($A$12:A2834)</f>
        <v>2823</v>
      </c>
      <c s="134">
        <v>22021561</v>
      </c>
      <c s="135" t="s">
        <v>7999</v>
      </c>
      <c s="136">
        <v>37961</v>
      </c>
      <c s="135" t="s">
        <v>7943</v>
      </c>
      <c s="135" t="s">
        <v>7161</v>
      </c>
      <c s="135" t="s">
        <v>4433</v>
      </c>
      <c s="135" t="s">
        <v>8003</v>
      </c>
      <c s="135" t="s">
        <v>8004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36" spans="1:14" ht="15">
      <c r="A2836" s="134">
        <f>COUNTA($A$12:A2835)</f>
        <v>2824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37" spans="1:14" ht="15">
      <c r="A2837" s="134">
        <f>COUNTA($A$12:A2836)</f>
        <v>2825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38" spans="1:14" ht="15">
      <c r="A2838" s="134">
        <f>COUNTA($A$12:A2837)</f>
        <v>2826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39" spans="1:14" ht="15">
      <c r="A2839" s="134">
        <f>COUNTA($A$12:A2838)</f>
        <v>2827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40" spans="1:14" ht="15">
      <c r="A2840" s="134">
        <f>COUNTA($A$12:A2839)</f>
        <v>2828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41" spans="1:14" ht="15">
      <c r="A2841" s="134">
        <f>COUNTA($A$12:A2840)</f>
        <v>2829</v>
      </c>
      <c s="134">
        <v>22021563</v>
      </c>
      <c s="135" t="s">
        <v>3643</v>
      </c>
      <c s="136">
        <v>38324</v>
      </c>
      <c s="135" t="s">
        <v>7943</v>
      </c>
      <c s="135" t="s">
        <v>7161</v>
      </c>
      <c s="135" t="s">
        <v>4433</v>
      </c>
      <c s="135" t="s">
        <v>8685</v>
      </c>
      <c s="135" t="s">
        <v>8686</v>
      </c>
      <c s="134" t="s">
        <v>7354</v>
      </c>
      <c s="134">
        <v>2</v>
      </c>
      <c s="135" t="s">
        <v>8659</v>
      </c>
      <c s="186">
        <f t="shared" si="46"/>
        <v>1632000</v>
      </c>
      <c s="15"/>
    </row>
    <row r="2842" spans="1:14" ht="15">
      <c r="A2842" s="134">
        <f>COUNTA($A$12:A2841)</f>
        <v>2830</v>
      </c>
      <c s="134">
        <v>22021564</v>
      </c>
      <c s="135" t="s">
        <v>8005</v>
      </c>
      <c s="136">
        <v>38053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43" spans="1:14" ht="15">
      <c r="A2843" s="134">
        <f>COUNTA($A$12:A2842)</f>
        <v>2831</v>
      </c>
      <c s="134">
        <v>22021564</v>
      </c>
      <c s="135" t="s">
        <v>8005</v>
      </c>
      <c s="136">
        <v>38053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44" spans="1:14" ht="15">
      <c r="A2844" s="134">
        <f>COUNTA($A$12:A2843)</f>
        <v>2832</v>
      </c>
      <c s="134">
        <v>22021564</v>
      </c>
      <c s="135" t="s">
        <v>8005</v>
      </c>
      <c s="136">
        <v>38053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45" spans="1:14" ht="15">
      <c r="A2845" s="134">
        <f>COUNTA($A$12:A2844)</f>
        <v>2833</v>
      </c>
      <c s="134">
        <v>22021564</v>
      </c>
      <c s="135" t="s">
        <v>8005</v>
      </c>
      <c s="136">
        <v>38053</v>
      </c>
      <c s="135" t="s">
        <v>7943</v>
      </c>
      <c s="135" t="s">
        <v>7161</v>
      </c>
      <c s="135" t="s">
        <v>4433</v>
      </c>
      <c s="135" t="s">
        <v>8003</v>
      </c>
      <c s="135" t="s">
        <v>8004</v>
      </c>
      <c s="134" t="s">
        <v>7354</v>
      </c>
      <c s="134">
        <v>3</v>
      </c>
      <c s="135" t="s">
        <v>8724</v>
      </c>
      <c s="186">
        <f t="shared" si="46"/>
        <v>2448000</v>
      </c>
      <c s="15"/>
    </row>
    <row r="2846" spans="1:14" ht="15">
      <c r="A2846" s="134">
        <f>COUNTA($A$12:A2845)</f>
        <v>2834</v>
      </c>
      <c s="134">
        <v>22021565</v>
      </c>
      <c s="135" t="s">
        <v>8006</v>
      </c>
      <c s="136">
        <v>38139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47" spans="1:14" ht="15">
      <c r="A2847" s="134">
        <f>COUNTA($A$12:A2846)</f>
        <v>2835</v>
      </c>
      <c s="134">
        <v>22021565</v>
      </c>
      <c s="135" t="s">
        <v>8006</v>
      </c>
      <c s="136">
        <v>38139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48" spans="1:14" ht="15">
      <c r="A2848" s="134">
        <f>COUNTA($A$12:A2847)</f>
        <v>2836</v>
      </c>
      <c s="134">
        <v>22021565</v>
      </c>
      <c s="135" t="s">
        <v>8006</v>
      </c>
      <c s="136">
        <v>38139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49" spans="1:14" ht="15">
      <c r="A2849" s="134">
        <f>COUNTA($A$12:A2848)</f>
        <v>2837</v>
      </c>
      <c s="134">
        <v>22021565</v>
      </c>
      <c s="135" t="s">
        <v>8006</v>
      </c>
      <c s="136">
        <v>38139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50" spans="1:14" ht="15">
      <c r="A2850" s="134">
        <f>COUNTA($A$12:A2849)</f>
        <v>2838</v>
      </c>
      <c s="134">
        <v>22021565</v>
      </c>
      <c s="135" t="s">
        <v>8006</v>
      </c>
      <c s="136">
        <v>38139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51" spans="1:14" ht="15">
      <c r="A2851" s="134">
        <f>COUNTA($A$12:A2850)</f>
        <v>2839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8687</v>
      </c>
      <c s="135" t="s">
        <v>8686</v>
      </c>
      <c s="134" t="s">
        <v>7354</v>
      </c>
      <c s="134">
        <v>2</v>
      </c>
      <c s="135" t="s">
        <v>8659</v>
      </c>
      <c s="186">
        <f t="shared" si="46"/>
        <v>1632000</v>
      </c>
      <c s="15"/>
    </row>
    <row r="2852" spans="1:14" ht="15">
      <c r="A2852" s="134">
        <f>COUNTA($A$12:A2851)</f>
        <v>2840</v>
      </c>
      <c s="134">
        <v>22021566</v>
      </c>
      <c s="135" t="s">
        <v>7179</v>
      </c>
      <c s="136">
        <v>38200</v>
      </c>
      <c s="135" t="s">
        <v>7943</v>
      </c>
      <c s="135" t="s">
        <v>7161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8659</v>
      </c>
      <c s="186">
        <f t="shared" si="46"/>
        <v>4080000</v>
      </c>
      <c s="15"/>
    </row>
    <row r="2853" spans="1:14" ht="15">
      <c r="A2853" s="134">
        <f>COUNTA($A$12:A2852)</f>
        <v>2841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54" spans="1:14" ht="15">
      <c r="A2854" s="134">
        <f>COUNTA($A$12:A2853)</f>
        <v>2842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55" spans="1:14" ht="15">
      <c r="A2855" s="134">
        <f>COUNTA($A$12:A2854)</f>
        <v>2843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46"/>
        <v>1632000</v>
      </c>
      <c s="15"/>
    </row>
    <row r="2856" spans="1:14" ht="15">
      <c r="A2856" s="134">
        <f>COUNTA($A$12:A2855)</f>
        <v>2844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57" spans="1:14" ht="15">
      <c r="A2857" s="134">
        <f>COUNTA($A$12:A2856)</f>
        <v>2845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8003</v>
      </c>
      <c s="135" t="s">
        <v>8004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58" spans="1:14" ht="15">
      <c r="A2858" s="134">
        <f>COUNTA($A$12:A2857)</f>
        <v>2846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59" spans="1:14" ht="15">
      <c r="A2859" s="134">
        <f>COUNTA($A$12:A2858)</f>
        <v>2847</v>
      </c>
      <c s="134">
        <v>22021567</v>
      </c>
      <c s="135" t="s">
        <v>8007</v>
      </c>
      <c s="136">
        <v>38114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60" spans="1:14" ht="15">
      <c r="A2860" s="134">
        <f>COUNTA($A$12:A2859)</f>
        <v>2848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46"/>
        <v>816000</v>
      </c>
      <c s="15"/>
    </row>
    <row r="2861" spans="1:14" ht="15">
      <c r="A2861" s="134">
        <f>COUNTA($A$12:A2860)</f>
        <v>2849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62" spans="1:14" ht="15">
      <c r="A2862" s="134">
        <f>COUNTA($A$12:A2861)</f>
        <v>2850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63" spans="1:14" ht="15">
      <c r="A2863" s="134">
        <f>COUNTA($A$12:A2862)</f>
        <v>2851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8009</v>
      </c>
      <c s="135" t="s">
        <v>8010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64" spans="1:14" ht="15">
      <c r="A2864" s="134">
        <f>COUNTA($A$12:A2863)</f>
        <v>2852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65" spans="1:14" ht="15">
      <c r="A2865" s="134">
        <f>COUNTA($A$12:A2864)</f>
        <v>2853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66" spans="1:14" ht="15">
      <c r="A2866" s="134">
        <f>COUNTA($A$12:A2865)</f>
        <v>2854</v>
      </c>
      <c s="134">
        <v>22021568</v>
      </c>
      <c s="135" t="s">
        <v>8008</v>
      </c>
      <c s="136">
        <v>38352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67" spans="1:14" ht="15">
      <c r="A2867" s="134">
        <f>COUNTA($A$12:A2866)</f>
        <v>2855</v>
      </c>
      <c s="134">
        <v>22021569</v>
      </c>
      <c s="135" t="s">
        <v>8011</v>
      </c>
      <c s="136">
        <v>38324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68" spans="1:14" ht="15">
      <c r="A2868" s="134">
        <f>COUNTA($A$12:A2867)</f>
        <v>2856</v>
      </c>
      <c s="134">
        <v>22021569</v>
      </c>
      <c s="135" t="s">
        <v>8011</v>
      </c>
      <c s="136">
        <v>38324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69" spans="1:14" ht="15">
      <c r="A2869" s="134">
        <f>COUNTA($A$12:A2868)</f>
        <v>2857</v>
      </c>
      <c s="134">
        <v>22021569</v>
      </c>
      <c s="135" t="s">
        <v>8011</v>
      </c>
      <c s="136">
        <v>38324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70" spans="1:14" ht="15">
      <c r="A2870" s="134">
        <f>COUNTA($A$12:A2869)</f>
        <v>2858</v>
      </c>
      <c s="134">
        <v>22021569</v>
      </c>
      <c s="135" t="s">
        <v>8011</v>
      </c>
      <c s="136">
        <v>38324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71" spans="1:14" ht="15">
      <c r="A2871" s="134">
        <f>COUNTA($A$12:A2870)</f>
        <v>2859</v>
      </c>
      <c s="134">
        <v>22021569</v>
      </c>
      <c s="135" t="s">
        <v>8011</v>
      </c>
      <c s="136">
        <v>38324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6"/>
        <v>2448000</v>
      </c>
      <c s="15"/>
    </row>
    <row r="2872" spans="1:14" ht="15">
      <c r="A2872" s="134">
        <f>COUNTA($A$12:A2871)</f>
        <v>2860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46"/>
        <v>816000</v>
      </c>
      <c s="15"/>
    </row>
    <row r="2873" spans="1:14" ht="15">
      <c r="A2873" s="134">
        <f>COUNTA($A$12:A2872)</f>
        <v>2861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74" spans="1:14" ht="15">
      <c r="A2874" s="134">
        <f>COUNTA($A$12:A2873)</f>
        <v>2862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75" spans="1:14" ht="15">
      <c r="A2875" s="134">
        <f>COUNTA($A$12:A2874)</f>
        <v>2863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7355</v>
      </c>
      <c s="186">
        <f t="shared" si="46"/>
        <v>1632000</v>
      </c>
      <c s="15"/>
    </row>
    <row r="2876" spans="1:14" ht="15">
      <c r="A2876" s="134">
        <f>COUNTA($A$12:A2875)</f>
        <v>2864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77" spans="1:14" ht="15">
      <c r="A2877" s="134">
        <f>COUNTA($A$12:A2876)</f>
        <v>2865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6"/>
        <v>4080000</v>
      </c>
      <c s="15"/>
    </row>
    <row r="2878" spans="1:14" ht="15">
      <c r="A2878" s="134">
        <f>COUNTA($A$12:A2877)</f>
        <v>2866</v>
      </c>
      <c s="134">
        <v>22021570</v>
      </c>
      <c s="135" t="s">
        <v>329</v>
      </c>
      <c s="136">
        <v>38054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6"/>
        <v>2448000</v>
      </c>
      <c s="15"/>
    </row>
    <row r="2879" spans="1:14" ht="15">
      <c r="A2879" s="134">
        <f>COUNTA($A$12:A2878)</f>
        <v>2867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6"/>
        <v>3264000</v>
      </c>
      <c s="15"/>
    </row>
    <row r="2880" spans="1:14" ht="15">
      <c r="A2880" s="134">
        <f>COUNTA($A$12:A2879)</f>
        <v>2868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6"/>
        <v>2448000</v>
      </c>
      <c s="15"/>
    </row>
    <row r="2881" spans="1:14" ht="15">
      <c r="A2881" s="134">
        <f>COUNTA($A$12:A2880)</f>
        <v>2869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7958</v>
      </c>
      <c s="135" t="s">
        <v>7959</v>
      </c>
      <c s="134">
        <v>1</v>
      </c>
      <c s="134">
        <v>4</v>
      </c>
      <c s="135" t="s">
        <v>7355</v>
      </c>
      <c s="186">
        <f t="shared" si="46"/>
        <v>3264000</v>
      </c>
      <c s="15"/>
    </row>
    <row r="2882" spans="1:14" ht="15">
      <c r="A2882" s="134">
        <f>COUNTA($A$12:A2881)</f>
        <v>2870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6"/>
        <v>2448000</v>
      </c>
      <c s="15"/>
    </row>
    <row r="2883" spans="1:14" ht="15">
      <c r="A2883" s="134">
        <f>COUNTA($A$12:A2882)</f>
        <v>2871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 ref="M2883:M2946">K2883*816000</f>
        <v>4080000</v>
      </c>
      <c s="15"/>
    </row>
    <row r="2884" spans="1:14" ht="15">
      <c r="A2884" s="134">
        <f>COUNTA($A$12:A2883)</f>
        <v>2872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885" spans="1:14" ht="15">
      <c r="A2885" s="134">
        <f>COUNTA($A$12:A2884)</f>
        <v>2873</v>
      </c>
      <c s="134">
        <v>22021571</v>
      </c>
      <c s="135" t="s">
        <v>8013</v>
      </c>
      <c s="136">
        <v>38185</v>
      </c>
      <c s="135" t="s">
        <v>7943</v>
      </c>
      <c s="135" t="s">
        <v>7161</v>
      </c>
      <c s="135" t="s">
        <v>4433</v>
      </c>
      <c s="135" t="s">
        <v>8783</v>
      </c>
      <c s="135" t="s">
        <v>8404</v>
      </c>
      <c s="134" t="s">
        <v>7354</v>
      </c>
      <c s="134">
        <v>3</v>
      </c>
      <c s="135" t="s">
        <v>8724</v>
      </c>
      <c s="186">
        <f t="shared" si="47"/>
        <v>2448000</v>
      </c>
      <c s="15"/>
    </row>
    <row r="2886" spans="1:14" ht="15">
      <c r="A2886" s="134">
        <f>COUNTA($A$12:A2885)</f>
        <v>2874</v>
      </c>
      <c s="134">
        <v>22021572</v>
      </c>
      <c s="135" t="s">
        <v>8014</v>
      </c>
      <c s="136">
        <v>38236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887" spans="1:14" ht="15">
      <c r="A2887" s="134">
        <f>COUNTA($A$12:A2886)</f>
        <v>2875</v>
      </c>
      <c s="134">
        <v>22021572</v>
      </c>
      <c s="135" t="s">
        <v>8014</v>
      </c>
      <c s="136">
        <v>38236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888" spans="1:14" ht="15">
      <c r="A2888" s="134">
        <f>COUNTA($A$12:A2887)</f>
        <v>2876</v>
      </c>
      <c s="134">
        <v>22021572</v>
      </c>
      <c s="135" t="s">
        <v>8014</v>
      </c>
      <c s="136">
        <v>38236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889" spans="1:14" ht="15">
      <c r="A2889" s="134">
        <f>COUNTA($A$12:A2888)</f>
        <v>2877</v>
      </c>
      <c s="134">
        <v>22021572</v>
      </c>
      <c s="135" t="s">
        <v>8014</v>
      </c>
      <c s="136">
        <v>38236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890" spans="1:14" ht="15">
      <c r="A2890" s="134">
        <f>COUNTA($A$12:A2889)</f>
        <v>2878</v>
      </c>
      <c s="134">
        <v>22021572</v>
      </c>
      <c s="135" t="s">
        <v>8014</v>
      </c>
      <c s="136">
        <v>38236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891" spans="1:14" ht="15">
      <c r="A2891" s="134">
        <f>COUNTA($A$12:A2890)</f>
        <v>2879</v>
      </c>
      <c s="134">
        <v>22021573</v>
      </c>
      <c s="135" t="s">
        <v>8015</v>
      </c>
      <c s="136">
        <v>38065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892" spans="1:14" ht="15">
      <c r="A2892" s="134">
        <f>COUNTA($A$12:A2891)</f>
        <v>2880</v>
      </c>
      <c s="134">
        <v>22021573</v>
      </c>
      <c s="135" t="s">
        <v>8015</v>
      </c>
      <c s="136">
        <v>38065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893" spans="1:14" ht="15">
      <c r="A2893" s="134">
        <f>COUNTA($A$12:A2892)</f>
        <v>2881</v>
      </c>
      <c s="134">
        <v>22021573</v>
      </c>
      <c s="135" t="s">
        <v>8015</v>
      </c>
      <c s="136">
        <v>38065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894" spans="1:14" ht="15">
      <c r="A2894" s="134">
        <f>COUNTA($A$12:A2893)</f>
        <v>2882</v>
      </c>
      <c s="134">
        <v>22021573</v>
      </c>
      <c s="135" t="s">
        <v>8015</v>
      </c>
      <c s="136">
        <v>38065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895" spans="1:14" ht="15">
      <c r="A2895" s="134">
        <f>COUNTA($A$12:A2894)</f>
        <v>2883</v>
      </c>
      <c s="134">
        <v>22021573</v>
      </c>
      <c s="135" t="s">
        <v>8015</v>
      </c>
      <c s="136">
        <v>38065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896" spans="1:14" ht="15">
      <c r="A2896" s="134">
        <f>COUNTA($A$12:A2895)</f>
        <v>2884</v>
      </c>
      <c s="134">
        <v>22021574</v>
      </c>
      <c s="135" t="s">
        <v>8016</v>
      </c>
      <c s="136">
        <v>38273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897" spans="1:14" ht="15">
      <c r="A2897" s="134">
        <f>COUNTA($A$12:A2896)</f>
        <v>2885</v>
      </c>
      <c s="134">
        <v>22021574</v>
      </c>
      <c s="135" t="s">
        <v>8016</v>
      </c>
      <c s="136">
        <v>38273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898" spans="1:14" ht="15">
      <c r="A2898" s="134">
        <f>COUNTA($A$12:A2897)</f>
        <v>2886</v>
      </c>
      <c s="134">
        <v>22021574</v>
      </c>
      <c s="135" t="s">
        <v>8016</v>
      </c>
      <c s="136">
        <v>38273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899" spans="1:14" ht="15">
      <c r="A2899" s="134">
        <f>COUNTA($A$12:A2898)</f>
        <v>2887</v>
      </c>
      <c s="134">
        <v>22021574</v>
      </c>
      <c s="135" t="s">
        <v>8016</v>
      </c>
      <c s="136">
        <v>38273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00" spans="1:14" ht="15">
      <c r="A2900" s="134">
        <f>COUNTA($A$12:A2899)</f>
        <v>2888</v>
      </c>
      <c s="134">
        <v>22021574</v>
      </c>
      <c s="135" t="s">
        <v>8016</v>
      </c>
      <c s="136">
        <v>38273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901" spans="1:14" ht="15">
      <c r="A2901" s="134">
        <f>COUNTA($A$12:A2900)</f>
        <v>2889</v>
      </c>
      <c s="134">
        <v>22021575</v>
      </c>
      <c s="135" t="s">
        <v>1807</v>
      </c>
      <c s="136">
        <v>38006</v>
      </c>
      <c s="135" t="s">
        <v>7943</v>
      </c>
      <c s="135" t="s">
        <v>7161</v>
      </c>
      <c s="135" t="s">
        <v>4433</v>
      </c>
      <c s="135" t="s">
        <v>7555</v>
      </c>
      <c s="135" t="s">
        <v>7556</v>
      </c>
      <c s="134" t="s">
        <v>7354</v>
      </c>
      <c s="134">
        <v>1</v>
      </c>
      <c s="135" t="s">
        <v>7355</v>
      </c>
      <c s="186">
        <f t="shared" si="47"/>
        <v>816000</v>
      </c>
      <c s="15"/>
    </row>
    <row r="2902" spans="1:14" ht="15">
      <c r="A2902" s="134">
        <f>COUNTA($A$12:A2901)</f>
        <v>2890</v>
      </c>
      <c s="134">
        <v>22021575</v>
      </c>
      <c s="135" t="s">
        <v>1807</v>
      </c>
      <c s="136">
        <v>38006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03" spans="1:14" ht="15">
      <c r="A2903" s="134">
        <f>COUNTA($A$12:A2902)</f>
        <v>2891</v>
      </c>
      <c s="134">
        <v>22021575</v>
      </c>
      <c s="135" t="s">
        <v>1807</v>
      </c>
      <c s="136">
        <v>38006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04" spans="1:14" ht="15">
      <c r="A2904" s="134">
        <f>COUNTA($A$12:A2903)</f>
        <v>2892</v>
      </c>
      <c s="134">
        <v>22021575</v>
      </c>
      <c s="135" t="s">
        <v>1807</v>
      </c>
      <c s="136">
        <v>38006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05" spans="1:14" ht="15">
      <c r="A2905" s="134">
        <f>COUNTA($A$12:A2904)</f>
        <v>2893</v>
      </c>
      <c s="134">
        <v>22021575</v>
      </c>
      <c s="135" t="s">
        <v>1807</v>
      </c>
      <c s="136">
        <v>38006</v>
      </c>
      <c s="135" t="s">
        <v>7943</v>
      </c>
      <c s="135" t="s">
        <v>7161</v>
      </c>
      <c s="135" t="s">
        <v>4433</v>
      </c>
      <c s="135" t="s">
        <v>8789</v>
      </c>
      <c s="135" t="s">
        <v>8404</v>
      </c>
      <c s="134" t="s">
        <v>7354</v>
      </c>
      <c s="134">
        <v>3</v>
      </c>
      <c s="135" t="s">
        <v>8724</v>
      </c>
      <c s="186">
        <f t="shared" si="47"/>
        <v>2448000</v>
      </c>
      <c s="15"/>
    </row>
    <row r="2906" spans="1:14" ht="15">
      <c r="A2906" s="134">
        <f>COUNTA($A$12:A2905)</f>
        <v>2894</v>
      </c>
      <c s="134">
        <v>22021576</v>
      </c>
      <c s="135" t="s">
        <v>1209</v>
      </c>
      <c s="136">
        <v>38161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07" spans="1:14" ht="15">
      <c r="A2907" s="134">
        <f>COUNTA($A$12:A2906)</f>
        <v>2895</v>
      </c>
      <c s="134">
        <v>22021576</v>
      </c>
      <c s="135" t="s">
        <v>1209</v>
      </c>
      <c s="136">
        <v>38161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08" spans="1:14" ht="15">
      <c r="A2908" s="134">
        <f>COUNTA($A$12:A2907)</f>
        <v>2896</v>
      </c>
      <c s="134">
        <v>22021576</v>
      </c>
      <c s="135" t="s">
        <v>1209</v>
      </c>
      <c s="136">
        <v>38161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909" spans="1:14" ht="15">
      <c r="A2909" s="134">
        <f>COUNTA($A$12:A2908)</f>
        <v>2897</v>
      </c>
      <c s="134">
        <v>22021576</v>
      </c>
      <c s="135" t="s">
        <v>1209</v>
      </c>
      <c s="136">
        <v>38161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10" spans="1:14" ht="15">
      <c r="A2910" s="134">
        <f>COUNTA($A$12:A2909)</f>
        <v>2898</v>
      </c>
      <c s="134">
        <v>22021576</v>
      </c>
      <c s="135" t="s">
        <v>1209</v>
      </c>
      <c s="136">
        <v>38161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11" spans="1:14" ht="15">
      <c r="A2911" s="134">
        <f>COUNTA($A$12:A2910)</f>
        <v>2899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12" spans="1:14" ht="15">
      <c r="A2912" s="134">
        <f>COUNTA($A$12:A2911)</f>
        <v>2900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13" spans="1:14" ht="15">
      <c r="A2913" s="134">
        <f>COUNTA($A$12:A2912)</f>
        <v>2901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47"/>
        <v>816000</v>
      </c>
      <c s="15"/>
    </row>
    <row r="2914" spans="1:14" ht="15">
      <c r="A2914" s="134">
        <f>COUNTA($A$12:A2913)</f>
        <v>2902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15" spans="1:14" ht="15">
      <c r="A2915" s="134">
        <f>COUNTA($A$12:A2914)</f>
        <v>2903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16" spans="1:14" ht="15">
      <c r="A2916" s="134">
        <f>COUNTA($A$12:A2915)</f>
        <v>2904</v>
      </c>
      <c s="134">
        <v>22021577</v>
      </c>
      <c s="135" t="s">
        <v>8017</v>
      </c>
      <c s="136">
        <v>38198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917" spans="1:14" ht="15">
      <c r="A2917" s="134">
        <f>COUNTA($A$12:A2916)</f>
        <v>2905</v>
      </c>
      <c s="134">
        <v>22021578</v>
      </c>
      <c s="135" t="s">
        <v>8018</v>
      </c>
      <c s="136">
        <v>38110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18" spans="1:14" ht="15">
      <c r="A2918" s="134">
        <f>COUNTA($A$12:A2917)</f>
        <v>2906</v>
      </c>
      <c s="134">
        <v>22021578</v>
      </c>
      <c s="135" t="s">
        <v>8018</v>
      </c>
      <c s="136">
        <v>38110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19" spans="1:14" ht="15">
      <c r="A2919" s="134">
        <f>COUNTA($A$12:A2918)</f>
        <v>2907</v>
      </c>
      <c s="134">
        <v>22021578</v>
      </c>
      <c s="135" t="s">
        <v>8018</v>
      </c>
      <c s="136">
        <v>38110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20" spans="1:14" ht="15">
      <c r="A2920" s="134">
        <f>COUNTA($A$12:A2919)</f>
        <v>2908</v>
      </c>
      <c s="134">
        <v>22021578</v>
      </c>
      <c s="135" t="s">
        <v>8018</v>
      </c>
      <c s="136">
        <v>38110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21" spans="1:14" ht="15">
      <c r="A2921" s="134">
        <f>COUNTA($A$12:A2920)</f>
        <v>2909</v>
      </c>
      <c s="134">
        <v>22021578</v>
      </c>
      <c s="135" t="s">
        <v>8018</v>
      </c>
      <c s="136">
        <v>38110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922" spans="1:14" ht="15">
      <c r="A2922" s="134">
        <f>COUNTA($A$12:A2921)</f>
        <v>2910</v>
      </c>
      <c s="134">
        <v>22021579</v>
      </c>
      <c s="135" t="s">
        <v>8019</v>
      </c>
      <c s="136">
        <v>38232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23" spans="1:14" ht="15">
      <c r="A2923" s="134">
        <f>COUNTA($A$12:A2922)</f>
        <v>2911</v>
      </c>
      <c s="134">
        <v>22021579</v>
      </c>
      <c s="135" t="s">
        <v>8019</v>
      </c>
      <c s="136">
        <v>38232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24" spans="1:14" ht="15">
      <c r="A2924" s="134">
        <f>COUNTA($A$12:A2923)</f>
        <v>2912</v>
      </c>
      <c s="134">
        <v>22021579</v>
      </c>
      <c s="135" t="s">
        <v>8019</v>
      </c>
      <c s="136">
        <v>38232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7"/>
        <v>2448000</v>
      </c>
      <c s="15"/>
    </row>
    <row r="2925" spans="1:14" ht="15">
      <c r="A2925" s="134">
        <f>COUNTA($A$12:A2924)</f>
        <v>2913</v>
      </c>
      <c s="134">
        <v>22021579</v>
      </c>
      <c s="135" t="s">
        <v>8019</v>
      </c>
      <c s="136">
        <v>38232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26" spans="1:14" ht="15">
      <c r="A2926" s="134">
        <f>COUNTA($A$12:A2925)</f>
        <v>2914</v>
      </c>
      <c s="134">
        <v>22021579</v>
      </c>
      <c s="135" t="s">
        <v>8019</v>
      </c>
      <c s="136">
        <v>38232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7"/>
        <v>2448000</v>
      </c>
      <c s="15"/>
    </row>
    <row r="2927" spans="1:14" ht="15">
      <c r="A2927" s="134">
        <f>COUNTA($A$12:A2926)</f>
        <v>2915</v>
      </c>
      <c s="134">
        <v>22021580</v>
      </c>
      <c s="135" t="s">
        <v>8020</v>
      </c>
      <c s="136">
        <v>38261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28" spans="1:14" ht="15">
      <c r="A2928" s="134">
        <f>COUNTA($A$12:A2927)</f>
        <v>2916</v>
      </c>
      <c s="134">
        <v>22021580</v>
      </c>
      <c s="135" t="s">
        <v>8020</v>
      </c>
      <c s="136">
        <v>38261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29" spans="1:14" ht="15">
      <c r="A2929" s="134">
        <f>COUNTA($A$12:A2928)</f>
        <v>2917</v>
      </c>
      <c s="134">
        <v>22021580</v>
      </c>
      <c s="135" t="s">
        <v>8020</v>
      </c>
      <c s="136">
        <v>38261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7"/>
        <v>2448000</v>
      </c>
      <c s="15"/>
    </row>
    <row r="2930" spans="1:14" ht="15">
      <c r="A2930" s="134">
        <f>COUNTA($A$12:A2929)</f>
        <v>2918</v>
      </c>
      <c s="134">
        <v>22021580</v>
      </c>
      <c s="135" t="s">
        <v>8020</v>
      </c>
      <c s="136">
        <v>38261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31" spans="1:14" ht="15">
      <c r="A2931" s="134">
        <f>COUNTA($A$12:A2930)</f>
        <v>2919</v>
      </c>
      <c s="134">
        <v>22021580</v>
      </c>
      <c s="135" t="s">
        <v>8020</v>
      </c>
      <c s="136">
        <v>38261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7"/>
        <v>2448000</v>
      </c>
      <c s="15"/>
    </row>
    <row r="2932" spans="1:14" ht="15">
      <c r="A2932" s="134">
        <f>COUNTA($A$12:A2931)</f>
        <v>2920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33" spans="1:14" ht="15">
      <c r="A2933" s="134">
        <f>COUNTA($A$12:A2932)</f>
        <v>2921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34" spans="1:14" ht="15">
      <c r="A2934" s="134">
        <f>COUNTA($A$12:A2933)</f>
        <v>2922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7967</v>
      </c>
      <c s="135" t="s">
        <v>7758</v>
      </c>
      <c s="134" t="s">
        <v>7354</v>
      </c>
      <c s="134">
        <v>2</v>
      </c>
      <c s="135" t="s">
        <v>7355</v>
      </c>
      <c s="186">
        <f t="shared" si="47"/>
        <v>1632000</v>
      </c>
      <c s="15"/>
    </row>
    <row r="2935" spans="1:14" ht="15">
      <c r="A2935" s="134">
        <f>COUNTA($A$12:A2934)</f>
        <v>2923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36" spans="1:14" ht="15">
      <c r="A2936" s="134">
        <f>COUNTA($A$12:A2935)</f>
        <v>2924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37" spans="1:14" ht="15">
      <c r="A2937" s="134">
        <f>COUNTA($A$12:A2936)</f>
        <v>2925</v>
      </c>
      <c s="134">
        <v>22021581</v>
      </c>
      <c s="135" t="s">
        <v>8021</v>
      </c>
      <c s="136">
        <v>38334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7"/>
        <v>2448000</v>
      </c>
      <c s="15"/>
    </row>
    <row r="2938" spans="1:14" ht="15">
      <c r="A2938" s="134">
        <f>COUNTA($A$12:A2937)</f>
        <v>2926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39" spans="1:14" ht="15">
      <c r="A2939" s="134">
        <f>COUNTA($A$12:A2938)</f>
        <v>2927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40" spans="1:14" ht="15">
      <c r="A2940" s="134">
        <f>COUNTA($A$12:A2939)</f>
        <v>2928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7958</v>
      </c>
      <c s="135" t="s">
        <v>7959</v>
      </c>
      <c s="134">
        <v>2</v>
      </c>
      <c s="134">
        <v>4</v>
      </c>
      <c s="135" t="s">
        <v>7355</v>
      </c>
      <c s="186">
        <f t="shared" si="47"/>
        <v>3264000</v>
      </c>
      <c s="15"/>
    </row>
    <row r="2941" spans="1:14" ht="15">
      <c r="A2941" s="134">
        <f>COUNTA($A$12:A2940)</f>
        <v>2929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42" spans="1:14" ht="15">
      <c r="A2942" s="134">
        <f>COUNTA($A$12:A2941)</f>
        <v>2930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7"/>
        <v>4080000</v>
      </c>
      <c s="15"/>
    </row>
    <row r="2943" spans="1:14" ht="15">
      <c r="A2943" s="134">
        <f>COUNTA($A$12:A2942)</f>
        <v>2931</v>
      </c>
      <c s="134">
        <v>22021582</v>
      </c>
      <c s="135" t="s">
        <v>2810</v>
      </c>
      <c s="136">
        <v>38236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7"/>
        <v>2448000</v>
      </c>
      <c s="15"/>
    </row>
    <row r="2944" spans="1:14" ht="15">
      <c r="A2944" s="134">
        <f>COUNTA($A$12:A2943)</f>
        <v>2932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45" spans="1:14" ht="15">
      <c r="A2945" s="134">
        <f>COUNTA($A$12:A2944)</f>
        <v>2933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7"/>
        <v>2448000</v>
      </c>
      <c s="15"/>
    </row>
    <row r="2946" spans="1:14" ht="15">
      <c r="A2946" s="134">
        <f>COUNTA($A$12:A2945)</f>
        <v>2934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7965</v>
      </c>
      <c s="135" t="s">
        <v>7959</v>
      </c>
      <c s="134" t="s">
        <v>7354</v>
      </c>
      <c s="134">
        <v>4</v>
      </c>
      <c s="135" t="s">
        <v>7355</v>
      </c>
      <c s="186">
        <f t="shared" si="47"/>
        <v>3264000</v>
      </c>
      <c s="15"/>
    </row>
    <row r="2947" spans="1:14" ht="15">
      <c r="A2947" s="134">
        <f>COUNTA($A$12:A2946)</f>
        <v>2935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1</v>
      </c>
      <c s="134">
        <v>3</v>
      </c>
      <c s="135" t="s">
        <v>7355</v>
      </c>
      <c s="186">
        <f t="shared" si="48" ref="M2947:M3010">K2947*816000</f>
        <v>2448000</v>
      </c>
      <c s="15"/>
    </row>
    <row r="2948" spans="1:14" ht="15">
      <c r="A2948" s="134">
        <f>COUNTA($A$12:A2947)</f>
        <v>2936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49" spans="1:14" ht="15">
      <c r="A2949" s="134">
        <f>COUNTA($A$12:A2948)</f>
        <v>2937</v>
      </c>
      <c s="134">
        <v>22021583</v>
      </c>
      <c s="135" t="s">
        <v>4695</v>
      </c>
      <c s="136">
        <v>37998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50" spans="1:14" ht="15">
      <c r="A2950" s="134">
        <f>COUNTA($A$12:A2949)</f>
        <v>2938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48"/>
        <v>816000</v>
      </c>
      <c s="15"/>
    </row>
    <row r="2951" spans="1:14" ht="15">
      <c r="A2951" s="134">
        <f>COUNTA($A$12:A2950)</f>
        <v>2939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52" spans="1:14" ht="15">
      <c r="A2952" s="134">
        <f>COUNTA($A$12:A2951)</f>
        <v>2940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53" spans="1:14" ht="15">
      <c r="A2953" s="134">
        <f>COUNTA($A$12:A2952)</f>
        <v>2941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7355</v>
      </c>
      <c s="186">
        <f t="shared" si="48"/>
        <v>1632000</v>
      </c>
      <c s="15"/>
    </row>
    <row r="2954" spans="1:14" ht="15">
      <c r="A2954" s="134">
        <f>COUNTA($A$12:A2953)</f>
        <v>2942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2</v>
      </c>
      <c s="134">
        <v>3</v>
      </c>
      <c s="135" t="s">
        <v>7355</v>
      </c>
      <c s="186">
        <f t="shared" si="48"/>
        <v>2448000</v>
      </c>
      <c s="15"/>
    </row>
    <row r="2955" spans="1:14" ht="15">
      <c r="A2955" s="134">
        <f>COUNTA($A$12:A2954)</f>
        <v>2943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56" spans="1:14" ht="15">
      <c r="A2956" s="134">
        <f>COUNTA($A$12:A2955)</f>
        <v>2944</v>
      </c>
      <c s="134">
        <v>22021584</v>
      </c>
      <c s="135" t="s">
        <v>8022</v>
      </c>
      <c s="136">
        <v>38176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3</v>
      </c>
      <c s="134">
        <v>3</v>
      </c>
      <c s="135" t="s">
        <v>7355</v>
      </c>
      <c s="186">
        <f t="shared" si="48"/>
        <v>2448000</v>
      </c>
      <c s="15"/>
    </row>
    <row r="2957" spans="1:14" ht="15">
      <c r="A2957" s="134">
        <f>COUNTA($A$12:A2956)</f>
        <v>2945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58" spans="1:14" ht="15">
      <c r="A2958" s="134">
        <f>COUNTA($A$12:A2957)</f>
        <v>2946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7946</v>
      </c>
      <c s="135" t="s">
        <v>7699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59" spans="1:14" ht="15">
      <c r="A2959" s="134">
        <f>COUNTA($A$12:A2958)</f>
        <v>2947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60" spans="1:14" ht="15">
      <c r="A2960" s="134">
        <f>COUNTA($A$12:A2959)</f>
        <v>2948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61" spans="1:14" ht="15">
      <c r="A2961" s="134">
        <f>COUNTA($A$12:A2960)</f>
        <v>2949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48"/>
        <v>1632000</v>
      </c>
      <c s="15"/>
    </row>
    <row r="2962" spans="1:14" ht="15">
      <c r="A2962" s="134">
        <f>COUNTA($A$12:A2961)</f>
        <v>2950</v>
      </c>
      <c s="134">
        <v>22021585</v>
      </c>
      <c s="135" t="s">
        <v>8023</v>
      </c>
      <c s="136">
        <v>38053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8"/>
        <v>2448000</v>
      </c>
      <c s="15"/>
    </row>
    <row r="2963" spans="1:14" ht="15">
      <c r="A2963" s="134">
        <f>COUNTA($A$12:A2962)</f>
        <v>2951</v>
      </c>
      <c s="134">
        <v>22021586</v>
      </c>
      <c s="135" t="s">
        <v>5124</v>
      </c>
      <c s="136">
        <v>38325</v>
      </c>
      <c s="135" t="s">
        <v>7943</v>
      </c>
      <c s="135" t="s">
        <v>7161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6">
        <f t="shared" si="48"/>
        <v>1632000</v>
      </c>
      <c s="15"/>
    </row>
    <row r="2964" spans="1:14" ht="15">
      <c r="A2964" s="134">
        <f>COUNTA($A$12:A2963)</f>
        <v>2952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48"/>
        <v>816000</v>
      </c>
      <c s="15"/>
    </row>
    <row r="2965" spans="1:14" ht="15">
      <c r="A2965" s="134">
        <f>COUNTA($A$12:A2964)</f>
        <v>2953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7956</v>
      </c>
      <c s="135" t="s">
        <v>7957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66" spans="1:14" ht="15">
      <c r="A2966" s="134">
        <f>COUNTA($A$12:A2965)</f>
        <v>2954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67" spans="1:14" ht="15">
      <c r="A2967" s="134">
        <f>COUNTA($A$12:A2966)</f>
        <v>2955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8026</v>
      </c>
      <c s="135" t="s">
        <v>8010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68" spans="1:14" ht="15">
      <c r="A2968" s="134">
        <f>COUNTA($A$12:A2967)</f>
        <v>2956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2</v>
      </c>
      <c s="134">
        <v>3</v>
      </c>
      <c s="135" t="s">
        <v>7355</v>
      </c>
      <c s="186">
        <f t="shared" si="48"/>
        <v>2448000</v>
      </c>
      <c s="15"/>
    </row>
    <row r="2969" spans="1:14" ht="15">
      <c r="A2969" s="134">
        <f>COUNTA($A$12:A2968)</f>
        <v>2957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70" spans="1:14" ht="15">
      <c r="A2970" s="134">
        <f>COUNTA($A$12:A2969)</f>
        <v>2958</v>
      </c>
      <c s="134">
        <v>22021587</v>
      </c>
      <c s="135" t="s">
        <v>8025</v>
      </c>
      <c s="136">
        <v>38209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71" spans="1:14" ht="15">
      <c r="A2971" s="134">
        <f>COUNTA($A$12:A2970)</f>
        <v>2959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72" spans="1:14" ht="15">
      <c r="A2972" s="134">
        <f>COUNTA($A$12:A2971)</f>
        <v>2960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7698</v>
      </c>
      <c s="135" t="s">
        <v>7699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73" spans="1:14" ht="15">
      <c r="A2973" s="134">
        <f>COUNTA($A$12:A2972)</f>
        <v>2961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74" spans="1:14" ht="15">
      <c r="A2974" s="134">
        <f>COUNTA($A$12:A2973)</f>
        <v>2962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75" spans="1:14" ht="15">
      <c r="A2975" s="134">
        <f>COUNTA($A$12:A2974)</f>
        <v>2963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7817</v>
      </c>
      <c s="135" t="s">
        <v>7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76" spans="1:14" ht="15">
      <c r="A2976" s="134">
        <f>COUNTA($A$12:A2975)</f>
        <v>2964</v>
      </c>
      <c s="134">
        <v>22021588</v>
      </c>
      <c s="135" t="s">
        <v>2707</v>
      </c>
      <c s="136">
        <v>38276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77" spans="1:14" ht="15">
      <c r="A2977" s="134">
        <f>COUNTA($A$12:A2976)</f>
        <v>2965</v>
      </c>
      <c s="134">
        <v>22021589</v>
      </c>
      <c s="135" t="s">
        <v>8027</v>
      </c>
      <c s="136">
        <v>38179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78" spans="1:14" ht="15">
      <c r="A2978" s="134">
        <f>COUNTA($A$12:A2977)</f>
        <v>2966</v>
      </c>
      <c s="134">
        <v>22021589</v>
      </c>
      <c s="135" t="s">
        <v>8027</v>
      </c>
      <c s="136">
        <v>38179</v>
      </c>
      <c s="135" t="s">
        <v>7943</v>
      </c>
      <c s="135" t="s">
        <v>7161</v>
      </c>
      <c s="135" t="s">
        <v>4433</v>
      </c>
      <c s="135" t="s">
        <v>7960</v>
      </c>
      <c s="135" t="s">
        <v>7948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79" spans="1:14" ht="15">
      <c r="A2979" s="134">
        <f>COUNTA($A$12:A2978)</f>
        <v>2967</v>
      </c>
      <c s="134">
        <v>22021589</v>
      </c>
      <c s="135" t="s">
        <v>8027</v>
      </c>
      <c s="136">
        <v>38179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80" spans="1:14" ht="15">
      <c r="A2980" s="134">
        <f>COUNTA($A$12:A2979)</f>
        <v>2968</v>
      </c>
      <c s="134">
        <v>22021589</v>
      </c>
      <c s="135" t="s">
        <v>8027</v>
      </c>
      <c s="136">
        <v>38179</v>
      </c>
      <c s="135" t="s">
        <v>7943</v>
      </c>
      <c s="135" t="s">
        <v>7161</v>
      </c>
      <c s="135" t="s">
        <v>4433</v>
      </c>
      <c s="135" t="s">
        <v>7961</v>
      </c>
      <c s="135" t="s">
        <v>7952</v>
      </c>
      <c s="134">
        <v>2</v>
      </c>
      <c s="134">
        <v>3</v>
      </c>
      <c s="135" t="s">
        <v>7355</v>
      </c>
      <c s="186">
        <f t="shared" si="48"/>
        <v>2448000</v>
      </c>
      <c s="15"/>
    </row>
    <row r="2981" spans="1:14" ht="15">
      <c r="A2981" s="134">
        <f>COUNTA($A$12:A2980)</f>
        <v>2969</v>
      </c>
      <c s="134">
        <v>22021590</v>
      </c>
      <c s="135" t="s">
        <v>1377</v>
      </c>
      <c s="136">
        <v>38114</v>
      </c>
      <c s="135" t="s">
        <v>7943</v>
      </c>
      <c s="135" t="s">
        <v>7161</v>
      </c>
      <c s="135" t="s">
        <v>4433</v>
      </c>
      <c s="135" t="s">
        <v>7944</v>
      </c>
      <c s="135" t="s">
        <v>7945</v>
      </c>
      <c s="134" t="s">
        <v>7354</v>
      </c>
      <c s="134">
        <v>4</v>
      </c>
      <c s="135" t="s">
        <v>7355</v>
      </c>
      <c s="186">
        <f t="shared" si="48"/>
        <v>3264000</v>
      </c>
      <c s="15"/>
    </row>
    <row r="2982" spans="1:14" ht="15">
      <c r="A2982" s="134">
        <f>COUNTA($A$12:A2981)</f>
        <v>2970</v>
      </c>
      <c s="134">
        <v>22021590</v>
      </c>
      <c s="135" t="s">
        <v>1377</v>
      </c>
      <c s="136">
        <v>38114</v>
      </c>
      <c s="135" t="s">
        <v>7943</v>
      </c>
      <c s="135" t="s">
        <v>7161</v>
      </c>
      <c s="135" t="s">
        <v>4433</v>
      </c>
      <c s="135" t="s">
        <v>7947</v>
      </c>
      <c s="135" t="s">
        <v>7948</v>
      </c>
      <c s="134">
        <v>3</v>
      </c>
      <c s="134">
        <v>3</v>
      </c>
      <c s="135" t="s">
        <v>7355</v>
      </c>
      <c s="186">
        <f t="shared" si="48"/>
        <v>2448000</v>
      </c>
      <c s="15"/>
    </row>
    <row r="2983" spans="1:14" ht="15">
      <c r="A2983" s="134">
        <f>COUNTA($A$12:A2982)</f>
        <v>2971</v>
      </c>
      <c s="134">
        <v>22021590</v>
      </c>
      <c s="135" t="s">
        <v>1377</v>
      </c>
      <c s="136">
        <v>38114</v>
      </c>
      <c s="135" t="s">
        <v>7943</v>
      </c>
      <c s="135" t="s">
        <v>7161</v>
      </c>
      <c s="135" t="s">
        <v>4433</v>
      </c>
      <c s="135" t="s">
        <v>7949</v>
      </c>
      <c s="135" t="s">
        <v>7950</v>
      </c>
      <c s="134" t="s">
        <v>7354</v>
      </c>
      <c s="134">
        <v>5</v>
      </c>
      <c s="135" t="s">
        <v>7355</v>
      </c>
      <c s="186">
        <f t="shared" si="48"/>
        <v>4080000</v>
      </c>
      <c s="15"/>
    </row>
    <row r="2984" spans="1:14" ht="15">
      <c r="A2984" s="134">
        <f>COUNTA($A$12:A2983)</f>
        <v>2972</v>
      </c>
      <c s="134">
        <v>22021590</v>
      </c>
      <c s="135" t="s">
        <v>1377</v>
      </c>
      <c s="136">
        <v>38114</v>
      </c>
      <c s="135" t="s">
        <v>7943</v>
      </c>
      <c s="135" t="s">
        <v>7161</v>
      </c>
      <c s="135" t="s">
        <v>4433</v>
      </c>
      <c s="135" t="s">
        <v>7951</v>
      </c>
      <c s="135" t="s">
        <v>7952</v>
      </c>
      <c s="134">
        <v>1</v>
      </c>
      <c s="134">
        <v>3</v>
      </c>
      <c s="135" t="s">
        <v>7355</v>
      </c>
      <c s="186">
        <f t="shared" si="48"/>
        <v>2448000</v>
      </c>
      <c s="15"/>
    </row>
    <row r="2985" spans="1:14" ht="15">
      <c r="A2985" s="134">
        <f>COUNTA($A$12:A2984)</f>
        <v>2973</v>
      </c>
      <c s="134">
        <v>22022100</v>
      </c>
      <c s="135" t="s">
        <v>1901</v>
      </c>
      <c s="136">
        <v>38119</v>
      </c>
      <c s="135" t="s">
        <v>8028</v>
      </c>
      <c s="135" t="s">
        <v>7149</v>
      </c>
      <c s="135" t="s">
        <v>4433</v>
      </c>
      <c s="135" t="s">
        <v>8029</v>
      </c>
      <c s="135" t="s">
        <v>8030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86" spans="1:14" ht="15">
      <c r="A2986" s="134">
        <f>COUNTA($A$12:A2985)</f>
        <v>2974</v>
      </c>
      <c s="134">
        <v>22022100</v>
      </c>
      <c s="135" t="s">
        <v>1901</v>
      </c>
      <c s="136">
        <v>38119</v>
      </c>
      <c s="135" t="s">
        <v>8028</v>
      </c>
      <c s="135" t="s">
        <v>7149</v>
      </c>
      <c s="135" t="s">
        <v>4433</v>
      </c>
      <c s="135" t="s">
        <v>8031</v>
      </c>
      <c s="135" t="s">
        <v>8032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87" spans="1:14" ht="15">
      <c r="A2987" s="134">
        <f>COUNTA($A$12:A2986)</f>
        <v>2975</v>
      </c>
      <c s="134">
        <v>22022101</v>
      </c>
      <c s="135" t="s">
        <v>6362</v>
      </c>
      <c s="136">
        <v>38036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2988" spans="1:14" ht="15">
      <c r="A2988" s="134">
        <f>COUNTA($A$12:A2987)</f>
        <v>2976</v>
      </c>
      <c s="134">
        <v>22022102</v>
      </c>
      <c s="135" t="s">
        <v>7344</v>
      </c>
      <c s="136">
        <v>38314</v>
      </c>
      <c s="135" t="s">
        <v>8028</v>
      </c>
      <c s="135" t="s">
        <v>7149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6">
        <f t="shared" si="48"/>
        <v>2448000</v>
      </c>
      <c s="15"/>
    </row>
    <row r="2989" spans="1:14" ht="15">
      <c r="A2989" s="134">
        <f>COUNTA($A$12:A2988)</f>
        <v>2977</v>
      </c>
      <c s="134">
        <v>22022103</v>
      </c>
      <c s="135" t="s">
        <v>3903</v>
      </c>
      <c s="136">
        <v>38100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2990" spans="1:14" ht="15">
      <c r="A2990" s="134">
        <f>COUNTA($A$12:A2989)</f>
        <v>2978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91" spans="1:14" ht="15">
      <c r="A2991" s="134">
        <f>COUNTA($A$12:A2990)</f>
        <v>2979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48"/>
        <v>816000</v>
      </c>
      <c s="15"/>
    </row>
    <row r="2992" spans="1:14" ht="15">
      <c r="A2992" s="134">
        <f>COUNTA($A$12:A2991)</f>
        <v>2980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8035</v>
      </c>
      <c s="135" t="s">
        <v>7640</v>
      </c>
      <c s="134" t="s">
        <v>7354</v>
      </c>
      <c s="134">
        <v>2</v>
      </c>
      <c s="135" t="s">
        <v>7355</v>
      </c>
      <c s="186">
        <f t="shared" si="48"/>
        <v>1632000</v>
      </c>
      <c s="15"/>
    </row>
    <row r="2993" spans="1:14" ht="15">
      <c r="A2993" s="134">
        <f>COUNTA($A$12:A2992)</f>
        <v>2981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94" spans="1:14" ht="15">
      <c r="A2994" s="134">
        <f>COUNTA($A$12:A2993)</f>
        <v>2982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7355</v>
      </c>
      <c s="186">
        <f t="shared" si="48"/>
        <v>1632000</v>
      </c>
      <c s="15"/>
    </row>
    <row r="2995" spans="1:14" ht="15">
      <c r="A2995" s="134">
        <f>COUNTA($A$12:A2994)</f>
        <v>2983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2996" spans="1:14" ht="15">
      <c r="A2996" s="134">
        <f>COUNTA($A$12:A2995)</f>
        <v>2984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8037</v>
      </c>
      <c s="135" t="s">
        <v>7911</v>
      </c>
      <c s="134" t="s">
        <v>7354</v>
      </c>
      <c s="134">
        <v>2</v>
      </c>
      <c s="135" t="s">
        <v>7355</v>
      </c>
      <c s="186">
        <f t="shared" si="48"/>
        <v>1632000</v>
      </c>
      <c s="15"/>
    </row>
    <row r="2997" spans="1:14" ht="15">
      <c r="A2997" s="134">
        <f>COUNTA($A$12:A2996)</f>
        <v>2985</v>
      </c>
      <c s="134">
        <v>22022104</v>
      </c>
      <c s="135" t="s">
        <v>8034</v>
      </c>
      <c s="136">
        <v>38231</v>
      </c>
      <c s="135" t="s">
        <v>8033</v>
      </c>
      <c s="135" t="s">
        <v>7149</v>
      </c>
      <c s="135" t="s">
        <v>4433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6">
        <f t="shared" si="48"/>
        <v>2448000</v>
      </c>
      <c s="15"/>
    </row>
    <row r="2998" spans="1:14" ht="15">
      <c r="A2998" s="134">
        <f>COUNTA($A$12:A2997)</f>
        <v>2986</v>
      </c>
      <c s="134">
        <v>22022105</v>
      </c>
      <c s="135" t="s">
        <v>938</v>
      </c>
      <c s="136">
        <v>38269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2999" spans="1:14" ht="15">
      <c r="A2999" s="134">
        <f>COUNTA($A$12:A2998)</f>
        <v>2987</v>
      </c>
      <c s="134">
        <v>22022105</v>
      </c>
      <c s="135" t="s">
        <v>938</v>
      </c>
      <c s="136">
        <v>38269</v>
      </c>
      <c s="135" t="s">
        <v>8028</v>
      </c>
      <c s="135" t="s">
        <v>7149</v>
      </c>
      <c s="135" t="s">
        <v>4433</v>
      </c>
      <c s="135" t="s">
        <v>8038</v>
      </c>
      <c s="135" t="s">
        <v>8039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0" spans="1:14" ht="15">
      <c r="A3000" s="134">
        <f>COUNTA($A$12:A2999)</f>
        <v>2988</v>
      </c>
      <c s="134">
        <v>22022105</v>
      </c>
      <c s="135" t="s">
        <v>938</v>
      </c>
      <c s="136">
        <v>38269</v>
      </c>
      <c s="135" t="s">
        <v>8028</v>
      </c>
      <c s="135" t="s">
        <v>7149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1" spans="1:14" ht="15">
      <c r="A3001" s="134">
        <f>COUNTA($A$12:A3000)</f>
        <v>2989</v>
      </c>
      <c s="134">
        <v>22022106</v>
      </c>
      <c s="135" t="s">
        <v>8040</v>
      </c>
      <c s="136">
        <v>38351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02" spans="1:14" ht="15">
      <c r="A3002" s="134">
        <f>COUNTA($A$12:A3001)</f>
        <v>2990</v>
      </c>
      <c s="134">
        <v>22022106</v>
      </c>
      <c s="135" t="s">
        <v>8040</v>
      </c>
      <c s="136">
        <v>38351</v>
      </c>
      <c s="135" t="s">
        <v>8028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3" spans="1:14" ht="15">
      <c r="A3003" s="134">
        <f>COUNTA($A$12:A3002)</f>
        <v>2991</v>
      </c>
      <c s="134">
        <v>22022106</v>
      </c>
      <c s="135" t="s">
        <v>8040</v>
      </c>
      <c s="136">
        <v>38351</v>
      </c>
      <c s="135" t="s">
        <v>8028</v>
      </c>
      <c s="135" t="s">
        <v>7149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4" spans="1:14" ht="15">
      <c r="A3004" s="134">
        <f>COUNTA($A$12:A3003)</f>
        <v>2992</v>
      </c>
      <c s="134">
        <v>22022106</v>
      </c>
      <c s="135" t="s">
        <v>8040</v>
      </c>
      <c s="136">
        <v>38351</v>
      </c>
      <c s="135" t="s">
        <v>8028</v>
      </c>
      <c s="135" t="s">
        <v>7149</v>
      </c>
      <c s="135" t="s">
        <v>4433</v>
      </c>
      <c s="135" t="s">
        <v>8031</v>
      </c>
      <c s="135" t="s">
        <v>8032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5" spans="1:14" ht="15">
      <c r="A3005" s="134">
        <f>COUNTA($A$12:A3004)</f>
        <v>2993</v>
      </c>
      <c s="134">
        <v>22022107</v>
      </c>
      <c s="135" t="s">
        <v>8041</v>
      </c>
      <c s="136">
        <v>38244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06" spans="1:14" ht="15">
      <c r="A3006" s="134">
        <f>COUNTA($A$12:A3005)</f>
        <v>2994</v>
      </c>
      <c s="134">
        <v>22022107</v>
      </c>
      <c s="135" t="s">
        <v>8041</v>
      </c>
      <c s="136">
        <v>38244</v>
      </c>
      <c s="135" t="s">
        <v>8033</v>
      </c>
      <c s="135" t="s">
        <v>7149</v>
      </c>
      <c s="135" t="s">
        <v>4433</v>
      </c>
      <c s="135" t="s">
        <v>8042</v>
      </c>
      <c s="135" t="s">
        <v>8043</v>
      </c>
      <c s="134" t="s">
        <v>7354</v>
      </c>
      <c s="134">
        <v>3</v>
      </c>
      <c s="135" t="s">
        <v>7355</v>
      </c>
      <c s="186">
        <f t="shared" si="48"/>
        <v>2448000</v>
      </c>
      <c s="15"/>
    </row>
    <row r="3007" spans="1:14" ht="15">
      <c r="A3007" s="134">
        <f>COUNTA($A$12:A3006)</f>
        <v>2995</v>
      </c>
      <c s="134">
        <v>22022108</v>
      </c>
      <c s="135" t="s">
        <v>6890</v>
      </c>
      <c s="136">
        <v>38216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08" spans="1:14" ht="15">
      <c r="A3008" s="134">
        <f>COUNTA($A$12:A3007)</f>
        <v>2996</v>
      </c>
      <c s="134">
        <v>22022109</v>
      </c>
      <c s="135" t="s">
        <v>329</v>
      </c>
      <c s="136">
        <v>38278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09" spans="1:14" ht="15">
      <c r="A3009" s="134">
        <f>COUNTA($A$12:A3008)</f>
        <v>2997</v>
      </c>
      <c s="134">
        <v>22022110</v>
      </c>
      <c s="135" t="s">
        <v>8044</v>
      </c>
      <c s="136">
        <v>38020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10" spans="1:14" ht="15">
      <c r="A3010" s="134">
        <f>COUNTA($A$12:A3009)</f>
        <v>2998</v>
      </c>
      <c s="134">
        <v>22022111</v>
      </c>
      <c s="135" t="s">
        <v>8045</v>
      </c>
      <c s="136">
        <v>38035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8"/>
        <v>8160000</v>
      </c>
      <c s="15"/>
    </row>
    <row r="3011" spans="1:14" ht="15">
      <c r="A3011" s="134">
        <f>COUNTA($A$12:A3010)</f>
        <v>2999</v>
      </c>
      <c s="134">
        <v>22022112</v>
      </c>
      <c s="135" t="s">
        <v>322</v>
      </c>
      <c s="136">
        <v>38038</v>
      </c>
      <c s="135" t="s">
        <v>8028</v>
      </c>
      <c s="135" t="s">
        <v>7149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49" ref="M3011:M3074">K3011*816000</f>
        <v>2448000</v>
      </c>
      <c s="15"/>
    </row>
    <row r="3012" spans="1:14" ht="15">
      <c r="A3012" s="134">
        <f>COUNTA($A$12:A3011)</f>
        <v>3000</v>
      </c>
      <c s="134">
        <v>22022112</v>
      </c>
      <c s="135" t="s">
        <v>322</v>
      </c>
      <c s="136">
        <v>38038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13" spans="1:14" ht="15">
      <c r="A3013" s="134">
        <f>COUNTA($A$12:A3012)</f>
        <v>3001</v>
      </c>
      <c s="134">
        <v>22022113</v>
      </c>
      <c s="135" t="s">
        <v>623</v>
      </c>
      <c s="136">
        <v>38263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14" spans="1:14" ht="15">
      <c r="A3014" s="134">
        <f>COUNTA($A$12:A3013)</f>
        <v>3002</v>
      </c>
      <c s="134">
        <v>22022114</v>
      </c>
      <c s="135" t="s">
        <v>4673</v>
      </c>
      <c s="136">
        <v>38025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15" spans="1:14" ht="15">
      <c r="A3015" s="134">
        <f>COUNTA($A$12:A3014)</f>
        <v>3003</v>
      </c>
      <c s="134">
        <v>22022115</v>
      </c>
      <c s="135" t="s">
        <v>8048</v>
      </c>
      <c s="136">
        <v>38226</v>
      </c>
      <c s="135" t="s">
        <v>8028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16" spans="1:14" ht="15">
      <c r="A3016" s="134">
        <f>COUNTA($A$12:A3015)</f>
        <v>3004</v>
      </c>
      <c s="134">
        <v>22022115</v>
      </c>
      <c s="135" t="s">
        <v>8048</v>
      </c>
      <c s="136">
        <v>38226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17" spans="1:14" ht="15">
      <c r="A3017" s="134">
        <f>COUNTA($A$12:A3016)</f>
        <v>3005</v>
      </c>
      <c s="134">
        <v>22022116</v>
      </c>
      <c s="135" t="s">
        <v>8049</v>
      </c>
      <c s="136">
        <v>38013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18" spans="1:14" ht="15">
      <c r="A3018" s="134">
        <f>COUNTA($A$12:A3017)</f>
        <v>3006</v>
      </c>
      <c s="134">
        <v>22022116</v>
      </c>
      <c s="135" t="s">
        <v>8049</v>
      </c>
      <c s="136">
        <v>38013</v>
      </c>
      <c s="135" t="s">
        <v>8033</v>
      </c>
      <c s="135" t="s">
        <v>7149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49"/>
        <v>1632000</v>
      </c>
      <c s="15"/>
    </row>
    <row r="3019" spans="1:14" ht="15">
      <c r="A3019" s="134">
        <f>COUNTA($A$12:A3018)</f>
        <v>3007</v>
      </c>
      <c s="134">
        <v>22022117</v>
      </c>
      <c s="135" t="s">
        <v>8050</v>
      </c>
      <c s="136">
        <v>38132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20" spans="1:14" ht="15">
      <c r="A3020" s="134">
        <f>COUNTA($A$12:A3019)</f>
        <v>3008</v>
      </c>
      <c s="134">
        <v>22022118</v>
      </c>
      <c s="135" t="s">
        <v>2759</v>
      </c>
      <c s="136">
        <v>38125</v>
      </c>
      <c s="135" t="s">
        <v>8033</v>
      </c>
      <c s="135" t="s">
        <v>7149</v>
      </c>
      <c s="135" t="s">
        <v>4433</v>
      </c>
      <c s="135" t="s">
        <v>8051</v>
      </c>
      <c s="135" t="s">
        <v>7695</v>
      </c>
      <c s="134" t="s">
        <v>7354</v>
      </c>
      <c s="134">
        <v>2</v>
      </c>
      <c s="135" t="s">
        <v>7355</v>
      </c>
      <c s="186">
        <f t="shared" si="49"/>
        <v>1632000</v>
      </c>
      <c s="15"/>
    </row>
    <row r="3021" spans="1:14" ht="15">
      <c r="A3021" s="134">
        <f>COUNTA($A$12:A3020)</f>
        <v>3009</v>
      </c>
      <c s="134">
        <v>22022118</v>
      </c>
      <c s="135" t="s">
        <v>2759</v>
      </c>
      <c s="136">
        <v>38125</v>
      </c>
      <c s="135" t="s">
        <v>8033</v>
      </c>
      <c s="135" t="s">
        <v>7149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22" spans="1:14" ht="15">
      <c r="A3022" s="134">
        <f>COUNTA($A$12:A3021)</f>
        <v>3010</v>
      </c>
      <c s="134">
        <v>22022119</v>
      </c>
      <c s="135" t="s">
        <v>8052</v>
      </c>
      <c s="136">
        <v>37999</v>
      </c>
      <c s="135" t="s">
        <v>8033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7355</v>
      </c>
      <c s="186">
        <f t="shared" si="49"/>
        <v>2448000</v>
      </c>
      <c s="15"/>
    </row>
    <row r="3023" spans="1:14" ht="15">
      <c r="A3023" s="134">
        <f>COUNTA($A$12:A3022)</f>
        <v>3011</v>
      </c>
      <c s="134">
        <v>22022119</v>
      </c>
      <c s="135" t="s">
        <v>8052</v>
      </c>
      <c s="136">
        <v>37999</v>
      </c>
      <c s="135" t="s">
        <v>8033</v>
      </c>
      <c s="135" t="s">
        <v>7149</v>
      </c>
      <c s="135" t="s">
        <v>4433</v>
      </c>
      <c s="135" t="s">
        <v>8054</v>
      </c>
      <c s="135" t="s">
        <v>7752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24" spans="1:14" ht="15">
      <c r="A3024" s="134">
        <f>COUNTA($A$12:A3023)</f>
        <v>3012</v>
      </c>
      <c s="134">
        <v>22022119</v>
      </c>
      <c s="135" t="s">
        <v>8052</v>
      </c>
      <c s="136">
        <v>37999</v>
      </c>
      <c s="135" t="s">
        <v>8033</v>
      </c>
      <c s="135" t="s">
        <v>7149</v>
      </c>
      <c s="135" t="s">
        <v>4433</v>
      </c>
      <c s="135" t="s">
        <v>8055</v>
      </c>
      <c s="135" t="s">
        <v>8056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25" spans="1:14" ht="15">
      <c r="A3025" s="134">
        <f>COUNTA($A$12:A3024)</f>
        <v>3013</v>
      </c>
      <c s="134">
        <v>22022119</v>
      </c>
      <c s="135" t="s">
        <v>8052</v>
      </c>
      <c s="136">
        <v>37999</v>
      </c>
      <c s="135" t="s">
        <v>8033</v>
      </c>
      <c s="135" t="s">
        <v>7149</v>
      </c>
      <c s="135" t="s">
        <v>4433</v>
      </c>
      <c s="135" t="s">
        <v>8031</v>
      </c>
      <c s="135" t="s">
        <v>8032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26" spans="1:14" ht="15">
      <c r="A3026" s="134">
        <f>COUNTA($A$12:A3025)</f>
        <v>3014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49"/>
        <v>816000</v>
      </c>
      <c s="15"/>
    </row>
    <row r="3027" spans="1:14" ht="15">
      <c r="A3027" s="134">
        <f>COUNTA($A$12:A3026)</f>
        <v>3015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8058</v>
      </c>
      <c s="135" t="s">
        <v>7808</v>
      </c>
      <c s="134" t="s">
        <v>7354</v>
      </c>
      <c s="134">
        <v>2</v>
      </c>
      <c s="135" t="s">
        <v>7355</v>
      </c>
      <c s="186">
        <f t="shared" si="49"/>
        <v>1632000</v>
      </c>
      <c s="15"/>
    </row>
    <row r="3028" spans="1:14" ht="15">
      <c r="A3028" s="134">
        <f>COUNTA($A$12:A3027)</f>
        <v>3016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7355</v>
      </c>
      <c s="186">
        <f t="shared" si="49"/>
        <v>2448000</v>
      </c>
      <c s="15"/>
    </row>
    <row r="3029" spans="1:14" ht="15">
      <c r="A3029" s="134">
        <f>COUNTA($A$12:A3028)</f>
        <v>3017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8059</v>
      </c>
      <c s="135" t="s">
        <v>7752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30" spans="1:14" ht="15">
      <c r="A3030" s="134">
        <f>COUNTA($A$12:A3029)</f>
        <v>3018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31" spans="1:14" ht="15">
      <c r="A3031" s="134">
        <f>COUNTA($A$12:A3030)</f>
        <v>3019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8062</v>
      </c>
      <c s="135" t="s">
        <v>8063</v>
      </c>
      <c s="134">
        <v>2</v>
      </c>
      <c s="134">
        <v>3</v>
      </c>
      <c s="135" t="s">
        <v>7355</v>
      </c>
      <c s="186">
        <f t="shared" si="49"/>
        <v>2448000</v>
      </c>
      <c s="15"/>
    </row>
    <row r="3032" spans="1:14" ht="15">
      <c r="A3032" s="134">
        <f>COUNTA($A$12:A3031)</f>
        <v>3020</v>
      </c>
      <c s="134">
        <v>22022120</v>
      </c>
      <c s="135" t="s">
        <v>8057</v>
      </c>
      <c s="136">
        <v>38263</v>
      </c>
      <c s="135" t="s">
        <v>8033</v>
      </c>
      <c s="135" t="s">
        <v>7149</v>
      </c>
      <c s="135" t="s">
        <v>4433</v>
      </c>
      <c s="135" t="s">
        <v>8064</v>
      </c>
      <c s="135" t="s">
        <v>7654</v>
      </c>
      <c s="134" t="s">
        <v>7354</v>
      </c>
      <c s="134">
        <v>4</v>
      </c>
      <c s="135" t="s">
        <v>7355</v>
      </c>
      <c s="186">
        <f t="shared" si="49"/>
        <v>3264000</v>
      </c>
      <c s="15"/>
    </row>
    <row r="3033" spans="1:14" ht="15">
      <c r="A3033" s="134">
        <f>COUNTA($A$12:A3032)</f>
        <v>3021</v>
      </c>
      <c s="134">
        <v>22022121</v>
      </c>
      <c s="135" t="s">
        <v>8065</v>
      </c>
      <c s="136">
        <v>38336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34" spans="1:14" ht="15">
      <c r="A3034" s="134">
        <f>COUNTA($A$12:A3033)</f>
        <v>3022</v>
      </c>
      <c s="134">
        <v>22022122</v>
      </c>
      <c s="135" t="s">
        <v>8066</v>
      </c>
      <c s="136">
        <v>38125</v>
      </c>
      <c s="135" t="s">
        <v>8028</v>
      </c>
      <c s="135" t="s">
        <v>7149</v>
      </c>
      <c s="135" t="s">
        <v>4433</v>
      </c>
      <c s="135" t="s">
        <v>8067</v>
      </c>
      <c s="135" t="s">
        <v>8068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35" spans="1:14" ht="15">
      <c r="A3035" s="134">
        <f>COUNTA($A$12:A3034)</f>
        <v>3023</v>
      </c>
      <c s="134">
        <v>22022122</v>
      </c>
      <c s="135" t="s">
        <v>8066</v>
      </c>
      <c s="136">
        <v>38125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36" spans="1:14" ht="15">
      <c r="A3036" s="134">
        <f>COUNTA($A$12:A3035)</f>
        <v>3024</v>
      </c>
      <c s="134">
        <v>22022123</v>
      </c>
      <c s="135" t="s">
        <v>8069</v>
      </c>
      <c s="136">
        <v>37997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37" spans="1:14" ht="15">
      <c r="A3037" s="134">
        <f>COUNTA($A$12:A3036)</f>
        <v>3025</v>
      </c>
      <c s="134">
        <v>22022124</v>
      </c>
      <c s="135" t="s">
        <v>8070</v>
      </c>
      <c s="136">
        <v>38305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38" spans="1:14" ht="15">
      <c r="A3038" s="134">
        <f>COUNTA($A$12:A3037)</f>
        <v>3026</v>
      </c>
      <c s="134">
        <v>22022125</v>
      </c>
      <c s="135" t="s">
        <v>8071</v>
      </c>
      <c s="136">
        <v>38168</v>
      </c>
      <c s="135" t="s">
        <v>8033</v>
      </c>
      <c s="135" t="s">
        <v>7149</v>
      </c>
      <c s="135" t="s">
        <v>4433</v>
      </c>
      <c s="135" t="s">
        <v>8067</v>
      </c>
      <c s="135" t="s">
        <v>8068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39" spans="1:14" ht="15">
      <c r="A3039" s="134">
        <f>COUNTA($A$12:A3038)</f>
        <v>3027</v>
      </c>
      <c s="134">
        <v>22022125</v>
      </c>
      <c s="135" t="s">
        <v>8071</v>
      </c>
      <c s="136">
        <v>38168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40" spans="1:14" ht="15">
      <c r="A3040" s="134">
        <f>COUNTA($A$12:A3039)</f>
        <v>3028</v>
      </c>
      <c s="134">
        <v>22022125</v>
      </c>
      <c s="135" t="s">
        <v>8071</v>
      </c>
      <c s="136">
        <v>38168</v>
      </c>
      <c s="135" t="s">
        <v>8033</v>
      </c>
      <c s="135" t="s">
        <v>7149</v>
      </c>
      <c s="135" t="s">
        <v>4433</v>
      </c>
      <c s="135" t="s">
        <v>8920</v>
      </c>
      <c s="135" t="s">
        <v>7752</v>
      </c>
      <c s="134" t="s">
        <v>7354</v>
      </c>
      <c s="134">
        <v>3</v>
      </c>
      <c s="135" t="s">
        <v>8893</v>
      </c>
      <c s="186">
        <f t="shared" si="49"/>
        <v>2448000</v>
      </c>
      <c s="15"/>
    </row>
    <row r="3041" spans="1:14" ht="15">
      <c r="A3041" s="134">
        <f>COUNTA($A$12:A3040)</f>
        <v>3029</v>
      </c>
      <c s="134">
        <v>22022126</v>
      </c>
      <c s="135" t="s">
        <v>8072</v>
      </c>
      <c s="136">
        <v>37943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42" spans="1:14" ht="15">
      <c r="A3042" s="134">
        <f>COUNTA($A$12:A3041)</f>
        <v>3030</v>
      </c>
      <c s="134">
        <v>22022127</v>
      </c>
      <c s="135" t="s">
        <v>8073</v>
      </c>
      <c s="136">
        <v>38107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43" spans="1:14" ht="15">
      <c r="A3043" s="134">
        <f>COUNTA($A$12:A3042)</f>
        <v>3031</v>
      </c>
      <c s="134">
        <v>22022128</v>
      </c>
      <c s="135" t="s">
        <v>8074</v>
      </c>
      <c s="136">
        <v>38069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44" spans="1:14" ht="15">
      <c r="A3044" s="134">
        <f>COUNTA($A$12:A3043)</f>
        <v>3032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8849</v>
      </c>
      <c s="135" t="s">
        <v>7549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45" spans="1:14" ht="15">
      <c r="A3045" s="134">
        <f>COUNTA($A$12:A3044)</f>
        <v>3033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8836</v>
      </c>
      <c s="135" t="s">
        <v>8837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46" spans="1:14" ht="15">
      <c r="A3046" s="134">
        <f>COUNTA($A$12:A3045)</f>
        <v>3034</v>
      </c>
      <c s="134">
        <v>22022130</v>
      </c>
      <c s="135" t="s">
        <v>5737</v>
      </c>
      <c s="136">
        <v>37628</v>
      </c>
      <c s="135" t="s">
        <v>8033</v>
      </c>
      <c s="135" t="s">
        <v>7149</v>
      </c>
      <c s="135" t="s">
        <v>4433</v>
      </c>
      <c s="135" t="s">
        <v>8921</v>
      </c>
      <c s="135" t="s">
        <v>8674</v>
      </c>
      <c s="134" t="s">
        <v>7354</v>
      </c>
      <c s="134">
        <v>3</v>
      </c>
      <c s="135" t="s">
        <v>8893</v>
      </c>
      <c s="186">
        <f t="shared" si="49"/>
        <v>2448000</v>
      </c>
      <c s="15"/>
    </row>
    <row r="3047" spans="1:14" ht="15">
      <c r="A3047" s="134">
        <f>COUNTA($A$12:A3046)</f>
        <v>3035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8053</v>
      </c>
      <c s="135" t="s">
        <v>7681</v>
      </c>
      <c s="134">
        <v>1</v>
      </c>
      <c s="134">
        <v>3</v>
      </c>
      <c s="135" t="s">
        <v>8724</v>
      </c>
      <c s="186">
        <f t="shared" si="49"/>
        <v>2448000</v>
      </c>
      <c s="15"/>
    </row>
    <row r="3048" spans="1:14" ht="15">
      <c r="A3048" s="134">
        <f>COUNTA($A$12:A3047)</f>
        <v>3036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8688</v>
      </c>
      <c s="135" t="s">
        <v>7549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49" spans="1:14" ht="15">
      <c r="A3049" s="134">
        <f>COUNTA($A$12:A3048)</f>
        <v>3037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49"/>
        <v>3264000</v>
      </c>
      <c s="15"/>
    </row>
    <row r="3050" spans="1:14" ht="15">
      <c r="A3050" s="134">
        <f>COUNTA($A$12:A3049)</f>
        <v>3038</v>
      </c>
      <c s="134">
        <v>22022131</v>
      </c>
      <c s="135" t="s">
        <v>7226</v>
      </c>
      <c s="136">
        <v>37834</v>
      </c>
      <c s="135" t="s">
        <v>8033</v>
      </c>
      <c s="135" t="s">
        <v>7149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51" spans="1:14" ht="15">
      <c r="A3051" s="134">
        <f>COUNTA($A$12:A3050)</f>
        <v>3039</v>
      </c>
      <c s="134">
        <v>22022132</v>
      </c>
      <c s="135" t="s">
        <v>8075</v>
      </c>
      <c s="136">
        <v>38134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52" spans="1:14" ht="15">
      <c r="A3052" s="134">
        <f>COUNTA($A$12:A3051)</f>
        <v>3040</v>
      </c>
      <c s="134">
        <v>22022133</v>
      </c>
      <c s="135" t="s">
        <v>8076</v>
      </c>
      <c s="136">
        <v>38265</v>
      </c>
      <c s="135" t="s">
        <v>8028</v>
      </c>
      <c s="135" t="s">
        <v>7149</v>
      </c>
      <c s="135" t="s">
        <v>4433</v>
      </c>
      <c s="135" t="s">
        <v>7627</v>
      </c>
      <c s="135" t="s">
        <v>7628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53" spans="1:14" ht="15">
      <c r="A3053" s="134">
        <f>COUNTA($A$12:A3052)</f>
        <v>3041</v>
      </c>
      <c s="134">
        <v>22022133</v>
      </c>
      <c s="135" t="s">
        <v>8076</v>
      </c>
      <c s="136">
        <v>38265</v>
      </c>
      <c s="135" t="s">
        <v>8028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54" spans="1:14" ht="15">
      <c r="A3054" s="134">
        <f>COUNTA($A$12:A3053)</f>
        <v>3042</v>
      </c>
      <c s="134">
        <v>22022133</v>
      </c>
      <c s="135" t="s">
        <v>8076</v>
      </c>
      <c s="136">
        <v>38265</v>
      </c>
      <c s="135" t="s">
        <v>8028</v>
      </c>
      <c s="135" t="s">
        <v>7149</v>
      </c>
      <c s="135" t="s">
        <v>4433</v>
      </c>
      <c s="135" t="s">
        <v>8850</v>
      </c>
      <c s="135" t="s">
        <v>7574</v>
      </c>
      <c s="134" t="s">
        <v>7354</v>
      </c>
      <c s="134">
        <v>5</v>
      </c>
      <c s="135" t="s">
        <v>8724</v>
      </c>
      <c s="186">
        <f t="shared" si="49"/>
        <v>4080000</v>
      </c>
      <c s="15"/>
    </row>
    <row r="3055" spans="1:14" ht="15">
      <c r="A3055" s="134">
        <f>COUNTA($A$12:A3054)</f>
        <v>3043</v>
      </c>
      <c s="134">
        <v>22022133</v>
      </c>
      <c s="135" t="s">
        <v>8076</v>
      </c>
      <c s="136">
        <v>38265</v>
      </c>
      <c s="135" t="s">
        <v>8028</v>
      </c>
      <c s="135" t="s">
        <v>7149</v>
      </c>
      <c s="135" t="s">
        <v>4433</v>
      </c>
      <c s="135" t="s">
        <v>8922</v>
      </c>
      <c s="135" t="s">
        <v>8197</v>
      </c>
      <c s="134" t="s">
        <v>7354</v>
      </c>
      <c s="134">
        <v>3</v>
      </c>
      <c s="135" t="s">
        <v>8893</v>
      </c>
      <c s="186">
        <f t="shared" si="49"/>
        <v>2448000</v>
      </c>
      <c s="15"/>
    </row>
    <row r="3056" spans="1:14" ht="15">
      <c r="A3056" s="134">
        <f>COUNTA($A$12:A3055)</f>
        <v>3044</v>
      </c>
      <c s="134">
        <v>22022134</v>
      </c>
      <c s="135" t="s">
        <v>4982</v>
      </c>
      <c s="136">
        <v>38288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57" spans="1:14" ht="15">
      <c r="A3057" s="134">
        <f>COUNTA($A$12:A3056)</f>
        <v>3045</v>
      </c>
      <c s="134">
        <v>22022135</v>
      </c>
      <c s="135" t="s">
        <v>8077</v>
      </c>
      <c s="136">
        <v>38296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58" spans="1:14" ht="15">
      <c r="A3058" s="134">
        <f>COUNTA($A$12:A3057)</f>
        <v>3046</v>
      </c>
      <c s="134">
        <v>22022135</v>
      </c>
      <c s="135" t="s">
        <v>8077</v>
      </c>
      <c s="136">
        <v>38296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59" spans="1:14" ht="15">
      <c r="A3059" s="134">
        <f>COUNTA($A$12:A3058)</f>
        <v>3047</v>
      </c>
      <c s="134">
        <v>22022136</v>
      </c>
      <c s="135" t="s">
        <v>8078</v>
      </c>
      <c s="136">
        <v>38334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60" spans="1:14" ht="15">
      <c r="A3060" s="134">
        <f>COUNTA($A$12:A3059)</f>
        <v>3048</v>
      </c>
      <c s="134">
        <v>22022136</v>
      </c>
      <c s="135" t="s">
        <v>8078</v>
      </c>
      <c s="136">
        <v>38334</v>
      </c>
      <c s="135" t="s">
        <v>8028</v>
      </c>
      <c s="135" t="s">
        <v>7149</v>
      </c>
      <c s="135" t="s">
        <v>4433</v>
      </c>
      <c s="135" t="s">
        <v>8029</v>
      </c>
      <c s="135" t="s">
        <v>8030</v>
      </c>
      <c s="134" t="s">
        <v>7354</v>
      </c>
      <c s="134">
        <v>3</v>
      </c>
      <c s="135" t="s">
        <v>7355</v>
      </c>
      <c s="186">
        <f t="shared" si="49"/>
        <v>2448000</v>
      </c>
      <c s="15"/>
    </row>
    <row r="3061" spans="1:14" ht="15">
      <c r="A3061" s="134">
        <f>COUNTA($A$12:A3060)</f>
        <v>3049</v>
      </c>
      <c s="134">
        <v>22022137</v>
      </c>
      <c s="135" t="s">
        <v>8851</v>
      </c>
      <c s="136">
        <v>38040</v>
      </c>
      <c s="135" t="s">
        <v>8028</v>
      </c>
      <c s="135" t="s">
        <v>7149</v>
      </c>
      <c s="135" t="s">
        <v>4433</v>
      </c>
      <c s="135" t="s">
        <v>8852</v>
      </c>
      <c s="135" t="s">
        <v>7679</v>
      </c>
      <c s="134" t="s">
        <v>7354</v>
      </c>
      <c s="134">
        <v>4</v>
      </c>
      <c s="135" t="s">
        <v>8724</v>
      </c>
      <c s="186">
        <f t="shared" si="49"/>
        <v>3264000</v>
      </c>
      <c s="15"/>
    </row>
    <row r="3062" spans="1:14" ht="15">
      <c r="A3062" s="134">
        <f>COUNTA($A$12:A3061)</f>
        <v>3050</v>
      </c>
      <c s="134">
        <v>22022137</v>
      </c>
      <c s="135" t="s">
        <v>8851</v>
      </c>
      <c s="136">
        <v>38040</v>
      </c>
      <c s="135" t="s">
        <v>8028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63" spans="1:14" ht="15">
      <c r="A3063" s="134">
        <f>COUNTA($A$12:A3062)</f>
        <v>3051</v>
      </c>
      <c s="134">
        <v>22022137</v>
      </c>
      <c s="135" t="s">
        <v>8851</v>
      </c>
      <c s="136">
        <v>38040</v>
      </c>
      <c s="135" t="s">
        <v>8028</v>
      </c>
      <c s="135" t="s">
        <v>7149</v>
      </c>
      <c s="135" t="s">
        <v>4433</v>
      </c>
      <c s="135" t="s">
        <v>8309</v>
      </c>
      <c s="135" t="s">
        <v>7713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64" spans="1:14" ht="15">
      <c r="A3064" s="134">
        <f>COUNTA($A$12:A3063)</f>
        <v>3052</v>
      </c>
      <c s="134">
        <v>22022137</v>
      </c>
      <c s="135" t="s">
        <v>8851</v>
      </c>
      <c s="136">
        <v>38040</v>
      </c>
      <c s="135" t="s">
        <v>8028</v>
      </c>
      <c s="135" t="s">
        <v>7149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8724</v>
      </c>
      <c s="186">
        <f t="shared" si="49"/>
        <v>2448000</v>
      </c>
      <c s="15"/>
    </row>
    <row r="3065" spans="1:14" ht="15">
      <c r="A3065" s="134">
        <f>COUNTA($A$12:A3064)</f>
        <v>3053</v>
      </c>
      <c s="134">
        <v>22022137</v>
      </c>
      <c s="135" t="s">
        <v>8851</v>
      </c>
      <c s="136">
        <v>38040</v>
      </c>
      <c s="135" t="s">
        <v>8028</v>
      </c>
      <c s="135" t="s">
        <v>7149</v>
      </c>
      <c s="135" t="s">
        <v>4433</v>
      </c>
      <c s="135" t="s">
        <v>8637</v>
      </c>
      <c s="135" t="s">
        <v>7654</v>
      </c>
      <c s="134" t="s">
        <v>7354</v>
      </c>
      <c s="134">
        <v>4</v>
      </c>
      <c s="135" t="s">
        <v>8724</v>
      </c>
      <c s="186">
        <f t="shared" si="49"/>
        <v>3264000</v>
      </c>
      <c s="15"/>
    </row>
    <row r="3066" spans="1:14" ht="15">
      <c r="A3066" s="134">
        <f>COUNTA($A$12:A3065)</f>
        <v>3054</v>
      </c>
      <c s="134">
        <v>22022139</v>
      </c>
      <c s="135" t="s">
        <v>8079</v>
      </c>
      <c s="136">
        <v>38035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67" spans="1:14" ht="15">
      <c r="A3067" s="134">
        <f>COUNTA($A$12:A3066)</f>
        <v>3055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8659</v>
      </c>
      <c s="186">
        <f t="shared" si="49"/>
        <v>3264000</v>
      </c>
      <c s="15"/>
    </row>
    <row r="3068" spans="1:14" ht="15">
      <c r="A3068" s="134">
        <f>COUNTA($A$12:A3067)</f>
        <v>3056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8688</v>
      </c>
      <c s="135" t="s">
        <v>7549</v>
      </c>
      <c s="134" t="s">
        <v>7354</v>
      </c>
      <c s="134">
        <v>3</v>
      </c>
      <c s="135" t="s">
        <v>8659</v>
      </c>
      <c s="186">
        <f t="shared" si="49"/>
        <v>2448000</v>
      </c>
      <c s="15"/>
    </row>
    <row r="3069" spans="1:14" ht="15">
      <c r="A3069" s="134">
        <f>COUNTA($A$12:A3068)</f>
        <v>3057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8689</v>
      </c>
      <c s="135" t="s">
        <v>7861</v>
      </c>
      <c s="134" t="s">
        <v>7354</v>
      </c>
      <c s="134">
        <v>4</v>
      </c>
      <c s="135" t="s">
        <v>8659</v>
      </c>
      <c s="186">
        <f t="shared" si="49"/>
        <v>3264000</v>
      </c>
      <c s="15"/>
    </row>
    <row r="3070" spans="1:14" ht="15">
      <c r="A3070" s="134">
        <f>COUNTA($A$12:A3069)</f>
        <v>3058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8659</v>
      </c>
      <c s="186">
        <f t="shared" si="49"/>
        <v>2448000</v>
      </c>
      <c s="15"/>
    </row>
    <row r="3071" spans="1:14" ht="15">
      <c r="A3071" s="134">
        <f>COUNTA($A$12:A3070)</f>
        <v>3059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49"/>
        <v>1632000</v>
      </c>
      <c s="15"/>
    </row>
    <row r="3072" spans="1:14" ht="15">
      <c r="A3072" s="134">
        <f>COUNTA($A$12:A3071)</f>
        <v>3060</v>
      </c>
      <c s="134">
        <v>22022140</v>
      </c>
      <c s="135" t="s">
        <v>7188</v>
      </c>
      <c s="136">
        <v>38069</v>
      </c>
      <c s="135" t="s">
        <v>8033</v>
      </c>
      <c s="135" t="s">
        <v>7149</v>
      </c>
      <c s="135" t="s">
        <v>4433</v>
      </c>
      <c s="135" t="s">
        <v>8853</v>
      </c>
      <c s="135" t="s">
        <v>8854</v>
      </c>
      <c s="134" t="s">
        <v>7354</v>
      </c>
      <c s="134">
        <v>2</v>
      </c>
      <c s="135" t="s">
        <v>8724</v>
      </c>
      <c s="186">
        <f t="shared" si="49"/>
        <v>1632000</v>
      </c>
      <c s="15"/>
    </row>
    <row r="3073" spans="1:14" ht="15">
      <c r="A3073" s="134">
        <f>COUNTA($A$12:A3072)</f>
        <v>3061</v>
      </c>
      <c s="134">
        <v>22022141</v>
      </c>
      <c s="135" t="s">
        <v>8081</v>
      </c>
      <c s="136">
        <v>38260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49"/>
        <v>8160000</v>
      </c>
      <c s="15"/>
    </row>
    <row r="3074" spans="1:14" ht="15">
      <c r="A3074" s="134">
        <f>COUNTA($A$12:A3073)</f>
        <v>3062</v>
      </c>
      <c s="134">
        <v>22022141</v>
      </c>
      <c s="135" t="s">
        <v>8081</v>
      </c>
      <c s="136">
        <v>38260</v>
      </c>
      <c s="135" t="s">
        <v>8028</v>
      </c>
      <c s="135" t="s">
        <v>7149</v>
      </c>
      <c s="135" t="s">
        <v>4433</v>
      </c>
      <c s="135" t="s">
        <v>8923</v>
      </c>
      <c s="135" t="s">
        <v>8683</v>
      </c>
      <c s="134" t="s">
        <v>7354</v>
      </c>
      <c s="134">
        <v>5</v>
      </c>
      <c s="135" t="s">
        <v>8893</v>
      </c>
      <c s="186">
        <f t="shared" si="49"/>
        <v>4080000</v>
      </c>
      <c s="15"/>
    </row>
    <row r="3075" spans="1:14" ht="15">
      <c r="A3075" s="134">
        <f>COUNTA($A$12:A3074)</f>
        <v>3063</v>
      </c>
      <c s="134">
        <v>22022142</v>
      </c>
      <c s="135" t="s">
        <v>8082</v>
      </c>
      <c s="136">
        <v>38228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 ref="M3075:M3138">K3075*816000</f>
        <v>8160000</v>
      </c>
      <c s="15"/>
    </row>
    <row r="3076" spans="1:14" ht="15">
      <c r="A3076" s="134">
        <f>COUNTA($A$12:A3075)</f>
        <v>3064</v>
      </c>
      <c s="134">
        <v>22022143</v>
      </c>
      <c s="135" t="s">
        <v>222</v>
      </c>
      <c s="136">
        <v>38052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77" spans="1:14" ht="15">
      <c r="A3077" s="134">
        <f>COUNTA($A$12:A3076)</f>
        <v>3065</v>
      </c>
      <c s="134">
        <v>22022143</v>
      </c>
      <c s="135" t="s">
        <v>222</v>
      </c>
      <c s="136">
        <v>38052</v>
      </c>
      <c s="135" t="s">
        <v>8028</v>
      </c>
      <c s="135" t="s">
        <v>7149</v>
      </c>
      <c s="135" t="s">
        <v>4433</v>
      </c>
      <c s="135" t="s">
        <v>7727</v>
      </c>
      <c s="135" t="s">
        <v>7728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78" spans="1:14" ht="15">
      <c r="A3078" s="134">
        <f>COUNTA($A$12:A3077)</f>
        <v>3066</v>
      </c>
      <c s="134">
        <v>22022144</v>
      </c>
      <c s="135" t="s">
        <v>1759</v>
      </c>
      <c s="136">
        <v>38248</v>
      </c>
      <c s="135" t="s">
        <v>8028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79" spans="1:14" ht="15">
      <c r="A3079" s="134">
        <f>COUNTA($A$12:A3078)</f>
        <v>3067</v>
      </c>
      <c s="134">
        <v>22022144</v>
      </c>
      <c s="135" t="s">
        <v>1759</v>
      </c>
      <c s="136">
        <v>38248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80" spans="1:14" ht="15">
      <c r="A3080" s="134">
        <f>COUNTA($A$12:A3079)</f>
        <v>3068</v>
      </c>
      <c s="134">
        <v>22022145</v>
      </c>
      <c s="135" t="s">
        <v>8083</v>
      </c>
      <c s="136">
        <v>38015</v>
      </c>
      <c s="135" t="s">
        <v>8033</v>
      </c>
      <c s="135" t="s">
        <v>7149</v>
      </c>
      <c s="135" t="s">
        <v>4433</v>
      </c>
      <c s="135" t="s">
        <v>8084</v>
      </c>
      <c s="135" t="s">
        <v>7640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081" spans="1:14" ht="15">
      <c r="A3081" s="134">
        <f>COUNTA($A$12:A3080)</f>
        <v>3069</v>
      </c>
      <c s="134">
        <v>22022145</v>
      </c>
      <c s="135" t="s">
        <v>8083</v>
      </c>
      <c s="136">
        <v>38015</v>
      </c>
      <c s="135" t="s">
        <v>8033</v>
      </c>
      <c s="135" t="s">
        <v>7149</v>
      </c>
      <c s="135" t="s">
        <v>4433</v>
      </c>
      <c s="135" t="s">
        <v>8085</v>
      </c>
      <c s="135" t="s">
        <v>7820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082" spans="1:14" ht="15">
      <c r="A3082" s="134">
        <f>COUNTA($A$12:A3081)</f>
        <v>3070</v>
      </c>
      <c s="134">
        <v>22022145</v>
      </c>
      <c s="135" t="s">
        <v>8083</v>
      </c>
      <c s="136">
        <v>38015</v>
      </c>
      <c s="135" t="s">
        <v>8033</v>
      </c>
      <c s="135" t="s">
        <v>7149</v>
      </c>
      <c s="135" t="s">
        <v>4433</v>
      </c>
      <c s="135" t="s">
        <v>8042</v>
      </c>
      <c s="135" t="s">
        <v>8043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83" spans="1:14" ht="15">
      <c r="A3083" s="134">
        <f>COUNTA($A$12:A3082)</f>
        <v>3071</v>
      </c>
      <c s="134">
        <v>22022145</v>
      </c>
      <c s="135" t="s">
        <v>8083</v>
      </c>
      <c s="136">
        <v>38015</v>
      </c>
      <c s="135" t="s">
        <v>8033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0"/>
        <v>4080000</v>
      </c>
      <c s="15"/>
    </row>
    <row r="3084" spans="1:14" ht="15">
      <c r="A3084" s="134">
        <f>COUNTA($A$12:A3083)</f>
        <v>3072</v>
      </c>
      <c s="134">
        <v>22022146</v>
      </c>
      <c s="135" t="s">
        <v>8086</v>
      </c>
      <c s="136">
        <v>38219</v>
      </c>
      <c s="135" t="s">
        <v>8028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85" spans="1:14" ht="15">
      <c r="A3085" s="134">
        <f>COUNTA($A$12:A3084)</f>
        <v>3073</v>
      </c>
      <c s="134">
        <v>22022146</v>
      </c>
      <c s="135" t="s">
        <v>8086</v>
      </c>
      <c s="136">
        <v>38219</v>
      </c>
      <c s="135" t="s">
        <v>8028</v>
      </c>
      <c s="135" t="s">
        <v>7149</v>
      </c>
      <c s="135" t="s">
        <v>4433</v>
      </c>
      <c s="135" t="s">
        <v>8055</v>
      </c>
      <c s="135" t="s">
        <v>8056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86" spans="1:14" ht="15">
      <c r="A3086" s="134">
        <f>COUNTA($A$12:A3085)</f>
        <v>3074</v>
      </c>
      <c s="134">
        <v>22022146</v>
      </c>
      <c s="135" t="s">
        <v>8086</v>
      </c>
      <c s="136">
        <v>38219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0"/>
        <v>4080000</v>
      </c>
      <c s="15"/>
    </row>
    <row r="3087" spans="1:14" ht="15">
      <c r="A3087" s="134">
        <f>COUNTA($A$12:A3086)</f>
        <v>3075</v>
      </c>
      <c s="134">
        <v>22022147</v>
      </c>
      <c s="135" t="s">
        <v>8087</v>
      </c>
      <c s="136">
        <v>38230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88" spans="1:14" ht="15">
      <c r="A3088" s="134">
        <f>COUNTA($A$12:A3087)</f>
        <v>3076</v>
      </c>
      <c s="134">
        <v>22022148</v>
      </c>
      <c s="135" t="s">
        <v>453</v>
      </c>
      <c s="136">
        <v>38093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89" spans="1:14" ht="15">
      <c r="A3089" s="134">
        <f>COUNTA($A$12:A3088)</f>
        <v>3077</v>
      </c>
      <c s="134">
        <v>22022149</v>
      </c>
      <c s="135" t="s">
        <v>680</v>
      </c>
      <c s="136">
        <v>38204</v>
      </c>
      <c s="135" t="s">
        <v>8033</v>
      </c>
      <c s="135" t="s">
        <v>7149</v>
      </c>
      <c s="135" t="s">
        <v>4433</v>
      </c>
      <c s="135" t="s">
        <v>8088</v>
      </c>
      <c s="135" t="s">
        <v>7640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090" spans="1:14" ht="15">
      <c r="A3090" s="134">
        <f>COUNTA($A$12:A3089)</f>
        <v>3078</v>
      </c>
      <c s="134">
        <v>22022149</v>
      </c>
      <c s="135" t="s">
        <v>680</v>
      </c>
      <c s="136">
        <v>38204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91" spans="1:14" ht="15">
      <c r="A3091" s="134">
        <f>COUNTA($A$12:A3090)</f>
        <v>3079</v>
      </c>
      <c s="134">
        <v>22022149</v>
      </c>
      <c s="135" t="s">
        <v>680</v>
      </c>
      <c s="136">
        <v>38204</v>
      </c>
      <c s="135" t="s">
        <v>8033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92" spans="1:14" ht="15">
      <c r="A3092" s="134">
        <f>COUNTA($A$12:A3091)</f>
        <v>3080</v>
      </c>
      <c s="134">
        <v>22022149</v>
      </c>
      <c s="135" t="s">
        <v>680</v>
      </c>
      <c s="136">
        <v>38204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93" spans="1:14" ht="15">
      <c r="A3093" s="134">
        <f>COUNTA($A$12:A3092)</f>
        <v>3081</v>
      </c>
      <c s="134">
        <v>22022149</v>
      </c>
      <c s="135" t="s">
        <v>680</v>
      </c>
      <c s="136">
        <v>38204</v>
      </c>
      <c s="135" t="s">
        <v>8033</v>
      </c>
      <c s="135" t="s">
        <v>7149</v>
      </c>
      <c s="135" t="s">
        <v>4433</v>
      </c>
      <c s="135" t="s">
        <v>8089</v>
      </c>
      <c s="135" t="s">
        <v>7911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094" spans="1:14" ht="15">
      <c r="A3094" s="134">
        <f>COUNTA($A$12:A3093)</f>
        <v>3082</v>
      </c>
      <c s="134">
        <v>22022150</v>
      </c>
      <c s="135" t="s">
        <v>2463</v>
      </c>
      <c s="136">
        <v>37835</v>
      </c>
      <c s="135" t="s">
        <v>8028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95" spans="1:14" ht="15">
      <c r="A3095" s="134">
        <f>COUNTA($A$12:A3094)</f>
        <v>3083</v>
      </c>
      <c s="134">
        <v>22022150</v>
      </c>
      <c s="135" t="s">
        <v>2463</v>
      </c>
      <c s="136">
        <v>37835</v>
      </c>
      <c s="135" t="s">
        <v>8028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096" spans="1:14" ht="15">
      <c r="A3096" s="134">
        <f>COUNTA($A$12:A3095)</f>
        <v>3084</v>
      </c>
      <c s="134">
        <v>22022150</v>
      </c>
      <c s="135" t="s">
        <v>2463</v>
      </c>
      <c s="136">
        <v>37835</v>
      </c>
      <c s="135" t="s">
        <v>8028</v>
      </c>
      <c s="135" t="s">
        <v>7149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097" spans="1:14" ht="15">
      <c r="A3097" s="134">
        <f>COUNTA($A$12:A3096)</f>
        <v>3085</v>
      </c>
      <c s="134">
        <v>22022151</v>
      </c>
      <c s="135" t="s">
        <v>688</v>
      </c>
      <c s="136">
        <v>38203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098" spans="1:14" ht="15">
      <c r="A3098" s="134">
        <f>COUNTA($A$12:A3097)</f>
        <v>3086</v>
      </c>
      <c s="134">
        <v>22022151</v>
      </c>
      <c s="135" t="s">
        <v>688</v>
      </c>
      <c s="136">
        <v>38203</v>
      </c>
      <c s="135" t="s">
        <v>8028</v>
      </c>
      <c s="135" t="s">
        <v>7149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50"/>
        <v>816000</v>
      </c>
      <c s="15"/>
    </row>
    <row r="3099" spans="1:14" ht="15">
      <c r="A3099" s="134">
        <f>COUNTA($A$12:A3098)</f>
        <v>3087</v>
      </c>
      <c s="134">
        <v>22022151</v>
      </c>
      <c s="135" t="s">
        <v>688</v>
      </c>
      <c s="136">
        <v>38203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0"/>
        <v>4080000</v>
      </c>
      <c s="15"/>
    </row>
    <row r="3100" spans="1:14" ht="15">
      <c r="A3100" s="134">
        <f>COUNTA($A$12:A3099)</f>
        <v>3088</v>
      </c>
      <c s="134">
        <v>22022152</v>
      </c>
      <c s="135" t="s">
        <v>1615</v>
      </c>
      <c s="136">
        <v>38238</v>
      </c>
      <c s="135" t="s">
        <v>8028</v>
      </c>
      <c s="135" t="s">
        <v>7149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01" spans="1:14" ht="15">
      <c r="A3101" s="134">
        <f>COUNTA($A$12:A3100)</f>
        <v>3089</v>
      </c>
      <c s="134">
        <v>22022152</v>
      </c>
      <c s="135" t="s">
        <v>1615</v>
      </c>
      <c s="136">
        <v>38238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02" spans="1:14" ht="15">
      <c r="A3102" s="134">
        <f>COUNTA($A$12:A3101)</f>
        <v>3090</v>
      </c>
      <c s="134">
        <v>22022152</v>
      </c>
      <c s="135" t="s">
        <v>1615</v>
      </c>
      <c s="136">
        <v>38238</v>
      </c>
      <c s="135" t="s">
        <v>8028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03" spans="1:14" ht="15">
      <c r="A3103" s="134">
        <f>COUNTA($A$12:A3102)</f>
        <v>3091</v>
      </c>
      <c s="134">
        <v>22022152</v>
      </c>
      <c s="135" t="s">
        <v>1615</v>
      </c>
      <c s="136">
        <v>38238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50"/>
        <v>4080000</v>
      </c>
      <c s="15"/>
    </row>
    <row r="3104" spans="1:14" ht="15">
      <c r="A3104" s="134">
        <f>COUNTA($A$12:A3103)</f>
        <v>3092</v>
      </c>
      <c s="134">
        <v>22022153</v>
      </c>
      <c s="135" t="s">
        <v>8090</v>
      </c>
      <c s="136">
        <v>38028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05" spans="1:14" ht="15">
      <c r="A3105" s="134">
        <f>COUNTA($A$12:A3104)</f>
        <v>3093</v>
      </c>
      <c s="134">
        <v>22022153</v>
      </c>
      <c s="135" t="s">
        <v>8090</v>
      </c>
      <c s="136">
        <v>38028</v>
      </c>
      <c s="135" t="s">
        <v>8033</v>
      </c>
      <c s="135" t="s">
        <v>7149</v>
      </c>
      <c s="135" t="s">
        <v>4433</v>
      </c>
      <c s="135" t="s">
        <v>7904</v>
      </c>
      <c s="135" t="s">
        <v>7905</v>
      </c>
      <c s="134">
        <v>2</v>
      </c>
      <c s="134">
        <v>3</v>
      </c>
      <c s="135" t="s">
        <v>7355</v>
      </c>
      <c s="186">
        <f t="shared" si="50"/>
        <v>2448000</v>
      </c>
      <c s="15"/>
    </row>
    <row r="3106" spans="1:14" ht="15">
      <c r="A3106" s="134">
        <f>COUNTA($A$12:A3105)</f>
        <v>3094</v>
      </c>
      <c s="134">
        <v>22022153</v>
      </c>
      <c s="135" t="s">
        <v>8090</v>
      </c>
      <c s="136">
        <v>38028</v>
      </c>
      <c s="135" t="s">
        <v>8033</v>
      </c>
      <c s="135" t="s">
        <v>7149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50"/>
        <v>4080000</v>
      </c>
      <c s="15"/>
    </row>
    <row r="3107" spans="1:14" ht="15">
      <c r="A3107" s="134">
        <f>COUNTA($A$12:A3106)</f>
        <v>3095</v>
      </c>
      <c s="134">
        <v>22022154</v>
      </c>
      <c s="135" t="s">
        <v>8092</v>
      </c>
      <c s="136">
        <v>38239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08" spans="1:14" ht="15">
      <c r="A3108" s="134">
        <f>COUNTA($A$12:A3107)</f>
        <v>3096</v>
      </c>
      <c s="134">
        <v>22022154</v>
      </c>
      <c s="135" t="s">
        <v>8092</v>
      </c>
      <c s="136">
        <v>38239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09" spans="1:14" ht="15">
      <c r="A3109" s="134">
        <f>COUNTA($A$12:A3108)</f>
        <v>3097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10" spans="1:14" ht="15">
      <c r="A3110" s="134">
        <f>COUNTA($A$12:A3109)</f>
        <v>3098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8094</v>
      </c>
      <c s="135" t="s">
        <v>7695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111" spans="1:14" ht="15">
      <c r="A3111" s="134">
        <f>COUNTA($A$12:A3110)</f>
        <v>3099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112" spans="1:14" ht="15">
      <c r="A3112" s="134">
        <f>COUNTA($A$12:A3111)</f>
        <v>3100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13" spans="1:14" ht="15">
      <c r="A3113" s="134">
        <f>COUNTA($A$12:A3112)</f>
        <v>3101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50"/>
        <v>816000</v>
      </c>
      <c s="15"/>
    </row>
    <row r="3114" spans="1:14" ht="15">
      <c r="A3114" s="134">
        <f>COUNTA($A$12:A3113)</f>
        <v>3102</v>
      </c>
      <c s="134">
        <v>22022156</v>
      </c>
      <c s="135" t="s">
        <v>8093</v>
      </c>
      <c s="136">
        <v>38111</v>
      </c>
      <c s="135" t="s">
        <v>8033</v>
      </c>
      <c s="135" t="s">
        <v>7149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50"/>
        <v>1632000</v>
      </c>
      <c s="15"/>
    </row>
    <row r="3115" spans="1:14" ht="15">
      <c r="A3115" s="134">
        <f>COUNTA($A$12:A3114)</f>
        <v>3103</v>
      </c>
      <c s="134">
        <v>22022157</v>
      </c>
      <c s="135" t="s">
        <v>8095</v>
      </c>
      <c s="136">
        <v>38257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16" spans="1:14" ht="15">
      <c r="A3116" s="134">
        <f>COUNTA($A$12:A3115)</f>
        <v>3104</v>
      </c>
      <c s="134">
        <v>22022158</v>
      </c>
      <c s="135" t="s">
        <v>5668</v>
      </c>
      <c s="136">
        <v>38110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17" spans="1:14" ht="15">
      <c r="A3117" s="134">
        <f>COUNTA($A$12:A3116)</f>
        <v>3105</v>
      </c>
      <c s="134">
        <v>22022158</v>
      </c>
      <c s="135" t="s">
        <v>5668</v>
      </c>
      <c s="136">
        <v>38110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18" spans="1:14" ht="15">
      <c r="A3118" s="134">
        <f>COUNTA($A$12:A3117)</f>
        <v>3106</v>
      </c>
      <c s="134">
        <v>22022158</v>
      </c>
      <c s="135" t="s">
        <v>5668</v>
      </c>
      <c s="136">
        <v>38110</v>
      </c>
      <c s="135" t="s">
        <v>8033</v>
      </c>
      <c s="135" t="s">
        <v>7149</v>
      </c>
      <c s="135" t="s">
        <v>4433</v>
      </c>
      <c s="135" t="s">
        <v>8096</v>
      </c>
      <c s="135" t="s">
        <v>7713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19" spans="1:14" ht="15">
      <c r="A3119" s="134">
        <f>COUNTA($A$12:A3118)</f>
        <v>3107</v>
      </c>
      <c s="134">
        <v>22022160</v>
      </c>
      <c s="135" t="s">
        <v>8097</v>
      </c>
      <c s="136">
        <v>38342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20" spans="1:14" ht="15">
      <c r="A3120" s="134">
        <f>COUNTA($A$12:A3119)</f>
        <v>3108</v>
      </c>
      <c s="134">
        <v>22022161</v>
      </c>
      <c s="135" t="s">
        <v>8098</v>
      </c>
      <c s="136">
        <v>38298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21" spans="1:14" ht="15">
      <c r="A3121" s="134">
        <f>COUNTA($A$12:A3120)</f>
        <v>3109</v>
      </c>
      <c s="134">
        <v>22022161</v>
      </c>
      <c s="135" t="s">
        <v>8098</v>
      </c>
      <c s="136">
        <v>38298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22" spans="1:14" ht="15">
      <c r="A3122" s="134">
        <f>COUNTA($A$12:A3121)</f>
        <v>3110</v>
      </c>
      <c s="134">
        <v>22022162</v>
      </c>
      <c s="135" t="s">
        <v>3467</v>
      </c>
      <c s="136">
        <v>38308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23" spans="1:14" ht="15">
      <c r="A3123" s="134">
        <f>COUNTA($A$12:A3122)</f>
        <v>3111</v>
      </c>
      <c s="134">
        <v>22022163</v>
      </c>
      <c s="135" t="s">
        <v>8099</v>
      </c>
      <c s="136">
        <v>38103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24" spans="1:14" ht="15">
      <c r="A3124" s="134">
        <f>COUNTA($A$12:A3123)</f>
        <v>3112</v>
      </c>
      <c s="134">
        <v>22022163</v>
      </c>
      <c s="135" t="s">
        <v>8099</v>
      </c>
      <c s="136">
        <v>38103</v>
      </c>
      <c s="135" t="s">
        <v>8033</v>
      </c>
      <c s="135" t="s">
        <v>7149</v>
      </c>
      <c s="135" t="s">
        <v>4433</v>
      </c>
      <c s="135" t="s">
        <v>7827</v>
      </c>
      <c s="135" t="s">
        <v>7758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125" spans="1:14" ht="15">
      <c r="A3125" s="134">
        <f>COUNTA($A$12:A3124)</f>
        <v>3113</v>
      </c>
      <c s="134">
        <v>22022163</v>
      </c>
      <c s="135" t="s">
        <v>8099</v>
      </c>
      <c s="136">
        <v>38103</v>
      </c>
      <c s="135" t="s">
        <v>8033</v>
      </c>
      <c s="135" t="s">
        <v>7149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8724</v>
      </c>
      <c s="186">
        <f t="shared" si="50"/>
        <v>1632000</v>
      </c>
      <c s="15"/>
    </row>
    <row r="3126" spans="1:14" ht="15">
      <c r="A3126" s="134">
        <f>COUNTA($A$12:A3125)</f>
        <v>3114</v>
      </c>
      <c s="134">
        <v>22022164</v>
      </c>
      <c s="135" t="s">
        <v>8100</v>
      </c>
      <c s="136">
        <v>38026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27" spans="1:14" ht="15">
      <c r="A3127" s="134">
        <f>COUNTA($A$12:A3126)</f>
        <v>3115</v>
      </c>
      <c s="134">
        <v>22022164</v>
      </c>
      <c s="135" t="s">
        <v>8100</v>
      </c>
      <c s="136">
        <v>38026</v>
      </c>
      <c s="135" t="s">
        <v>8028</v>
      </c>
      <c s="135" t="s">
        <v>7149</v>
      </c>
      <c s="135" t="s">
        <v>4433</v>
      </c>
      <c s="135" t="s">
        <v>8055</v>
      </c>
      <c s="135" t="s">
        <v>8056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28" spans="1:14" ht="15">
      <c r="A3128" s="134">
        <f>COUNTA($A$12:A3127)</f>
        <v>3116</v>
      </c>
      <c s="134">
        <v>22022164</v>
      </c>
      <c s="135" t="s">
        <v>8100</v>
      </c>
      <c s="136">
        <v>38026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0"/>
        <v>4080000</v>
      </c>
      <c s="15"/>
    </row>
    <row r="3129" spans="1:14" ht="15">
      <c r="A3129" s="134">
        <f>COUNTA($A$12:A3128)</f>
        <v>3117</v>
      </c>
      <c s="134">
        <v>22022165</v>
      </c>
      <c s="135" t="s">
        <v>2139</v>
      </c>
      <c s="136">
        <v>38016</v>
      </c>
      <c s="135" t="s">
        <v>8028</v>
      </c>
      <c s="135" t="s">
        <v>7149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50"/>
        <v>816000</v>
      </c>
      <c s="15"/>
    </row>
    <row r="3130" spans="1:14" ht="15">
      <c r="A3130" s="134">
        <f>COUNTA($A$12:A3129)</f>
        <v>3118</v>
      </c>
      <c s="134">
        <v>22022165</v>
      </c>
      <c s="135" t="s">
        <v>2139</v>
      </c>
      <c s="136">
        <v>38016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31" spans="1:14" ht="15">
      <c r="A3131" s="134">
        <f>COUNTA($A$12:A3130)</f>
        <v>3119</v>
      </c>
      <c s="134">
        <v>22022166</v>
      </c>
      <c s="135" t="s">
        <v>8101</v>
      </c>
      <c s="136">
        <v>37783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32" spans="1:14" ht="15">
      <c r="A3132" s="134">
        <f>COUNTA($A$12:A3131)</f>
        <v>3120</v>
      </c>
      <c s="134">
        <v>22022166</v>
      </c>
      <c s="135" t="s">
        <v>8101</v>
      </c>
      <c s="136">
        <v>37783</v>
      </c>
      <c s="135" t="s">
        <v>8033</v>
      </c>
      <c s="135" t="s">
        <v>7149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0"/>
        <v>3264000</v>
      </c>
      <c s="15"/>
    </row>
    <row r="3133" spans="1:14" ht="15">
      <c r="A3133" s="134">
        <f>COUNTA($A$12:A3132)</f>
        <v>3121</v>
      </c>
      <c s="134">
        <v>22022167</v>
      </c>
      <c s="135" t="s">
        <v>8102</v>
      </c>
      <c s="136">
        <v>38013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34" spans="1:14" ht="15">
      <c r="A3134" s="134">
        <f>COUNTA($A$12:A3133)</f>
        <v>3122</v>
      </c>
      <c s="134">
        <v>22022168</v>
      </c>
      <c s="135" t="s">
        <v>578</v>
      </c>
      <c s="136">
        <v>38009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0"/>
        <v>8160000</v>
      </c>
      <c s="15"/>
    </row>
    <row r="3135" spans="1:14" ht="15">
      <c r="A3135" s="134">
        <f>COUNTA($A$12:A3134)</f>
        <v>3123</v>
      </c>
      <c s="134">
        <v>22022168</v>
      </c>
      <c s="135" t="s">
        <v>578</v>
      </c>
      <c s="136">
        <v>38009</v>
      </c>
      <c s="135" t="s">
        <v>8028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36" spans="1:14" ht="15">
      <c r="A3136" s="134">
        <f>COUNTA($A$12:A3135)</f>
        <v>3124</v>
      </c>
      <c s="134">
        <v>22022169</v>
      </c>
      <c s="135" t="s">
        <v>473</v>
      </c>
      <c s="136">
        <v>38047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0"/>
        <v>2448000</v>
      </c>
      <c s="15"/>
    </row>
    <row r="3137" spans="1:14" ht="15">
      <c r="A3137" s="134">
        <f>COUNTA($A$12:A3136)</f>
        <v>3125</v>
      </c>
      <c s="134">
        <v>22022169</v>
      </c>
      <c s="135" t="s">
        <v>473</v>
      </c>
      <c s="136">
        <v>38047</v>
      </c>
      <c s="135" t="s">
        <v>8033</v>
      </c>
      <c s="135" t="s">
        <v>7149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50"/>
        <v>816000</v>
      </c>
      <c s="15"/>
    </row>
    <row r="3138" spans="1:14" ht="15">
      <c r="A3138" s="134">
        <f>COUNTA($A$12:A3137)</f>
        <v>3126</v>
      </c>
      <c s="134">
        <v>22022169</v>
      </c>
      <c s="135" t="s">
        <v>473</v>
      </c>
      <c s="136">
        <v>38047</v>
      </c>
      <c s="135" t="s">
        <v>8033</v>
      </c>
      <c s="135" t="s">
        <v>7149</v>
      </c>
      <c s="135" t="s">
        <v>4433</v>
      </c>
      <c s="135" t="s">
        <v>8058</v>
      </c>
      <c s="135" t="s">
        <v>7808</v>
      </c>
      <c s="134" t="s">
        <v>7354</v>
      </c>
      <c s="134">
        <v>2</v>
      </c>
      <c s="135" t="s">
        <v>7355</v>
      </c>
      <c s="186">
        <f t="shared" si="50"/>
        <v>1632000</v>
      </c>
      <c s="15"/>
    </row>
    <row r="3139" spans="1:14" ht="15">
      <c r="A3139" s="134">
        <f>COUNTA($A$12:A3138)</f>
        <v>3127</v>
      </c>
      <c s="134">
        <v>22022169</v>
      </c>
      <c s="135" t="s">
        <v>473</v>
      </c>
      <c s="136">
        <v>38047</v>
      </c>
      <c s="135" t="s">
        <v>8033</v>
      </c>
      <c s="135" t="s">
        <v>7149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51" ref="M3139:M3202">K3139*816000</f>
        <v>4080000</v>
      </c>
      <c s="15"/>
    </row>
    <row r="3140" spans="1:14" ht="15">
      <c r="A3140" s="134">
        <f>COUNTA($A$12:A3139)</f>
        <v>3128</v>
      </c>
      <c s="134">
        <v>22022169</v>
      </c>
      <c s="135" t="s">
        <v>473</v>
      </c>
      <c s="136">
        <v>38047</v>
      </c>
      <c s="135" t="s">
        <v>8033</v>
      </c>
      <c s="135" t="s">
        <v>7149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41" spans="1:14" ht="15">
      <c r="A3141" s="134">
        <f>COUNTA($A$12:A3140)</f>
        <v>3129</v>
      </c>
      <c s="134">
        <v>22022170</v>
      </c>
      <c s="135" t="s">
        <v>8104</v>
      </c>
      <c s="136">
        <v>38058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42" spans="1:14" ht="15">
      <c r="A3142" s="134">
        <f>COUNTA($A$12:A3141)</f>
        <v>3130</v>
      </c>
      <c s="134">
        <v>22022170</v>
      </c>
      <c s="135" t="s">
        <v>8104</v>
      </c>
      <c s="136">
        <v>38058</v>
      </c>
      <c s="135" t="s">
        <v>8033</v>
      </c>
      <c s="135" t="s">
        <v>7149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43" spans="1:14" ht="15">
      <c r="A3143" s="134">
        <f>COUNTA($A$12:A3142)</f>
        <v>3131</v>
      </c>
      <c s="134">
        <v>22022170</v>
      </c>
      <c s="135" t="s">
        <v>8104</v>
      </c>
      <c s="136">
        <v>38058</v>
      </c>
      <c s="135" t="s">
        <v>8033</v>
      </c>
      <c s="135" t="s">
        <v>7149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51"/>
        <v>4080000</v>
      </c>
      <c s="15"/>
    </row>
    <row r="3144" spans="1:14" ht="15">
      <c r="A3144" s="134">
        <f>COUNTA($A$12:A3143)</f>
        <v>3132</v>
      </c>
      <c s="134">
        <v>22022171</v>
      </c>
      <c s="135" t="s">
        <v>299</v>
      </c>
      <c s="136">
        <v>38064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45" spans="1:14" ht="15">
      <c r="A3145" s="134">
        <f>COUNTA($A$12:A3144)</f>
        <v>3133</v>
      </c>
      <c s="134">
        <v>22022172</v>
      </c>
      <c s="135" t="s">
        <v>8105</v>
      </c>
      <c s="136">
        <v>38298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46" spans="1:14" ht="15">
      <c r="A3146" s="134">
        <f>COUNTA($A$12:A3145)</f>
        <v>3134</v>
      </c>
      <c s="134">
        <v>22022173</v>
      </c>
      <c s="135" t="s">
        <v>6479</v>
      </c>
      <c s="136">
        <v>38224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47" spans="1:14" ht="15">
      <c r="A3147" s="134">
        <f>COUNTA($A$12:A3146)</f>
        <v>3135</v>
      </c>
      <c s="134">
        <v>22022173</v>
      </c>
      <c s="135" t="s">
        <v>6479</v>
      </c>
      <c s="136">
        <v>38224</v>
      </c>
      <c s="135" t="s">
        <v>8028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48" spans="1:14" ht="15">
      <c r="A3148" s="134">
        <f>COUNTA($A$12:A3147)</f>
        <v>3136</v>
      </c>
      <c s="134">
        <v>22022174</v>
      </c>
      <c s="135" t="s">
        <v>3226</v>
      </c>
      <c s="136">
        <v>38318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49" spans="1:14" ht="15">
      <c r="A3149" s="134">
        <f>COUNTA($A$12:A3148)</f>
        <v>3137</v>
      </c>
      <c s="134">
        <v>22022175</v>
      </c>
      <c s="135" t="s">
        <v>8106</v>
      </c>
      <c s="136">
        <v>38239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50" spans="1:14" ht="15">
      <c r="A3150" s="134">
        <f>COUNTA($A$12:A3149)</f>
        <v>3138</v>
      </c>
      <c s="134">
        <v>22022175</v>
      </c>
      <c s="135" t="s">
        <v>8106</v>
      </c>
      <c s="136">
        <v>38239</v>
      </c>
      <c s="135" t="s">
        <v>8033</v>
      </c>
      <c s="135" t="s">
        <v>7149</v>
      </c>
      <c s="135" t="s">
        <v>4433</v>
      </c>
      <c s="135" t="s">
        <v>8042</v>
      </c>
      <c s="135" t="s">
        <v>8043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51" spans="1:14" ht="15">
      <c r="A3151" s="134">
        <f>COUNTA($A$12:A3150)</f>
        <v>3139</v>
      </c>
      <c s="134">
        <v>22022176</v>
      </c>
      <c s="135" t="s">
        <v>8107</v>
      </c>
      <c s="136">
        <v>38044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52" spans="1:14" ht="15">
      <c r="A3152" s="134">
        <f>COUNTA($A$12:A3151)</f>
        <v>3140</v>
      </c>
      <c s="134">
        <v>22022177</v>
      </c>
      <c s="135" t="s">
        <v>8108</v>
      </c>
      <c s="136">
        <v>38258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53" spans="1:14" ht="15">
      <c r="A3153" s="134">
        <f>COUNTA($A$12:A3152)</f>
        <v>3141</v>
      </c>
      <c s="134">
        <v>22022178</v>
      </c>
      <c s="135" t="s">
        <v>906</v>
      </c>
      <c s="136">
        <v>38339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54" spans="1:14" ht="15">
      <c r="A3154" s="134">
        <f>COUNTA($A$12:A3153)</f>
        <v>3142</v>
      </c>
      <c s="134">
        <v>22022179</v>
      </c>
      <c s="135" t="s">
        <v>8109</v>
      </c>
      <c s="136">
        <v>38078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55" spans="1:14" ht="15">
      <c r="A3155" s="134">
        <f>COUNTA($A$12:A3154)</f>
        <v>3143</v>
      </c>
      <c s="134">
        <v>22022179</v>
      </c>
      <c s="135" t="s">
        <v>8109</v>
      </c>
      <c s="136">
        <v>38078</v>
      </c>
      <c s="135" t="s">
        <v>8033</v>
      </c>
      <c s="135" t="s">
        <v>7149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56" spans="1:14" ht="15">
      <c r="A3156" s="134">
        <f>COUNTA($A$12:A3155)</f>
        <v>3144</v>
      </c>
      <c s="134">
        <v>22022179</v>
      </c>
      <c s="135" t="s">
        <v>8109</v>
      </c>
      <c s="136">
        <v>38078</v>
      </c>
      <c s="135" t="s">
        <v>8033</v>
      </c>
      <c s="135" t="s">
        <v>7149</v>
      </c>
      <c s="135" t="s">
        <v>4433</v>
      </c>
      <c s="135" t="s">
        <v>8110</v>
      </c>
      <c s="135" t="s">
        <v>7820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57" spans="1:14" ht="15">
      <c r="A3157" s="134">
        <f>COUNTA($A$12:A3156)</f>
        <v>3145</v>
      </c>
      <c s="134">
        <v>22022179</v>
      </c>
      <c s="135" t="s">
        <v>8109</v>
      </c>
      <c s="136">
        <v>38078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58" spans="1:14" ht="15">
      <c r="A3158" s="134">
        <f>COUNTA($A$12:A3157)</f>
        <v>3146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59" spans="1:14" ht="15">
      <c r="A3159" s="134">
        <f>COUNTA($A$12:A3158)</f>
        <v>3147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8112</v>
      </c>
      <c s="135" t="s">
        <v>7770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60" spans="1:14" ht="15">
      <c r="A3160" s="134">
        <f>COUNTA($A$12:A3159)</f>
        <v>3148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7727</v>
      </c>
      <c s="135" t="s">
        <v>7728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61" spans="1:14" ht="15">
      <c r="A3161" s="134">
        <f>COUNTA($A$12:A3160)</f>
        <v>3149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8689</v>
      </c>
      <c s="135" t="s">
        <v>7861</v>
      </c>
      <c s="134" t="s">
        <v>7354</v>
      </c>
      <c s="134">
        <v>4</v>
      </c>
      <c s="135" t="s">
        <v>8659</v>
      </c>
      <c s="186">
        <f t="shared" si="51"/>
        <v>3264000</v>
      </c>
      <c s="15"/>
    </row>
    <row r="3162" spans="1:14" ht="15">
      <c r="A3162" s="134">
        <f>COUNTA($A$12:A3161)</f>
        <v>3150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6">
        <f t="shared" si="51"/>
        <v>3264000</v>
      </c>
      <c s="15"/>
    </row>
    <row r="3163" spans="1:14" ht="15">
      <c r="A3163" s="134">
        <f>COUNTA($A$12:A3162)</f>
        <v>3151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8691</v>
      </c>
      <c s="135" t="s">
        <v>8061</v>
      </c>
      <c s="134" t="s">
        <v>7354</v>
      </c>
      <c s="134">
        <v>3</v>
      </c>
      <c s="135" t="s">
        <v>8724</v>
      </c>
      <c s="186">
        <f t="shared" si="51"/>
        <v>2448000</v>
      </c>
      <c s="15"/>
    </row>
    <row r="3164" spans="1:14" ht="15">
      <c r="A3164" s="134">
        <f>COUNTA($A$12:A3163)</f>
        <v>3152</v>
      </c>
      <c s="134">
        <v>22022182</v>
      </c>
      <c s="135" t="s">
        <v>8111</v>
      </c>
      <c s="136">
        <v>38262</v>
      </c>
      <c s="135" t="s">
        <v>8033</v>
      </c>
      <c s="135" t="s">
        <v>7149</v>
      </c>
      <c s="135" t="s">
        <v>4433</v>
      </c>
      <c s="135" t="s">
        <v>8721</v>
      </c>
      <c s="135" t="s">
        <v>7654</v>
      </c>
      <c s="134" t="s">
        <v>7354</v>
      </c>
      <c s="134">
        <v>4</v>
      </c>
      <c s="135" t="s">
        <v>8724</v>
      </c>
      <c s="186">
        <f t="shared" si="51"/>
        <v>3264000</v>
      </c>
      <c s="15"/>
    </row>
    <row r="3165" spans="1:14" ht="15">
      <c r="A3165" s="134">
        <f>COUNTA($A$12:A3164)</f>
        <v>3153</v>
      </c>
      <c s="134">
        <v>22022183</v>
      </c>
      <c s="135" t="s">
        <v>449</v>
      </c>
      <c s="136">
        <v>37989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66" spans="1:14" ht="15">
      <c r="A3166" s="134">
        <f>COUNTA($A$12:A3165)</f>
        <v>3154</v>
      </c>
      <c s="134">
        <v>22022184</v>
      </c>
      <c s="135" t="s">
        <v>896</v>
      </c>
      <c s="136">
        <v>38014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67" spans="1:14" ht="15">
      <c r="A3167" s="134">
        <f>COUNTA($A$12:A3166)</f>
        <v>3155</v>
      </c>
      <c s="134">
        <v>22022184</v>
      </c>
      <c s="135" t="s">
        <v>896</v>
      </c>
      <c s="136">
        <v>38014</v>
      </c>
      <c s="135" t="s">
        <v>8028</v>
      </c>
      <c s="135" t="s">
        <v>7149</v>
      </c>
      <c s="135" t="s">
        <v>4433</v>
      </c>
      <c s="135" t="s">
        <v>7727</v>
      </c>
      <c s="135" t="s">
        <v>7728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68" spans="1:14" ht="15">
      <c r="A3168" s="134">
        <f>COUNTA($A$12:A3167)</f>
        <v>3156</v>
      </c>
      <c s="134">
        <v>22022185</v>
      </c>
      <c s="135" t="s">
        <v>8113</v>
      </c>
      <c s="136">
        <v>38117</v>
      </c>
      <c s="135" t="s">
        <v>8033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7355</v>
      </c>
      <c s="186">
        <f t="shared" si="51"/>
        <v>2448000</v>
      </c>
      <c s="15"/>
    </row>
    <row r="3169" spans="1:14" ht="15">
      <c r="A3169" s="134">
        <f>COUNTA($A$12:A3168)</f>
        <v>3157</v>
      </c>
      <c s="134">
        <v>22022185</v>
      </c>
      <c s="135" t="s">
        <v>8113</v>
      </c>
      <c s="136">
        <v>38117</v>
      </c>
      <c s="135" t="s">
        <v>8033</v>
      </c>
      <c s="135" t="s">
        <v>7149</v>
      </c>
      <c s="135" t="s">
        <v>4433</v>
      </c>
      <c s="135" t="s">
        <v>8055</v>
      </c>
      <c s="135" t="s">
        <v>8056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70" spans="1:14" ht="15">
      <c r="A3170" s="134">
        <f>COUNTA($A$12:A3169)</f>
        <v>3158</v>
      </c>
      <c s="134">
        <v>22022185</v>
      </c>
      <c s="135" t="s">
        <v>8113</v>
      </c>
      <c s="136">
        <v>38117</v>
      </c>
      <c s="135" t="s">
        <v>8033</v>
      </c>
      <c s="135" t="s">
        <v>7149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71" spans="1:14" ht="15">
      <c r="A3171" s="134">
        <f>COUNTA($A$12:A3170)</f>
        <v>3159</v>
      </c>
      <c s="134">
        <v>22022185</v>
      </c>
      <c s="135" t="s">
        <v>8113</v>
      </c>
      <c s="136">
        <v>38117</v>
      </c>
      <c s="135" t="s">
        <v>8033</v>
      </c>
      <c s="135" t="s">
        <v>7149</v>
      </c>
      <c s="135" t="s">
        <v>4433</v>
      </c>
      <c s="135" t="s">
        <v>8114</v>
      </c>
      <c s="135" t="s">
        <v>7758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72" spans="1:14" ht="15">
      <c r="A3172" s="134">
        <f>COUNTA($A$12:A3171)</f>
        <v>3160</v>
      </c>
      <c s="134">
        <v>22022186</v>
      </c>
      <c s="135" t="s">
        <v>8115</v>
      </c>
      <c s="136">
        <v>38006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73" spans="1:14" ht="15">
      <c r="A3173" s="134">
        <f>COUNTA($A$12:A3172)</f>
        <v>3161</v>
      </c>
      <c s="134">
        <v>22022186</v>
      </c>
      <c s="135" t="s">
        <v>8115</v>
      </c>
      <c s="136">
        <v>38006</v>
      </c>
      <c s="135" t="s">
        <v>8028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8724</v>
      </c>
      <c s="186">
        <f t="shared" si="51"/>
        <v>2448000</v>
      </c>
      <c s="15"/>
    </row>
    <row r="3174" spans="1:14" ht="15">
      <c r="A3174" s="134">
        <f>COUNTA($A$12:A3173)</f>
        <v>3162</v>
      </c>
      <c s="134">
        <v>22022187</v>
      </c>
      <c s="135" t="s">
        <v>6186</v>
      </c>
      <c s="136">
        <v>38248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75" spans="1:14" ht="15">
      <c r="A3175" s="134">
        <f>COUNTA($A$12:A3174)</f>
        <v>3163</v>
      </c>
      <c s="134">
        <v>22022188</v>
      </c>
      <c s="135" t="s">
        <v>8116</v>
      </c>
      <c s="136">
        <v>38104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76" spans="1:14" ht="15">
      <c r="A3176" s="134">
        <f>COUNTA($A$12:A3175)</f>
        <v>3164</v>
      </c>
      <c s="134">
        <v>22022188</v>
      </c>
      <c s="135" t="s">
        <v>8116</v>
      </c>
      <c s="136">
        <v>38104</v>
      </c>
      <c s="135" t="s">
        <v>8033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77" spans="1:14" ht="15">
      <c r="A3177" s="134">
        <f>COUNTA($A$12:A3176)</f>
        <v>3165</v>
      </c>
      <c s="134">
        <v>22022188</v>
      </c>
      <c s="135" t="s">
        <v>8116</v>
      </c>
      <c s="136">
        <v>38104</v>
      </c>
      <c s="135" t="s">
        <v>8033</v>
      </c>
      <c s="135" t="s">
        <v>7149</v>
      </c>
      <c s="135" t="s">
        <v>4433</v>
      </c>
      <c s="135" t="s">
        <v>8038</v>
      </c>
      <c s="135" t="s">
        <v>8039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78" spans="1:14" ht="15">
      <c r="A3178" s="134">
        <f>COUNTA($A$12:A3177)</f>
        <v>3166</v>
      </c>
      <c s="134">
        <v>22022188</v>
      </c>
      <c s="135" t="s">
        <v>8116</v>
      </c>
      <c s="136">
        <v>38104</v>
      </c>
      <c s="135" t="s">
        <v>8033</v>
      </c>
      <c s="135" t="s">
        <v>7149</v>
      </c>
      <c s="135" t="s">
        <v>4433</v>
      </c>
      <c s="135" t="s">
        <v>8012</v>
      </c>
      <c s="135" t="s">
        <v>7758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79" spans="1:14" ht="15">
      <c r="A3179" s="134">
        <f>COUNTA($A$12:A3178)</f>
        <v>3167</v>
      </c>
      <c s="134">
        <v>22022189</v>
      </c>
      <c s="135" t="s">
        <v>2897</v>
      </c>
      <c s="136">
        <v>38164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80" spans="1:14" ht="15">
      <c r="A3180" s="134">
        <f>COUNTA($A$12:A3179)</f>
        <v>3168</v>
      </c>
      <c s="134">
        <v>22022189</v>
      </c>
      <c s="135" t="s">
        <v>2897</v>
      </c>
      <c s="136">
        <v>38164</v>
      </c>
      <c s="135" t="s">
        <v>8028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8659</v>
      </c>
      <c s="186">
        <f t="shared" si="51"/>
        <v>2448000</v>
      </c>
      <c s="15"/>
    </row>
    <row r="3181" spans="1:14" ht="15">
      <c r="A3181" s="134">
        <f>COUNTA($A$12:A3180)</f>
        <v>3169</v>
      </c>
      <c s="134">
        <v>22022189</v>
      </c>
      <c s="135" t="s">
        <v>2897</v>
      </c>
      <c s="136">
        <v>38164</v>
      </c>
      <c s="135" t="s">
        <v>8028</v>
      </c>
      <c s="135" t="s">
        <v>7149</v>
      </c>
      <c s="135" t="s">
        <v>4433</v>
      </c>
      <c s="135" t="s">
        <v>8924</v>
      </c>
      <c s="135" t="s">
        <v>8911</v>
      </c>
      <c s="134" t="s">
        <v>7354</v>
      </c>
      <c s="134">
        <v>5</v>
      </c>
      <c s="135" t="s">
        <v>8893</v>
      </c>
      <c s="186">
        <f t="shared" si="51"/>
        <v>4080000</v>
      </c>
      <c s="15"/>
    </row>
    <row r="3182" spans="1:14" ht="15">
      <c r="A3182" s="134">
        <f>COUNTA($A$12:A3181)</f>
        <v>3170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83" spans="1:14" ht="15">
      <c r="A3183" s="134">
        <f>COUNTA($A$12:A3182)</f>
        <v>3171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8054</v>
      </c>
      <c s="135" t="s">
        <v>7752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84" spans="1:14" ht="15">
      <c r="A3184" s="134">
        <f>COUNTA($A$12:A3183)</f>
        <v>3172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85" spans="1:14" ht="15">
      <c r="A3185" s="134">
        <f>COUNTA($A$12:A3184)</f>
        <v>3173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7904</v>
      </c>
      <c s="135" t="s">
        <v>7905</v>
      </c>
      <c s="134">
        <v>2</v>
      </c>
      <c s="134">
        <v>3</v>
      </c>
      <c s="135" t="s">
        <v>7355</v>
      </c>
      <c s="186">
        <f t="shared" si="51"/>
        <v>2448000</v>
      </c>
      <c s="15"/>
    </row>
    <row r="3186" spans="1:14" ht="15">
      <c r="A3186" s="134">
        <f>COUNTA($A$12:A3185)</f>
        <v>3174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8643</v>
      </c>
      <c s="135" t="s">
        <v>8197</v>
      </c>
      <c s="134" t="s">
        <v>7354</v>
      </c>
      <c s="134">
        <v>3</v>
      </c>
      <c s="135" t="s">
        <v>8724</v>
      </c>
      <c s="186">
        <f t="shared" si="51"/>
        <v>2448000</v>
      </c>
      <c s="15"/>
    </row>
    <row r="3187" spans="1:14" ht="15">
      <c r="A3187" s="134">
        <f>COUNTA($A$12:A3186)</f>
        <v>3175</v>
      </c>
      <c s="134">
        <v>22022190</v>
      </c>
      <c s="135" t="s">
        <v>8117</v>
      </c>
      <c s="136">
        <v>38263</v>
      </c>
      <c s="135" t="s">
        <v>8033</v>
      </c>
      <c s="135" t="s">
        <v>7149</v>
      </c>
      <c s="135" t="s">
        <v>4433</v>
      </c>
      <c s="135" t="s">
        <v>8688</v>
      </c>
      <c s="135" t="s">
        <v>7549</v>
      </c>
      <c s="134" t="s">
        <v>7354</v>
      </c>
      <c s="134">
        <v>3</v>
      </c>
      <c s="135" t="s">
        <v>8724</v>
      </c>
      <c s="186">
        <f t="shared" si="51"/>
        <v>2448000</v>
      </c>
      <c s="15"/>
    </row>
    <row r="3188" spans="1:14" ht="15">
      <c r="A3188" s="134">
        <f>COUNTA($A$12:A3187)</f>
        <v>3176</v>
      </c>
      <c s="134">
        <v>22022191</v>
      </c>
      <c s="135" t="s">
        <v>8119</v>
      </c>
      <c s="136">
        <v>38206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5"/>
    </row>
    <row r="3189" spans="1:14" ht="15">
      <c r="A3189" s="134">
        <f>COUNTA($A$12:A3188)</f>
        <v>3177</v>
      </c>
      <c s="134">
        <v>22022191</v>
      </c>
      <c s="135" t="s">
        <v>8119</v>
      </c>
      <c s="136">
        <v>38206</v>
      </c>
      <c s="135" t="s">
        <v>8028</v>
      </c>
      <c s="135" t="s">
        <v>7149</v>
      </c>
      <c s="135" t="s">
        <v>4433</v>
      </c>
      <c s="135" t="s">
        <v>8038</v>
      </c>
      <c s="135" t="s">
        <v>8039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90" spans="1:14" ht="15">
      <c r="A3190" s="134">
        <f>COUNTA($A$12:A3189)</f>
        <v>3178</v>
      </c>
      <c s="134">
        <v>22022191</v>
      </c>
      <c s="135" t="s">
        <v>8119</v>
      </c>
      <c s="136">
        <v>38206</v>
      </c>
      <c s="135" t="s">
        <v>8028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91" spans="1:14" ht="15">
      <c r="A3191" s="134">
        <f>COUNTA($A$12:A3190)</f>
        <v>3179</v>
      </c>
      <c s="134">
        <v>22022191</v>
      </c>
      <c s="135" t="s">
        <v>8119</v>
      </c>
      <c s="136">
        <v>38206</v>
      </c>
      <c s="135" t="s">
        <v>8028</v>
      </c>
      <c s="135" t="s">
        <v>7149</v>
      </c>
      <c s="135" t="s">
        <v>4433</v>
      </c>
      <c s="135" t="s">
        <v>8042</v>
      </c>
      <c s="135" t="s">
        <v>8043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92" spans="1:14" ht="15">
      <c r="A3192" s="134">
        <f>COUNTA($A$12:A3191)</f>
        <v>3180</v>
      </c>
      <c s="134">
        <v>22022192</v>
      </c>
      <c s="135" t="s">
        <v>2300</v>
      </c>
      <c s="136">
        <v>38029</v>
      </c>
      <c s="135" t="s">
        <v>8033</v>
      </c>
      <c s="135" t="s">
        <v>7149</v>
      </c>
      <c s="135" t="s">
        <v>4433</v>
      </c>
      <c s="135" t="s">
        <v>8055</v>
      </c>
      <c s="135" t="s">
        <v>8056</v>
      </c>
      <c s="134" t="s">
        <v>7354</v>
      </c>
      <c s="134">
        <v>3</v>
      </c>
      <c s="135" t="s">
        <v>7355</v>
      </c>
      <c s="186">
        <f t="shared" si="51"/>
        <v>2448000</v>
      </c>
      <c s="16"/>
    </row>
    <row r="3193" spans="1:14" ht="15">
      <c r="A3193" s="134">
        <f>COUNTA($A$12:A3192)</f>
        <v>3181</v>
      </c>
      <c s="134">
        <v>22022193</v>
      </c>
      <c s="135" t="s">
        <v>8120</v>
      </c>
      <c s="136">
        <v>38269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1"/>
        <v>8160000</v>
      </c>
      <c s="16"/>
    </row>
    <row r="3194" spans="1:14" ht="15">
      <c r="A3194" s="134">
        <f>COUNTA($A$12:A3193)</f>
        <v>3182</v>
      </c>
      <c s="134">
        <v>22022194</v>
      </c>
      <c s="135" t="s">
        <v>8121</v>
      </c>
      <c s="136">
        <v>38345</v>
      </c>
      <c s="135" t="s">
        <v>8028</v>
      </c>
      <c s="135" t="s">
        <v>7149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195" spans="1:14" ht="15">
      <c r="A3195" s="134">
        <f>COUNTA($A$12:A3194)</f>
        <v>3183</v>
      </c>
      <c s="134">
        <v>22022194</v>
      </c>
      <c s="135" t="s">
        <v>8121</v>
      </c>
      <c s="136">
        <v>38345</v>
      </c>
      <c s="135" t="s">
        <v>8028</v>
      </c>
      <c s="135" t="s">
        <v>7149</v>
      </c>
      <c s="135" t="s">
        <v>4433</v>
      </c>
      <c s="135" t="s">
        <v>8053</v>
      </c>
      <c s="135" t="s">
        <v>7681</v>
      </c>
      <c s="134">
        <v>2</v>
      </c>
      <c s="134">
        <v>3</v>
      </c>
      <c s="135" t="s">
        <v>8724</v>
      </c>
      <c s="186">
        <f t="shared" si="51"/>
        <v>2448000</v>
      </c>
      <c s="15"/>
    </row>
    <row r="3196" spans="1:14" ht="15">
      <c r="A3196" s="134">
        <f>COUNTA($A$12:A3195)</f>
        <v>3184</v>
      </c>
      <c s="134">
        <v>22022194</v>
      </c>
      <c s="135" t="s">
        <v>8121</v>
      </c>
      <c s="136">
        <v>38345</v>
      </c>
      <c s="135" t="s">
        <v>8028</v>
      </c>
      <c s="135" t="s">
        <v>7149</v>
      </c>
      <c s="135" t="s">
        <v>4433</v>
      </c>
      <c s="135" t="s">
        <v>8691</v>
      </c>
      <c s="135" t="s">
        <v>8061</v>
      </c>
      <c s="134" t="s">
        <v>7354</v>
      </c>
      <c s="134">
        <v>3</v>
      </c>
      <c s="135" t="s">
        <v>8724</v>
      </c>
      <c s="186">
        <f t="shared" si="51"/>
        <v>2448000</v>
      </c>
      <c s="15"/>
    </row>
    <row r="3197" spans="1:14" ht="15">
      <c r="A3197" s="134">
        <f>COUNTA($A$12:A3196)</f>
        <v>3185</v>
      </c>
      <c s="134">
        <v>22022195</v>
      </c>
      <c s="135" t="s">
        <v>5304</v>
      </c>
      <c s="136">
        <v>38148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98" spans="1:14" ht="15">
      <c r="A3198" s="134">
        <f>COUNTA($A$12:A3197)</f>
        <v>3186</v>
      </c>
      <c s="134">
        <v>22022195</v>
      </c>
      <c s="135" t="s">
        <v>5304</v>
      </c>
      <c s="136">
        <v>38148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199" spans="1:14" ht="15">
      <c r="A3199" s="134">
        <f>COUNTA($A$12:A3198)</f>
        <v>3187</v>
      </c>
      <c s="134">
        <v>22022195</v>
      </c>
      <c s="135" t="s">
        <v>5304</v>
      </c>
      <c s="136">
        <v>38148</v>
      </c>
      <c s="135" t="s">
        <v>8033</v>
      </c>
      <c s="135" t="s">
        <v>7149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200" spans="1:14" ht="15">
      <c r="A3200" s="134">
        <f>COUNTA($A$12:A3199)</f>
        <v>3188</v>
      </c>
      <c s="134">
        <v>22022196</v>
      </c>
      <c s="135" t="s">
        <v>8123</v>
      </c>
      <c s="136">
        <v>38103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1"/>
        <v>2448000</v>
      </c>
      <c s="15"/>
    </row>
    <row r="3201" spans="1:14" ht="15">
      <c r="A3201" s="134">
        <f>COUNTA($A$12:A3200)</f>
        <v>3189</v>
      </c>
      <c s="134">
        <v>22022196</v>
      </c>
      <c s="135" t="s">
        <v>8123</v>
      </c>
      <c s="136">
        <v>38103</v>
      </c>
      <c s="135" t="s">
        <v>8033</v>
      </c>
      <c s="135" t="s">
        <v>7149</v>
      </c>
      <c s="135" t="s">
        <v>4433</v>
      </c>
      <c s="135" t="s">
        <v>7902</v>
      </c>
      <c s="135" t="s">
        <v>7758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202" spans="1:14" ht="15">
      <c r="A3202" s="134">
        <f>COUNTA($A$12:A3201)</f>
        <v>3190</v>
      </c>
      <c s="134">
        <v>22022196</v>
      </c>
      <c s="135" t="s">
        <v>8123</v>
      </c>
      <c s="136">
        <v>38103</v>
      </c>
      <c s="135" t="s">
        <v>8033</v>
      </c>
      <c s="135" t="s">
        <v>7149</v>
      </c>
      <c s="135" t="s">
        <v>4433</v>
      </c>
      <c s="135" t="s">
        <v>8110</v>
      </c>
      <c s="135" t="s">
        <v>7820</v>
      </c>
      <c s="134" t="s">
        <v>7354</v>
      </c>
      <c s="134">
        <v>2</v>
      </c>
      <c s="135" t="s">
        <v>7355</v>
      </c>
      <c s="186">
        <f t="shared" si="51"/>
        <v>1632000</v>
      </c>
      <c s="15"/>
    </row>
    <row r="3203" spans="1:14" ht="15">
      <c r="A3203" s="134">
        <f>COUNTA($A$12:A3202)</f>
        <v>3191</v>
      </c>
      <c s="134">
        <v>22022196</v>
      </c>
      <c s="135" t="s">
        <v>8123</v>
      </c>
      <c s="136">
        <v>38103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2" ref="M3203:M3266">K3203*816000</f>
        <v>2448000</v>
      </c>
      <c s="15"/>
    </row>
    <row r="3204" spans="1:14" ht="15">
      <c r="A3204" s="134">
        <f>COUNTA($A$12:A3203)</f>
        <v>3192</v>
      </c>
      <c s="134">
        <v>22022197</v>
      </c>
      <c s="135" t="s">
        <v>8124</v>
      </c>
      <c s="136">
        <v>38135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05" spans="1:14" ht="15">
      <c r="A3205" s="134">
        <f>COUNTA($A$12:A3204)</f>
        <v>3193</v>
      </c>
      <c s="134">
        <v>22022197</v>
      </c>
      <c s="135" t="s">
        <v>8124</v>
      </c>
      <c s="136">
        <v>38135</v>
      </c>
      <c s="135" t="s">
        <v>8033</v>
      </c>
      <c s="135" t="s">
        <v>7149</v>
      </c>
      <c s="135" t="s">
        <v>4433</v>
      </c>
      <c s="135" t="s">
        <v>8691</v>
      </c>
      <c s="135" t="s">
        <v>8061</v>
      </c>
      <c s="134" t="s">
        <v>7354</v>
      </c>
      <c s="134">
        <v>3</v>
      </c>
      <c s="135" t="s">
        <v>8659</v>
      </c>
      <c s="186">
        <f t="shared" si="52"/>
        <v>2448000</v>
      </c>
      <c s="15"/>
    </row>
    <row r="3206" spans="1:14" ht="15">
      <c r="A3206" s="134">
        <f>COUNTA($A$12:A3205)</f>
        <v>3194</v>
      </c>
      <c s="134">
        <v>22022198</v>
      </c>
      <c s="135" t="s">
        <v>878</v>
      </c>
      <c s="136">
        <v>38283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07" spans="1:14" ht="15">
      <c r="A3207" s="134">
        <f>COUNTA($A$12:A3206)</f>
        <v>3195</v>
      </c>
      <c s="134">
        <v>22022198</v>
      </c>
      <c s="135" t="s">
        <v>878</v>
      </c>
      <c s="136">
        <v>38283</v>
      </c>
      <c s="135" t="s">
        <v>8028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08" spans="1:14" ht="15">
      <c r="A3208" s="134">
        <f>COUNTA($A$12:A3207)</f>
        <v>3196</v>
      </c>
      <c s="134">
        <v>22022198</v>
      </c>
      <c s="135" t="s">
        <v>878</v>
      </c>
      <c s="136">
        <v>38283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52"/>
        <v>4080000</v>
      </c>
      <c s="15"/>
    </row>
    <row r="3209" spans="1:14" ht="15">
      <c r="A3209" s="134">
        <f>COUNTA($A$12:A3208)</f>
        <v>3197</v>
      </c>
      <c s="134">
        <v>22022199</v>
      </c>
      <c s="135" t="s">
        <v>6884</v>
      </c>
      <c s="136">
        <v>38221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10" spans="1:14" ht="15">
      <c r="A3210" s="134">
        <f>COUNTA($A$12:A3209)</f>
        <v>3198</v>
      </c>
      <c s="134">
        <v>22022199</v>
      </c>
      <c s="135" t="s">
        <v>6884</v>
      </c>
      <c s="136">
        <v>38221</v>
      </c>
      <c s="135" t="s">
        <v>8033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11" spans="1:14" ht="15">
      <c r="A3211" s="134">
        <f>COUNTA($A$12:A3210)</f>
        <v>3199</v>
      </c>
      <c s="134">
        <v>22022200</v>
      </c>
      <c s="135" t="s">
        <v>8125</v>
      </c>
      <c s="136">
        <v>38024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12" spans="1:14" ht="15">
      <c r="A3212" s="134">
        <f>COUNTA($A$12:A3211)</f>
        <v>3200</v>
      </c>
      <c s="134">
        <v>22022201</v>
      </c>
      <c s="135" t="s">
        <v>8126</v>
      </c>
      <c s="136">
        <v>37641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13" spans="1:14" ht="15">
      <c r="A3213" s="134">
        <f>COUNTA($A$12:A3212)</f>
        <v>3201</v>
      </c>
      <c s="134">
        <v>22022201</v>
      </c>
      <c s="135" t="s">
        <v>8126</v>
      </c>
      <c s="136">
        <v>37641</v>
      </c>
      <c s="135" t="s">
        <v>8028</v>
      </c>
      <c s="135" t="s">
        <v>7149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2"/>
        <v>4080000</v>
      </c>
      <c s="15"/>
    </row>
    <row r="3214" spans="1:14" ht="15">
      <c r="A3214" s="134">
        <f>COUNTA($A$12:A3213)</f>
        <v>3202</v>
      </c>
      <c s="134">
        <v>22022202</v>
      </c>
      <c s="135" t="s">
        <v>8127</v>
      </c>
      <c s="136">
        <v>38027</v>
      </c>
      <c s="135" t="s">
        <v>8028</v>
      </c>
      <c s="135" t="s">
        <v>7149</v>
      </c>
      <c s="135" t="s">
        <v>4433</v>
      </c>
      <c s="135" t="s">
        <v>8128</v>
      </c>
      <c s="135" t="s">
        <v>7820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15" spans="1:14" ht="15">
      <c r="A3215" s="134">
        <f>COUNTA($A$12:A3214)</f>
        <v>3203</v>
      </c>
      <c s="134">
        <v>22022202</v>
      </c>
      <c s="135" t="s">
        <v>8127</v>
      </c>
      <c s="136">
        <v>38027</v>
      </c>
      <c s="135" t="s">
        <v>8028</v>
      </c>
      <c s="135" t="s">
        <v>7149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16" spans="1:14" ht="15">
      <c r="A3216" s="134">
        <f>COUNTA($A$12:A3215)</f>
        <v>3204</v>
      </c>
      <c s="134">
        <v>22022202</v>
      </c>
      <c s="135" t="s">
        <v>8127</v>
      </c>
      <c s="136">
        <v>38027</v>
      </c>
      <c s="135" t="s">
        <v>8028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8724</v>
      </c>
      <c s="186">
        <f t="shared" si="52"/>
        <v>2448000</v>
      </c>
      <c s="15"/>
    </row>
    <row r="3217" spans="1:14" ht="15">
      <c r="A3217" s="134">
        <f>COUNTA($A$12:A3216)</f>
        <v>3205</v>
      </c>
      <c s="134">
        <v>22022203</v>
      </c>
      <c s="135" t="s">
        <v>8129</v>
      </c>
      <c s="136">
        <v>38343</v>
      </c>
      <c s="135" t="s">
        <v>8033</v>
      </c>
      <c s="135" t="s">
        <v>7149</v>
      </c>
      <c s="135" t="s">
        <v>4433</v>
      </c>
      <c s="135" t="s">
        <v>8130</v>
      </c>
      <c s="135" t="s">
        <v>7620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18" spans="1:14" ht="15">
      <c r="A3218" s="134">
        <f>COUNTA($A$12:A3217)</f>
        <v>3206</v>
      </c>
      <c s="134">
        <v>22022204</v>
      </c>
      <c s="135" t="s">
        <v>4741</v>
      </c>
      <c s="136">
        <v>38146</v>
      </c>
      <c s="135" t="s">
        <v>8028</v>
      </c>
      <c s="135" t="s">
        <v>7149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19" spans="1:14" ht="15">
      <c r="A3219" s="134">
        <f>COUNTA($A$12:A3218)</f>
        <v>3207</v>
      </c>
      <c s="134">
        <v>22022204</v>
      </c>
      <c s="135" t="s">
        <v>4741</v>
      </c>
      <c s="136">
        <v>38146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0" spans="1:14" ht="15">
      <c r="A3220" s="134">
        <f>COUNTA($A$12:A3219)</f>
        <v>3208</v>
      </c>
      <c s="134">
        <v>22022204</v>
      </c>
      <c s="135" t="s">
        <v>4741</v>
      </c>
      <c s="136">
        <v>38146</v>
      </c>
      <c s="135" t="s">
        <v>8028</v>
      </c>
      <c s="135" t="s">
        <v>7149</v>
      </c>
      <c s="135" t="s">
        <v>4433</v>
      </c>
      <c s="135" t="s">
        <v>7671</v>
      </c>
      <c s="135" t="s">
        <v>7672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21" spans="1:14" ht="15">
      <c r="A3221" s="134">
        <f>COUNTA($A$12:A3220)</f>
        <v>3209</v>
      </c>
      <c s="134">
        <v>22022204</v>
      </c>
      <c s="135" t="s">
        <v>4741</v>
      </c>
      <c s="136">
        <v>38146</v>
      </c>
      <c s="135" t="s">
        <v>8028</v>
      </c>
      <c s="135" t="s">
        <v>7149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22" spans="1:14" ht="15">
      <c r="A3222" s="134">
        <f>COUNTA($A$12:A3221)</f>
        <v>3210</v>
      </c>
      <c s="134">
        <v>22022206</v>
      </c>
      <c s="135" t="s">
        <v>4427</v>
      </c>
      <c s="136">
        <v>38082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3" spans="1:14" ht="15">
      <c r="A3223" s="134">
        <f>COUNTA($A$12:A3222)</f>
        <v>3211</v>
      </c>
      <c s="134">
        <v>22022207</v>
      </c>
      <c s="135" t="s">
        <v>1006</v>
      </c>
      <c s="136">
        <v>38236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4" spans="1:14" ht="15">
      <c r="A3224" s="134">
        <f>COUNTA($A$12:A3223)</f>
        <v>3212</v>
      </c>
      <c s="134">
        <v>22022208</v>
      </c>
      <c s="135" t="s">
        <v>4609</v>
      </c>
      <c s="136">
        <v>38081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5" spans="1:14" ht="15">
      <c r="A3225" s="134">
        <f>COUNTA($A$12:A3224)</f>
        <v>3213</v>
      </c>
      <c s="134">
        <v>22022210</v>
      </c>
      <c s="135" t="s">
        <v>8131</v>
      </c>
      <c s="136">
        <v>38315</v>
      </c>
      <c s="135" t="s">
        <v>8028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26" spans="1:14" ht="15">
      <c r="A3226" s="134">
        <f>COUNTA($A$12:A3225)</f>
        <v>3214</v>
      </c>
      <c s="134">
        <v>22022210</v>
      </c>
      <c s="135" t="s">
        <v>8131</v>
      </c>
      <c s="136">
        <v>38315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7" spans="1:14" ht="15">
      <c r="A3227" s="134">
        <f>COUNTA($A$12:A3226)</f>
        <v>3215</v>
      </c>
      <c s="134">
        <v>22022211</v>
      </c>
      <c s="135" t="s">
        <v>8132</v>
      </c>
      <c s="136">
        <v>38121</v>
      </c>
      <c s="135" t="s">
        <v>8028</v>
      </c>
      <c s="135" t="s">
        <v>7149</v>
      </c>
      <c s="135" t="s">
        <v>4433</v>
      </c>
      <c s="135" t="s">
        <v>8067</v>
      </c>
      <c s="135" t="s">
        <v>8068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28" spans="1:14" ht="15">
      <c r="A3228" s="134">
        <f>COUNTA($A$12:A3227)</f>
        <v>3216</v>
      </c>
      <c s="134">
        <v>22022211</v>
      </c>
      <c s="135" t="s">
        <v>8132</v>
      </c>
      <c s="136">
        <v>38121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29" spans="1:14" ht="15">
      <c r="A3229" s="134">
        <f>COUNTA($A$12:A3228)</f>
        <v>3217</v>
      </c>
      <c s="134">
        <v>22022211</v>
      </c>
      <c s="135" t="s">
        <v>8132</v>
      </c>
      <c s="136">
        <v>38121</v>
      </c>
      <c s="135" t="s">
        <v>8028</v>
      </c>
      <c s="135" t="s">
        <v>7149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0" spans="1:14" ht="15">
      <c r="A3230" s="134">
        <f>COUNTA($A$12:A3229)</f>
        <v>3218</v>
      </c>
      <c s="134">
        <v>22022211</v>
      </c>
      <c s="135" t="s">
        <v>8132</v>
      </c>
      <c s="136">
        <v>38121</v>
      </c>
      <c s="135" t="s">
        <v>8028</v>
      </c>
      <c s="135" t="s">
        <v>7149</v>
      </c>
      <c s="135" t="s">
        <v>4433</v>
      </c>
      <c s="135" t="s">
        <v>7727</v>
      </c>
      <c s="135" t="s">
        <v>7728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1" spans="1:14" ht="15">
      <c r="A3231" s="134">
        <f>COUNTA($A$12:A3230)</f>
        <v>3219</v>
      </c>
      <c s="134">
        <v>22022212</v>
      </c>
      <c s="135" t="s">
        <v>1704</v>
      </c>
      <c s="136">
        <v>38328</v>
      </c>
      <c s="135" t="s">
        <v>8033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2" spans="1:14" ht="15">
      <c r="A3232" s="134">
        <f>COUNTA($A$12:A3231)</f>
        <v>3220</v>
      </c>
      <c s="134">
        <v>22022212</v>
      </c>
      <c s="135" t="s">
        <v>1704</v>
      </c>
      <c s="136">
        <v>38328</v>
      </c>
      <c s="135" t="s">
        <v>8033</v>
      </c>
      <c s="135" t="s">
        <v>7149</v>
      </c>
      <c s="135" t="s">
        <v>4433</v>
      </c>
      <c s="135" t="s">
        <v>8036</v>
      </c>
      <c s="135" t="s">
        <v>7905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3" spans="1:14" ht="15">
      <c r="A3233" s="134">
        <f>COUNTA($A$12:A3232)</f>
        <v>3221</v>
      </c>
      <c s="134">
        <v>22022213</v>
      </c>
      <c s="135" t="s">
        <v>2262</v>
      </c>
      <c s="136">
        <v>38336</v>
      </c>
      <c s="135" t="s">
        <v>8033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34" spans="1:14" ht="15">
      <c r="A3234" s="134">
        <f>COUNTA($A$12:A3233)</f>
        <v>3222</v>
      </c>
      <c s="134">
        <v>22022215</v>
      </c>
      <c s="135" t="s">
        <v>8133</v>
      </c>
      <c s="136">
        <v>37993</v>
      </c>
      <c s="135" t="s">
        <v>8033</v>
      </c>
      <c s="135" t="s">
        <v>7149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52"/>
        <v>816000</v>
      </c>
      <c s="15"/>
    </row>
    <row r="3235" spans="1:14" ht="15">
      <c r="A3235" s="134">
        <f>COUNTA($A$12:A3234)</f>
        <v>3223</v>
      </c>
      <c s="134">
        <v>22022215</v>
      </c>
      <c s="135" t="s">
        <v>8133</v>
      </c>
      <c s="136">
        <v>37993</v>
      </c>
      <c s="135" t="s">
        <v>8033</v>
      </c>
      <c s="135" t="s">
        <v>7149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52"/>
        <v>816000</v>
      </c>
      <c s="15"/>
    </row>
    <row r="3236" spans="1:14" ht="15">
      <c r="A3236" s="134">
        <f>COUNTA($A$12:A3235)</f>
        <v>3224</v>
      </c>
      <c s="134">
        <v>22022216</v>
      </c>
      <c s="135" t="s">
        <v>459</v>
      </c>
      <c s="136">
        <v>38056</v>
      </c>
      <c s="135" t="s">
        <v>8028</v>
      </c>
      <c s="135" t="s">
        <v>7149</v>
      </c>
      <c s="135" t="s">
        <v>4433</v>
      </c>
      <c s="135" t="s">
        <v>7853</v>
      </c>
      <c s="135" t="s">
        <v>7628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7" spans="1:14" ht="15">
      <c r="A3237" s="134">
        <f>COUNTA($A$12:A3236)</f>
        <v>3225</v>
      </c>
      <c s="134">
        <v>22022216</v>
      </c>
      <c s="135" t="s">
        <v>459</v>
      </c>
      <c s="136">
        <v>38056</v>
      </c>
      <c s="135" t="s">
        <v>8028</v>
      </c>
      <c s="135" t="s">
        <v>7149</v>
      </c>
      <c s="135" t="s">
        <v>4433</v>
      </c>
      <c s="135" t="s">
        <v>8031</v>
      </c>
      <c s="135" t="s">
        <v>8032</v>
      </c>
      <c s="134" t="s">
        <v>7354</v>
      </c>
      <c s="134">
        <v>3</v>
      </c>
      <c s="135" t="s">
        <v>7355</v>
      </c>
      <c s="186">
        <f t="shared" si="52"/>
        <v>2448000</v>
      </c>
      <c s="15"/>
    </row>
    <row r="3238" spans="1:14" ht="15">
      <c r="A3238" s="134">
        <f>COUNTA($A$12:A3237)</f>
        <v>3226</v>
      </c>
      <c s="134">
        <v>22022217</v>
      </c>
      <c s="135" t="s">
        <v>8134</v>
      </c>
      <c s="136">
        <v>38266</v>
      </c>
      <c s="135" t="s">
        <v>8028</v>
      </c>
      <c s="135" t="s">
        <v>7149</v>
      </c>
      <c s="135" t="s">
        <v>4433</v>
      </c>
      <c s="135" t="s">
        <v>7724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39" spans="1:14" ht="15">
      <c r="A3239" s="134">
        <f>COUNTA($A$12:A3238)</f>
        <v>3227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0" spans="1:14" ht="15">
      <c r="A3240" s="134">
        <f>COUNTA($A$12:A3239)</f>
        <v>3228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1" spans="1:14" ht="15">
      <c r="A3241" s="134">
        <f>COUNTA($A$12:A3240)</f>
        <v>3229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2" spans="1:14" ht="15">
      <c r="A3242" s="134">
        <f>COUNTA($A$12:A3241)</f>
        <v>3230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43" spans="1:14" ht="15">
      <c r="A3243" s="134">
        <f>COUNTA($A$12:A3242)</f>
        <v>3231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4" spans="1:14" ht="15">
      <c r="A3244" s="134">
        <f>COUNTA($A$12:A3243)</f>
        <v>3232</v>
      </c>
      <c s="134">
        <v>22023500</v>
      </c>
      <c s="135" t="s">
        <v>3936</v>
      </c>
      <c s="136">
        <v>38184</v>
      </c>
      <c s="135" t="s">
        <v>8292</v>
      </c>
      <c s="135" t="s">
        <v>7216</v>
      </c>
      <c s="135" t="s">
        <v>4433</v>
      </c>
      <c s="135" t="s">
        <v>8301</v>
      </c>
      <c s="135" t="s">
        <v>8302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5" spans="1:14" ht="15">
      <c r="A3245" s="134">
        <f>COUNTA($A$12:A3244)</f>
        <v>3233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6" spans="1:14" ht="15">
      <c r="A3246" s="134">
        <f>COUNTA($A$12:A3245)</f>
        <v>3234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7" spans="1:14" ht="15">
      <c r="A3247" s="134">
        <f>COUNTA($A$12:A3246)</f>
        <v>3235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48" spans="1:14" ht="15">
      <c r="A3248" s="134">
        <f>COUNTA($A$12:A3247)</f>
        <v>3236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49" spans="1:14" ht="15">
      <c r="A3249" s="134">
        <f>COUNTA($A$12:A3248)</f>
        <v>3237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0" spans="1:14" ht="15">
      <c r="A3250" s="134">
        <f>COUNTA($A$12:A3249)</f>
        <v>3238</v>
      </c>
      <c s="134">
        <v>22023501</v>
      </c>
      <c s="135" t="s">
        <v>3422</v>
      </c>
      <c s="136">
        <v>38340</v>
      </c>
      <c s="135" t="s">
        <v>8292</v>
      </c>
      <c s="135" t="s">
        <v>7216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1" spans="1:14" ht="15">
      <c r="A3251" s="134">
        <f>COUNTA($A$12:A3250)</f>
        <v>3239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2" spans="1:14" ht="15">
      <c r="A3252" s="134">
        <f>COUNTA($A$12:A3251)</f>
        <v>3240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3" spans="1:14" ht="15">
      <c r="A3253" s="134">
        <f>COUNTA($A$12:A3252)</f>
        <v>3241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4" spans="1:14" ht="15">
      <c r="A3254" s="134">
        <f>COUNTA($A$12:A3253)</f>
        <v>3242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55" spans="1:14" ht="15">
      <c r="A3255" s="134">
        <f>COUNTA($A$12:A3254)</f>
        <v>3243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6" spans="1:14" ht="15">
      <c r="A3256" s="134">
        <f>COUNTA($A$12:A3255)</f>
        <v>3244</v>
      </c>
      <c s="134">
        <v>22023502</v>
      </c>
      <c s="135" t="s">
        <v>8303</v>
      </c>
      <c s="136">
        <v>38267</v>
      </c>
      <c s="135" t="s">
        <v>8292</v>
      </c>
      <c s="135" t="s">
        <v>7216</v>
      </c>
      <c s="135" t="s">
        <v>4433</v>
      </c>
      <c s="135" t="s">
        <v>8301</v>
      </c>
      <c s="135" t="s">
        <v>8302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7" spans="1:14" ht="15">
      <c r="A3257" s="134">
        <f>COUNTA($A$12:A3256)</f>
        <v>3245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8" spans="1:14" ht="15">
      <c r="A3258" s="134">
        <f>COUNTA($A$12:A3257)</f>
        <v>3246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59" spans="1:14" ht="15">
      <c r="A3259" s="134">
        <f>COUNTA($A$12:A3258)</f>
        <v>3247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60" spans="1:14" ht="15">
      <c r="A3260" s="134">
        <f>COUNTA($A$12:A3259)</f>
        <v>3248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2"/>
        <v>8160000</v>
      </c>
      <c s="15"/>
    </row>
    <row r="3261" spans="1:14" ht="15">
      <c r="A3261" s="134">
        <f>COUNTA($A$12:A3260)</f>
        <v>3249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2"/>
        <v>1632000</v>
      </c>
      <c s="15"/>
    </row>
    <row r="3262" spans="1:14" ht="15">
      <c r="A3262" s="134">
        <f>COUNTA($A$12:A3261)</f>
        <v>3250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52"/>
        <v>2448000</v>
      </c>
      <c s="15"/>
    </row>
    <row r="3263" spans="1:14" ht="15">
      <c r="A3263" s="134">
        <f>COUNTA($A$12:A3262)</f>
        <v>3251</v>
      </c>
      <c s="134">
        <v>22023504</v>
      </c>
      <c s="135" t="s">
        <v>8304</v>
      </c>
      <c s="136">
        <v>37998</v>
      </c>
      <c s="135" t="s">
        <v>8292</v>
      </c>
      <c s="135" t="s">
        <v>7216</v>
      </c>
      <c s="135" t="s">
        <v>4433</v>
      </c>
      <c s="135" t="s">
        <v>8926</v>
      </c>
      <c s="135" t="s">
        <v>8683</v>
      </c>
      <c s="134" t="s">
        <v>7354</v>
      </c>
      <c s="134">
        <v>5</v>
      </c>
      <c s="135" t="s">
        <v>8893</v>
      </c>
      <c s="186">
        <f t="shared" si="52"/>
        <v>4080000</v>
      </c>
      <c s="15"/>
    </row>
    <row r="3264" spans="1:14" ht="15">
      <c r="A3264" s="134">
        <f>COUNTA($A$12:A3263)</f>
        <v>3252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2"/>
        <v>1632000</v>
      </c>
      <c s="16"/>
    </row>
    <row r="3265" spans="1:14" ht="15">
      <c r="A3265" s="134">
        <f>COUNTA($A$12:A3264)</f>
        <v>3253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2"/>
        <v>1632000</v>
      </c>
      <c s="16"/>
    </row>
    <row r="3266" spans="1:14" ht="15">
      <c r="A3266" s="134">
        <f>COUNTA($A$12:A3265)</f>
        <v>3254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2"/>
        <v>1632000</v>
      </c>
      <c s="16"/>
    </row>
    <row r="3267" spans="1:14" ht="15">
      <c r="A3267" s="134">
        <f>COUNTA($A$12:A3266)</f>
        <v>3255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53" ref="M3267:M3330">K3267*816000</f>
        <v>1632000</v>
      </c>
      <c s="16"/>
    </row>
    <row r="3268" spans="1:14" ht="15">
      <c r="A3268" s="134">
        <f>COUNTA($A$12:A3267)</f>
        <v>3256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8305</v>
      </c>
      <c s="135" t="s">
        <v>7820</v>
      </c>
      <c s="134" t="s">
        <v>7354</v>
      </c>
      <c s="134">
        <v>2</v>
      </c>
      <c s="135" t="s">
        <v>7355</v>
      </c>
      <c s="186">
        <f t="shared" si="53"/>
        <v>1632000</v>
      </c>
      <c s="16"/>
    </row>
    <row r="3269" spans="1:14" ht="15">
      <c r="A3269" s="134">
        <f>COUNTA($A$12:A3268)</f>
        <v>3257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6"/>
    </row>
    <row r="3270" spans="1:14" ht="15">
      <c r="A3270" s="134">
        <f>COUNTA($A$12:A3269)</f>
        <v>3258</v>
      </c>
      <c s="134">
        <v>22023505</v>
      </c>
      <c s="135" t="s">
        <v>253</v>
      </c>
      <c s="136">
        <v>38049</v>
      </c>
      <c s="135" t="s">
        <v>8292</v>
      </c>
      <c s="135" t="s">
        <v>7216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6"/>
    </row>
    <row r="3271" spans="1:14" ht="15">
      <c r="A3271" s="134">
        <f>COUNTA($A$12:A3270)</f>
        <v>3259</v>
      </c>
      <c s="134">
        <v>22023507</v>
      </c>
      <c s="135" t="s">
        <v>2062</v>
      </c>
      <c s="136">
        <v>38196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2" spans="1:14" ht="15">
      <c r="A3272" s="134">
        <f>COUNTA($A$12:A3271)</f>
        <v>3260</v>
      </c>
      <c s="134">
        <v>22023507</v>
      </c>
      <c s="135" t="s">
        <v>2062</v>
      </c>
      <c s="136">
        <v>38196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6"/>
    </row>
    <row r="3273" spans="1:14" ht="15">
      <c r="A3273" s="134">
        <f>COUNTA($A$12:A3272)</f>
        <v>3261</v>
      </c>
      <c s="134">
        <v>22023507</v>
      </c>
      <c s="135" t="s">
        <v>2062</v>
      </c>
      <c s="136">
        <v>38196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4" spans="1:14" ht="15">
      <c r="A3274" s="134">
        <f>COUNTA($A$12:A3273)</f>
        <v>3262</v>
      </c>
      <c s="134">
        <v>22023507</v>
      </c>
      <c s="135" t="s">
        <v>2062</v>
      </c>
      <c s="136">
        <v>38196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5" spans="1:14" ht="15">
      <c r="A3275" s="134">
        <f>COUNTA($A$12:A3274)</f>
        <v>3263</v>
      </c>
      <c s="134">
        <v>22023507</v>
      </c>
      <c s="135" t="s">
        <v>2062</v>
      </c>
      <c s="136">
        <v>38196</v>
      </c>
      <c s="135" t="s">
        <v>8292</v>
      </c>
      <c s="135" t="s">
        <v>7216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53"/>
        <v>2448000</v>
      </c>
      <c s="15"/>
    </row>
    <row r="3276" spans="1:14" ht="15">
      <c r="A3276" s="134">
        <f>COUNTA($A$12:A3275)</f>
        <v>3264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7" spans="1:14" ht="15">
      <c r="A3277" s="134">
        <f>COUNTA($A$12:A3276)</f>
        <v>3265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8" spans="1:14" ht="15">
      <c r="A3278" s="134">
        <f>COUNTA($A$12:A3277)</f>
        <v>3266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79" spans="1:14" ht="15">
      <c r="A3279" s="134">
        <f>COUNTA($A$12:A3278)</f>
        <v>3267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3"/>
        <v>8160000</v>
      </c>
      <c s="15"/>
    </row>
    <row r="3280" spans="1:14" ht="15">
      <c r="A3280" s="134">
        <f>COUNTA($A$12:A3279)</f>
        <v>3268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1" spans="1:14" ht="15">
      <c r="A3281" s="134">
        <f>COUNTA($A$12:A3280)</f>
        <v>3269</v>
      </c>
      <c s="134">
        <v>22023508</v>
      </c>
      <c s="135" t="s">
        <v>2460</v>
      </c>
      <c s="136">
        <v>38158</v>
      </c>
      <c s="135" t="s">
        <v>8292</v>
      </c>
      <c s="135" t="s">
        <v>7216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2" spans="1:14" ht="15">
      <c r="A3282" s="134">
        <f>COUNTA($A$12:A3281)</f>
        <v>3270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3" spans="1:14" ht="15">
      <c r="A3283" s="134">
        <f>COUNTA($A$12:A3282)</f>
        <v>3271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4" spans="1:14" ht="15">
      <c r="A3284" s="134">
        <f>COUNTA($A$12:A3283)</f>
        <v>3272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5" spans="1:14" ht="15">
      <c r="A3285" s="134">
        <f>COUNTA($A$12:A3284)</f>
        <v>3273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3"/>
        <v>8160000</v>
      </c>
      <c s="15"/>
    </row>
    <row r="3286" spans="1:14" ht="15">
      <c r="A3286" s="134">
        <f>COUNTA($A$12:A3285)</f>
        <v>3274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7" spans="1:14" ht="15">
      <c r="A3287" s="134">
        <f>COUNTA($A$12:A3286)</f>
        <v>3275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88" spans="1:14" ht="15">
      <c r="A3288" s="134">
        <f>COUNTA($A$12:A3287)</f>
        <v>3276</v>
      </c>
      <c s="134">
        <v>22023509</v>
      </c>
      <c s="135" t="s">
        <v>8310</v>
      </c>
      <c s="136">
        <v>38105</v>
      </c>
      <c s="135" t="s">
        <v>8292</v>
      </c>
      <c s="135" t="s">
        <v>7216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53"/>
        <v>2448000</v>
      </c>
      <c s="15"/>
    </row>
    <row r="3289" spans="1:14" ht="15">
      <c r="A3289" s="134">
        <f>COUNTA($A$12:A3288)</f>
        <v>3277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53"/>
        <v>816000</v>
      </c>
      <c s="15"/>
    </row>
    <row r="3290" spans="1:14" ht="15">
      <c r="A3290" s="134">
        <f>COUNTA($A$12:A3289)</f>
        <v>3278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1" spans="1:14" ht="15">
      <c r="A3291" s="134">
        <f>COUNTA($A$12:A3290)</f>
        <v>3279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2" spans="1:14" ht="15">
      <c r="A3292" s="134">
        <f>COUNTA($A$12:A3291)</f>
        <v>3280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3" spans="1:14" ht="15">
      <c r="A3293" s="134">
        <f>COUNTA($A$12:A3292)</f>
        <v>3281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3"/>
        <v>8160000</v>
      </c>
      <c s="15"/>
    </row>
    <row r="3294" spans="1:14" ht="15">
      <c r="A3294" s="134">
        <f>COUNTA($A$12:A3293)</f>
        <v>3282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5" spans="1:14" ht="15">
      <c r="A3295" s="134">
        <f>COUNTA($A$12:A3294)</f>
        <v>3283</v>
      </c>
      <c s="134">
        <v>22023510</v>
      </c>
      <c s="135" t="s">
        <v>8311</v>
      </c>
      <c s="136">
        <v>38290</v>
      </c>
      <c s="135" t="s">
        <v>8292</v>
      </c>
      <c s="135" t="s">
        <v>7216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6" spans="1:14" ht="15">
      <c r="A3296" s="134">
        <f>COUNTA($A$12:A3295)</f>
        <v>3284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7" spans="1:14" ht="15">
      <c r="A3297" s="134">
        <f>COUNTA($A$12:A3296)</f>
        <v>3285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8" spans="1:14" ht="15">
      <c r="A3298" s="134">
        <f>COUNTA($A$12:A3297)</f>
        <v>3286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299" spans="1:14" ht="15">
      <c r="A3299" s="134">
        <f>COUNTA($A$12:A3298)</f>
        <v>3287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7732</v>
      </c>
      <c s="135" t="s">
        <v>7561</v>
      </c>
      <c s="134" t="s">
        <v>7354</v>
      </c>
      <c s="134">
        <v>10</v>
      </c>
      <c s="135" t="s">
        <v>7355</v>
      </c>
      <c s="186">
        <f t="shared" si="53"/>
        <v>8160000</v>
      </c>
      <c s="15"/>
    </row>
    <row r="3300" spans="1:14" ht="15">
      <c r="A3300" s="134">
        <f>COUNTA($A$12:A3299)</f>
        <v>3288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1" spans="1:14" ht="15">
      <c r="A3301" s="134">
        <f>COUNTA($A$12:A3300)</f>
        <v>3289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8037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2" spans="1:14" ht="15">
      <c r="A3302" s="134">
        <f>COUNTA($A$12:A3301)</f>
        <v>3290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53"/>
        <v>2448000</v>
      </c>
      <c s="15"/>
    </row>
    <row r="3303" spans="1:14" ht="15">
      <c r="A3303" s="134">
        <f>COUNTA($A$12:A3302)</f>
        <v>3291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8927</v>
      </c>
      <c s="135" t="s">
        <v>8683</v>
      </c>
      <c s="134" t="s">
        <v>7354</v>
      </c>
      <c s="134">
        <v>5</v>
      </c>
      <c s="135" t="s">
        <v>8893</v>
      </c>
      <c s="186">
        <f t="shared" si="53"/>
        <v>4080000</v>
      </c>
      <c s="15"/>
    </row>
    <row r="3304" spans="1:14" ht="15">
      <c r="A3304" s="134">
        <f>COUNTA($A$12:A3303)</f>
        <v>3292</v>
      </c>
      <c s="134">
        <v>22023513</v>
      </c>
      <c s="135" t="s">
        <v>8312</v>
      </c>
      <c s="136">
        <v>38188</v>
      </c>
      <c s="135" t="s">
        <v>8292</v>
      </c>
      <c s="135" t="s">
        <v>7216</v>
      </c>
      <c s="135" t="s">
        <v>4433</v>
      </c>
      <c s="135" t="s">
        <v>8928</v>
      </c>
      <c s="135" t="s">
        <v>8911</v>
      </c>
      <c s="134" t="s">
        <v>7354</v>
      </c>
      <c s="134">
        <v>5</v>
      </c>
      <c s="135" t="s">
        <v>8893</v>
      </c>
      <c s="186">
        <f t="shared" si="53"/>
        <v>4080000</v>
      </c>
      <c s="15"/>
    </row>
    <row r="3305" spans="1:14" ht="15">
      <c r="A3305" s="134">
        <f>COUNTA($A$12:A3304)</f>
        <v>3293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6" spans="1:14" ht="15">
      <c r="A3306" s="134">
        <f>COUNTA($A$12:A3305)</f>
        <v>3294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7" spans="1:14" ht="15">
      <c r="A3307" s="134">
        <f>COUNTA($A$12:A3306)</f>
        <v>3295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8" spans="1:14" ht="15">
      <c r="A3308" s="134">
        <f>COUNTA($A$12:A3307)</f>
        <v>3296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09" spans="1:14" ht="15">
      <c r="A3309" s="134">
        <f>COUNTA($A$12:A3308)</f>
        <v>3297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8301</v>
      </c>
      <c s="135" t="s">
        <v>8302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0" spans="1:14" ht="15">
      <c r="A3310" s="134">
        <f>COUNTA($A$12:A3309)</f>
        <v>3298</v>
      </c>
      <c s="134">
        <v>22023515</v>
      </c>
      <c s="135" t="s">
        <v>8313</v>
      </c>
      <c s="136">
        <v>38341</v>
      </c>
      <c s="135" t="s">
        <v>8292</v>
      </c>
      <c s="135" t="s">
        <v>7216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1" spans="1:14" ht="15">
      <c r="A3311" s="134">
        <f>COUNTA($A$12:A3310)</f>
        <v>3299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8315</v>
      </c>
      <c s="135" t="s">
        <v>8316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2" spans="1:14" ht="15">
      <c r="A3312" s="134">
        <f>COUNTA($A$12:A3311)</f>
        <v>3300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8293</v>
      </c>
      <c s="135" t="s">
        <v>8294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3" spans="1:14" ht="15">
      <c r="A3313" s="134">
        <f>COUNTA($A$12:A3312)</f>
        <v>3301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8295</v>
      </c>
      <c s="135" t="s">
        <v>8296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4" spans="1:14" ht="15">
      <c r="A3314" s="134">
        <f>COUNTA($A$12:A3313)</f>
        <v>3302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8297</v>
      </c>
      <c s="135" t="s">
        <v>8298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5" spans="1:14" ht="15">
      <c r="A3315" s="134">
        <f>COUNTA($A$12:A3314)</f>
        <v>3303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8299</v>
      </c>
      <c s="135" t="s">
        <v>8300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6" spans="1:14" ht="15">
      <c r="A3316" s="134">
        <f>COUNTA($A$12:A3315)</f>
        <v>3304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8301</v>
      </c>
      <c s="135" t="s">
        <v>8302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7" spans="1:14" ht="15">
      <c r="A3317" s="134">
        <f>COUNTA($A$12:A3316)</f>
        <v>3305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8024</v>
      </c>
      <c s="135" t="s">
        <v>7911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18" spans="1:14" ht="15">
      <c r="A3318" s="134">
        <f>COUNTA($A$12:A3317)</f>
        <v>3306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53"/>
        <v>2448000</v>
      </c>
      <c s="15"/>
    </row>
    <row r="3319" spans="1:14" ht="15">
      <c r="A3319" s="134">
        <f>COUNTA($A$12:A3318)</f>
        <v>3307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8877</v>
      </c>
      <c s="135" t="s">
        <v>8878</v>
      </c>
      <c s="134" t="s">
        <v>7354</v>
      </c>
      <c s="134">
        <v>3</v>
      </c>
      <c s="135" t="s">
        <v>8724</v>
      </c>
      <c s="186">
        <f t="shared" si="53"/>
        <v>2448000</v>
      </c>
      <c s="15"/>
    </row>
    <row r="3320" spans="1:14" ht="15">
      <c r="A3320" s="134">
        <f>COUNTA($A$12:A3319)</f>
        <v>3308</v>
      </c>
      <c s="134">
        <v>22023516</v>
      </c>
      <c s="135" t="s">
        <v>8314</v>
      </c>
      <c s="136">
        <v>37400</v>
      </c>
      <c s="135" t="s">
        <v>8292</v>
      </c>
      <c s="135" t="s">
        <v>7216</v>
      </c>
      <c s="135" t="s">
        <v>4433</v>
      </c>
      <c s="135" t="s">
        <v>8399</v>
      </c>
      <c s="135" t="s">
        <v>8371</v>
      </c>
      <c s="134" t="s">
        <v>7354</v>
      </c>
      <c s="134">
        <v>3</v>
      </c>
      <c s="135" t="s">
        <v>8724</v>
      </c>
      <c s="186">
        <f t="shared" si="53"/>
        <v>2448000</v>
      </c>
      <c s="15"/>
    </row>
    <row r="3321" spans="1:14" ht="15">
      <c r="A3321" s="134">
        <f>COUNTA($A$12:A3320)</f>
        <v>3309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3"/>
        <v>2448000</v>
      </c>
      <c s="15"/>
    </row>
    <row r="3322" spans="1:14" ht="15">
      <c r="A3322" s="134">
        <f>COUNTA($A$12:A3321)</f>
        <v>3310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7749</v>
      </c>
      <c s="135" t="s">
        <v>7750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23" spans="1:14" ht="15">
      <c r="A3323" s="134">
        <f>COUNTA($A$12:A3322)</f>
        <v>3311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3"/>
        <v>2448000</v>
      </c>
      <c s="15"/>
    </row>
    <row r="3324" spans="1:14" ht="15">
      <c r="A3324" s="134">
        <f>COUNTA($A$12:A3323)</f>
        <v>3312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8269</v>
      </c>
      <c s="135" t="s">
        <v>7695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25" spans="1:14" ht="15">
      <c r="A3325" s="134">
        <f>COUNTA($A$12:A3324)</f>
        <v>3313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8659</v>
      </c>
      <c s="186">
        <f t="shared" si="53"/>
        <v>2448000</v>
      </c>
      <c s="15"/>
    </row>
    <row r="3326" spans="1:14" ht="15">
      <c r="A3326" s="134">
        <f>COUNTA($A$12:A3325)</f>
        <v>3314</v>
      </c>
      <c s="134">
        <v>22023160</v>
      </c>
      <c s="135" t="s">
        <v>8264</v>
      </c>
      <c s="136">
        <v>37690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53"/>
        <v>2448000</v>
      </c>
      <c s="15"/>
    </row>
    <row r="3327" spans="1:14" ht="15">
      <c r="A3327" s="134">
        <f>COUNTA($A$12:A3326)</f>
        <v>3315</v>
      </c>
      <c s="134">
        <v>22023506</v>
      </c>
      <c s="135" t="s">
        <v>8306</v>
      </c>
      <c s="136">
        <v>38255</v>
      </c>
      <c s="135" t="s">
        <v>8265</v>
      </c>
      <c s="135" t="s">
        <v>7154</v>
      </c>
      <c s="135" t="s">
        <v>4433</v>
      </c>
      <c s="135" t="s">
        <v>8307</v>
      </c>
      <c s="135" t="s">
        <v>7571</v>
      </c>
      <c s="134" t="s">
        <v>7354</v>
      </c>
      <c s="134">
        <v>3</v>
      </c>
      <c s="135" t="s">
        <v>7355</v>
      </c>
      <c s="186">
        <f t="shared" si="53"/>
        <v>2448000</v>
      </c>
      <c s="15"/>
    </row>
    <row r="3328" spans="1:14" ht="15">
      <c r="A3328" s="134">
        <f>COUNTA($A$12:A3327)</f>
        <v>3316</v>
      </c>
      <c s="134">
        <v>22023506</v>
      </c>
      <c s="135" t="s">
        <v>8306</v>
      </c>
      <c s="136">
        <v>38255</v>
      </c>
      <c s="135" t="s">
        <v>8265</v>
      </c>
      <c s="135" t="s">
        <v>7154</v>
      </c>
      <c s="135" t="s">
        <v>4433</v>
      </c>
      <c s="135" t="s">
        <v>7749</v>
      </c>
      <c s="135" t="s">
        <v>7750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29" spans="1:14" ht="15">
      <c r="A3329" s="134">
        <f>COUNTA($A$12:A3328)</f>
        <v>3317</v>
      </c>
      <c s="134">
        <v>22023506</v>
      </c>
      <c s="135" t="s">
        <v>8306</v>
      </c>
      <c s="136">
        <v>38255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3"/>
        <v>2448000</v>
      </c>
      <c s="15"/>
    </row>
    <row r="3330" spans="1:14" ht="15">
      <c r="A3330" s="134">
        <f>COUNTA($A$12:A3329)</f>
        <v>3318</v>
      </c>
      <c s="134">
        <v>22023506</v>
      </c>
      <c s="135" t="s">
        <v>8306</v>
      </c>
      <c s="136">
        <v>38255</v>
      </c>
      <c s="135" t="s">
        <v>8265</v>
      </c>
      <c s="135" t="s">
        <v>7154</v>
      </c>
      <c s="135" t="s">
        <v>4433</v>
      </c>
      <c s="135" t="s">
        <v>8308</v>
      </c>
      <c s="135" t="s">
        <v>7588</v>
      </c>
      <c s="134" t="s">
        <v>7354</v>
      </c>
      <c s="134">
        <v>2</v>
      </c>
      <c s="135" t="s">
        <v>7355</v>
      </c>
      <c s="186">
        <f t="shared" si="53"/>
        <v>1632000</v>
      </c>
      <c s="15"/>
    </row>
    <row r="3331" spans="1:14" ht="15">
      <c r="A3331" s="134">
        <f>COUNTA($A$12:A3330)</f>
        <v>3319</v>
      </c>
      <c s="134">
        <v>22023506</v>
      </c>
      <c s="135" t="s">
        <v>8306</v>
      </c>
      <c s="136">
        <v>38255</v>
      </c>
      <c s="135" t="s">
        <v>8265</v>
      </c>
      <c s="135" t="s">
        <v>7154</v>
      </c>
      <c s="135" t="s">
        <v>4433</v>
      </c>
      <c s="135" t="s">
        <v>8309</v>
      </c>
      <c s="135" t="s">
        <v>7713</v>
      </c>
      <c s="134" t="s">
        <v>7354</v>
      </c>
      <c s="134">
        <v>3</v>
      </c>
      <c s="135" t="s">
        <v>7355</v>
      </c>
      <c s="186">
        <f t="shared" si="54" ref="M3331:M3394">K3331*816000</f>
        <v>2448000</v>
      </c>
      <c s="15"/>
    </row>
    <row r="3332" spans="1:14" ht="15">
      <c r="A3332" s="134">
        <f>COUNTA($A$12:A3331)</f>
        <v>3320</v>
      </c>
      <c s="134">
        <v>22027500</v>
      </c>
      <c s="135" t="s">
        <v>8613</v>
      </c>
      <c s="136">
        <v>38256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3" spans="1:14" ht="15">
      <c r="A3333" s="134">
        <f>COUNTA($A$12:A3332)</f>
        <v>3321</v>
      </c>
      <c s="134">
        <v>22027500</v>
      </c>
      <c s="135" t="s">
        <v>8613</v>
      </c>
      <c s="136">
        <v>38256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4" spans="1:14" ht="15">
      <c r="A3334" s="134">
        <f>COUNTA($A$12:A3333)</f>
        <v>3322</v>
      </c>
      <c s="134">
        <v>22027500</v>
      </c>
      <c s="135" t="s">
        <v>8613</v>
      </c>
      <c s="136">
        <v>38256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4"/>
        <v>8160000</v>
      </c>
      <c s="15"/>
    </row>
    <row r="3335" spans="1:14" ht="15">
      <c r="A3335" s="134">
        <f>COUNTA($A$12:A3334)</f>
        <v>3323</v>
      </c>
      <c s="134">
        <v>22027501</v>
      </c>
      <c s="135" t="s">
        <v>165</v>
      </c>
      <c s="136">
        <v>38045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6" spans="1:14" ht="15">
      <c r="A3336" s="134">
        <f>COUNTA($A$12:A3335)</f>
        <v>3324</v>
      </c>
      <c s="134">
        <v>22027501</v>
      </c>
      <c s="135" t="s">
        <v>165</v>
      </c>
      <c s="136">
        <v>38045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7" spans="1:14" ht="15">
      <c r="A3337" s="134">
        <f>COUNTA($A$12:A3336)</f>
        <v>3325</v>
      </c>
      <c s="134">
        <v>22027502</v>
      </c>
      <c s="135" t="s">
        <v>8615</v>
      </c>
      <c s="136">
        <v>36997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8" spans="1:14" ht="15">
      <c r="A3338" s="134">
        <f>COUNTA($A$12:A3337)</f>
        <v>3326</v>
      </c>
      <c s="134">
        <v>22027502</v>
      </c>
      <c s="135" t="s">
        <v>8615</v>
      </c>
      <c s="136">
        <v>36997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39" spans="1:14" ht="15">
      <c r="A3339" s="134">
        <f>COUNTA($A$12:A3338)</f>
        <v>3327</v>
      </c>
      <c s="134">
        <v>22027502</v>
      </c>
      <c s="135" t="s">
        <v>8615</v>
      </c>
      <c s="136">
        <v>36997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4"/>
        <v>8160000</v>
      </c>
      <c s="15"/>
    </row>
    <row r="3340" spans="1:14" ht="15">
      <c r="A3340" s="134">
        <f>COUNTA($A$12:A3339)</f>
        <v>3328</v>
      </c>
      <c s="134">
        <v>22027503</v>
      </c>
      <c s="135" t="s">
        <v>8616</v>
      </c>
      <c s="136">
        <v>38232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41" spans="1:14" ht="15">
      <c r="A3341" s="134">
        <f>COUNTA($A$12:A3340)</f>
        <v>3329</v>
      </c>
      <c s="134">
        <v>22027503</v>
      </c>
      <c s="135" t="s">
        <v>8616</v>
      </c>
      <c s="136">
        <v>38232</v>
      </c>
      <c s="135" t="s">
        <v>8265</v>
      </c>
      <c s="135" t="s">
        <v>7154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7355</v>
      </c>
      <c s="186">
        <f t="shared" si="54"/>
        <v>1632000</v>
      </c>
      <c s="15"/>
    </row>
    <row r="3342" spans="1:14" ht="15">
      <c r="A3342" s="134">
        <f>COUNTA($A$12:A3341)</f>
        <v>3330</v>
      </c>
      <c s="134">
        <v>22027503</v>
      </c>
      <c s="135" t="s">
        <v>8616</v>
      </c>
      <c s="136">
        <v>38232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43" spans="1:14" ht="15">
      <c r="A3343" s="134">
        <f>COUNTA($A$12:A3342)</f>
        <v>3331</v>
      </c>
      <c s="134">
        <v>22027503</v>
      </c>
      <c s="135" t="s">
        <v>8616</v>
      </c>
      <c s="136">
        <v>38232</v>
      </c>
      <c s="135" t="s">
        <v>8265</v>
      </c>
      <c s="135" t="s">
        <v>7154</v>
      </c>
      <c s="135" t="s">
        <v>4433</v>
      </c>
      <c s="135" t="s">
        <v>8617</v>
      </c>
      <c s="135" t="s">
        <v>7695</v>
      </c>
      <c s="134" t="s">
        <v>7354</v>
      </c>
      <c s="134">
        <v>2</v>
      </c>
      <c s="135" t="s">
        <v>7355</v>
      </c>
      <c s="186">
        <f t="shared" si="54"/>
        <v>1632000</v>
      </c>
      <c s="15"/>
    </row>
    <row r="3344" spans="1:14" ht="15">
      <c r="A3344" s="134">
        <f>COUNTA($A$12:A3343)</f>
        <v>3332</v>
      </c>
      <c s="134">
        <v>22027503</v>
      </c>
      <c s="135" t="s">
        <v>8616</v>
      </c>
      <c s="136">
        <v>38232</v>
      </c>
      <c s="135" t="s">
        <v>8265</v>
      </c>
      <c s="135" t="s">
        <v>7154</v>
      </c>
      <c s="135" t="s">
        <v>4433</v>
      </c>
      <c s="135" t="s">
        <v>8891</v>
      </c>
      <c s="135" t="s">
        <v>8063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45" spans="1:14" ht="15">
      <c r="A3345" s="134">
        <f>COUNTA($A$12:A3344)</f>
        <v>3333</v>
      </c>
      <c s="134">
        <v>22027504</v>
      </c>
      <c s="135" t="s">
        <v>8618</v>
      </c>
      <c s="136">
        <v>38218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46" spans="1:14" ht="15">
      <c r="A3346" s="134">
        <f>COUNTA($A$12:A3345)</f>
        <v>3334</v>
      </c>
      <c s="134">
        <v>22027504</v>
      </c>
      <c s="135" t="s">
        <v>8618</v>
      </c>
      <c s="136">
        <v>38218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47" spans="1:14" ht="15">
      <c r="A3347" s="134">
        <f>COUNTA($A$12:A3346)</f>
        <v>3335</v>
      </c>
      <c s="134">
        <v>22027504</v>
      </c>
      <c s="135" t="s">
        <v>8618</v>
      </c>
      <c s="136">
        <v>38218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4"/>
        <v>8160000</v>
      </c>
      <c s="15"/>
    </row>
    <row r="3348" spans="1:14" ht="15">
      <c r="A3348" s="134">
        <f>COUNTA($A$12:A3347)</f>
        <v>3336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54"/>
        <v>816000</v>
      </c>
      <c s="15"/>
    </row>
    <row r="3349" spans="1:14" ht="15">
      <c r="A3349" s="134">
        <f>COUNTA($A$12:A3348)</f>
        <v>3337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6"/>
    </row>
    <row r="3350" spans="1:14" ht="15">
      <c r="A3350" s="134">
        <f>COUNTA($A$12:A3349)</f>
        <v>3338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51" spans="1:14" ht="15">
      <c r="A3351" s="134">
        <f>COUNTA($A$12:A3350)</f>
        <v>3339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54"/>
        <v>1632000</v>
      </c>
      <c s="15"/>
    </row>
    <row r="3352" spans="1:14" ht="15">
      <c r="A3352" s="134">
        <f>COUNTA($A$12:A3351)</f>
        <v>3340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4"/>
        <v>1632000</v>
      </c>
      <c s="15"/>
    </row>
    <row r="3353" spans="1:14" ht="15">
      <c r="A3353" s="134">
        <f>COUNTA($A$12:A3352)</f>
        <v>3341</v>
      </c>
      <c s="134">
        <v>22027505</v>
      </c>
      <c s="135" t="s">
        <v>1276</v>
      </c>
      <c s="136">
        <v>38138</v>
      </c>
      <c s="135" t="s">
        <v>8265</v>
      </c>
      <c s="135" t="s">
        <v>7154</v>
      </c>
      <c s="135" t="s">
        <v>4433</v>
      </c>
      <c s="135" t="s">
        <v>8719</v>
      </c>
      <c s="135" t="s">
        <v>7654</v>
      </c>
      <c s="134" t="s">
        <v>7354</v>
      </c>
      <c s="134">
        <v>4</v>
      </c>
      <c s="135" t="s">
        <v>8659</v>
      </c>
      <c s="186">
        <f t="shared" si="54"/>
        <v>3264000</v>
      </c>
      <c s="15"/>
    </row>
    <row r="3354" spans="1:14" ht="15">
      <c r="A3354" s="134">
        <f>COUNTA($A$12:A3353)</f>
        <v>3342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55" spans="1:14" ht="15">
      <c r="A3355" s="134">
        <f>COUNTA($A$12:A3354)</f>
        <v>3343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56" spans="1:14" ht="15">
      <c r="A3356" s="134">
        <f>COUNTA($A$12:A3355)</f>
        <v>3344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54"/>
        <v>816000</v>
      </c>
      <c s="15"/>
    </row>
    <row r="3357" spans="1:14" ht="15">
      <c r="A3357" s="134">
        <f>COUNTA($A$12:A3356)</f>
        <v>3345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58" spans="1:14" ht="15">
      <c r="A3358" s="134">
        <f>COUNTA($A$12:A3357)</f>
        <v>3346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59" spans="1:14" ht="15">
      <c r="A3359" s="134">
        <f>COUNTA($A$12:A3358)</f>
        <v>3347</v>
      </c>
      <c s="134">
        <v>22027506</v>
      </c>
      <c s="135" t="s">
        <v>8619</v>
      </c>
      <c s="136">
        <v>37783</v>
      </c>
      <c s="135" t="s">
        <v>8265</v>
      </c>
      <c s="135" t="s">
        <v>7154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4"/>
        <v>1632000</v>
      </c>
      <c s="15"/>
    </row>
    <row r="3360" spans="1:14" ht="15">
      <c r="A3360" s="134">
        <f>COUNTA($A$12:A3359)</f>
        <v>3348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1" spans="1:14" ht="15">
      <c r="A3361" s="134">
        <f>COUNTA($A$12:A3360)</f>
        <v>3349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2" spans="1:14" ht="15">
      <c r="A3362" s="134">
        <f>COUNTA($A$12:A3361)</f>
        <v>3350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3" spans="1:14" ht="15">
      <c r="A3363" s="134">
        <f>COUNTA($A$12:A3362)</f>
        <v>3351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4" spans="1:14" ht="15">
      <c r="A3364" s="134">
        <f>COUNTA($A$12:A3363)</f>
        <v>3352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54"/>
        <v>816000</v>
      </c>
      <c s="15"/>
    </row>
    <row r="3365" spans="1:14" ht="15">
      <c r="A3365" s="134">
        <f>COUNTA($A$12:A3364)</f>
        <v>3353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8659</v>
      </c>
      <c s="186">
        <f t="shared" si="54"/>
        <v>2448000</v>
      </c>
      <c s="15"/>
    </row>
    <row r="3366" spans="1:14" ht="15">
      <c r="A3366" s="134">
        <f>COUNTA($A$12:A3365)</f>
        <v>3354</v>
      </c>
      <c s="134">
        <v>22027507</v>
      </c>
      <c s="135" t="s">
        <v>8620</v>
      </c>
      <c s="136">
        <v>37874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67" spans="1:14" ht="15">
      <c r="A3367" s="134">
        <f>COUNTA($A$12:A3366)</f>
        <v>3355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8" spans="1:14" ht="15">
      <c r="A3368" s="134">
        <f>COUNTA($A$12:A3367)</f>
        <v>3356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69" spans="1:14" ht="15">
      <c r="A3369" s="134">
        <f>COUNTA($A$12:A3368)</f>
        <v>3357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8624</v>
      </c>
      <c s="135" t="s">
        <v>7911</v>
      </c>
      <c s="134" t="s">
        <v>7354</v>
      </c>
      <c s="134">
        <v>2</v>
      </c>
      <c s="135" t="s">
        <v>7355</v>
      </c>
      <c s="186">
        <f t="shared" si="54"/>
        <v>1632000</v>
      </c>
      <c s="15"/>
    </row>
    <row r="3370" spans="1:14" ht="15">
      <c r="A3370" s="134">
        <f>COUNTA($A$12:A3369)</f>
        <v>3358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4"/>
        <v>1632000</v>
      </c>
      <c s="15"/>
    </row>
    <row r="3371" spans="1:14" ht="15">
      <c r="A3371" s="134">
        <f>COUNTA($A$12:A3370)</f>
        <v>3359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72" spans="1:14" ht="15">
      <c r="A3372" s="134">
        <f>COUNTA($A$12:A3371)</f>
        <v>3360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73" spans="1:14" ht="15">
      <c r="A3373" s="134">
        <f>COUNTA($A$12:A3372)</f>
        <v>3361</v>
      </c>
      <c s="134">
        <v>22027508</v>
      </c>
      <c s="135" t="s">
        <v>8623</v>
      </c>
      <c s="136">
        <v>38329</v>
      </c>
      <c s="135" t="s">
        <v>8265</v>
      </c>
      <c s="135" t="s">
        <v>7154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54"/>
        <v>4080000</v>
      </c>
      <c s="15"/>
    </row>
    <row r="3374" spans="1:14" ht="15">
      <c r="A3374" s="134">
        <f>COUNTA($A$12:A3373)</f>
        <v>3362</v>
      </c>
      <c s="134">
        <v>22027509</v>
      </c>
      <c s="135" t="s">
        <v>8625</v>
      </c>
      <c s="136">
        <v>38030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75" spans="1:14" ht="15">
      <c r="A3375" s="134">
        <f>COUNTA($A$12:A3374)</f>
        <v>3363</v>
      </c>
      <c s="134">
        <v>22027509</v>
      </c>
      <c s="135" t="s">
        <v>8625</v>
      </c>
      <c s="136">
        <v>38030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76" spans="1:14" ht="15">
      <c r="A3376" s="134">
        <f>COUNTA($A$12:A3375)</f>
        <v>3364</v>
      </c>
      <c s="134">
        <v>22027509</v>
      </c>
      <c s="135" t="s">
        <v>8625</v>
      </c>
      <c s="136">
        <v>38030</v>
      </c>
      <c s="135" t="s">
        <v>8265</v>
      </c>
      <c s="135" t="s">
        <v>7154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4"/>
        <v>1632000</v>
      </c>
      <c s="15"/>
    </row>
    <row r="3377" spans="1:14" ht="15">
      <c r="A3377" s="134">
        <f>COUNTA($A$12:A3376)</f>
        <v>3365</v>
      </c>
      <c s="134">
        <v>22027509</v>
      </c>
      <c s="135" t="s">
        <v>8625</v>
      </c>
      <c s="136">
        <v>38030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4"/>
        <v>1632000</v>
      </c>
      <c s="15"/>
    </row>
    <row r="3378" spans="1:14" ht="15">
      <c r="A3378" s="134">
        <f>COUNTA($A$12:A3377)</f>
        <v>3366</v>
      </c>
      <c s="134">
        <v>22027509</v>
      </c>
      <c s="135" t="s">
        <v>8625</v>
      </c>
      <c s="136">
        <v>38030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4"/>
        <v>2448000</v>
      </c>
      <c s="15"/>
    </row>
    <row r="3379" spans="1:14" ht="15">
      <c r="A3379" s="134">
        <f>COUNTA($A$12:A3378)</f>
        <v>3367</v>
      </c>
      <c s="134">
        <v>22027511</v>
      </c>
      <c s="135" t="s">
        <v>8626</v>
      </c>
      <c s="136">
        <v>38050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0" spans="1:14" ht="15">
      <c r="A3380" s="134">
        <f>COUNTA($A$12:A3379)</f>
        <v>3368</v>
      </c>
      <c s="134">
        <v>22027511</v>
      </c>
      <c s="135" t="s">
        <v>8626</v>
      </c>
      <c s="136">
        <v>38050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1" spans="1:14" ht="15">
      <c r="A3381" s="134">
        <f>COUNTA($A$12:A3380)</f>
        <v>3369</v>
      </c>
      <c s="134">
        <v>22027511</v>
      </c>
      <c s="135" t="s">
        <v>8626</v>
      </c>
      <c s="136">
        <v>38050</v>
      </c>
      <c s="135" t="s">
        <v>8265</v>
      </c>
      <c s="135" t="s">
        <v>7154</v>
      </c>
      <c s="135" t="s">
        <v>4433</v>
      </c>
      <c s="135" t="s">
        <v>8627</v>
      </c>
      <c s="135" t="s">
        <v>7574</v>
      </c>
      <c s="134" t="s">
        <v>7354</v>
      </c>
      <c s="134">
        <v>5</v>
      </c>
      <c s="135" t="s">
        <v>7355</v>
      </c>
      <c s="186">
        <f t="shared" si="54"/>
        <v>4080000</v>
      </c>
      <c s="15"/>
    </row>
    <row r="3382" spans="1:14" ht="15">
      <c r="A3382" s="134">
        <f>COUNTA($A$12:A3381)</f>
        <v>3370</v>
      </c>
      <c s="134">
        <v>22027511</v>
      </c>
      <c s="135" t="s">
        <v>8626</v>
      </c>
      <c s="136">
        <v>38050</v>
      </c>
      <c s="135" t="s">
        <v>8265</v>
      </c>
      <c s="135" t="s">
        <v>7154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54"/>
        <v>2448000</v>
      </c>
      <c s="15"/>
    </row>
    <row r="3383" spans="1:14" ht="15">
      <c r="A3383" s="134">
        <f>COUNTA($A$12:A3382)</f>
        <v>3371</v>
      </c>
      <c s="134">
        <v>22027512</v>
      </c>
      <c s="135" t="s">
        <v>8628</v>
      </c>
      <c s="136">
        <v>38203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4" spans="1:14" ht="15">
      <c r="A3384" s="134">
        <f>COUNTA($A$12:A3383)</f>
        <v>3372</v>
      </c>
      <c s="134">
        <v>22027512</v>
      </c>
      <c s="135" t="s">
        <v>8628</v>
      </c>
      <c s="136">
        <v>38203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5" spans="1:14" ht="15">
      <c r="A3385" s="134">
        <f>COUNTA($A$12:A3384)</f>
        <v>3373</v>
      </c>
      <c s="134">
        <v>22027512</v>
      </c>
      <c s="135" t="s">
        <v>8628</v>
      </c>
      <c s="136">
        <v>38203</v>
      </c>
      <c s="135" t="s">
        <v>8265</v>
      </c>
      <c s="135" t="s">
        <v>7154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4"/>
        <v>3264000</v>
      </c>
      <c s="15"/>
    </row>
    <row r="3386" spans="1:14" ht="15">
      <c r="A3386" s="134">
        <f>COUNTA($A$12:A3385)</f>
        <v>3374</v>
      </c>
      <c s="134">
        <v>22027512</v>
      </c>
      <c s="135" t="s">
        <v>8628</v>
      </c>
      <c s="136">
        <v>38203</v>
      </c>
      <c s="135" t="s">
        <v>8265</v>
      </c>
      <c s="135" t="s">
        <v>7154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54"/>
        <v>3264000</v>
      </c>
      <c s="15"/>
    </row>
    <row r="3387" spans="1:14" ht="15">
      <c r="A3387" s="134">
        <f>COUNTA($A$12:A3386)</f>
        <v>3375</v>
      </c>
      <c s="134">
        <v>22027514</v>
      </c>
      <c s="135" t="s">
        <v>578</v>
      </c>
      <c s="136">
        <v>38026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8" spans="1:14" ht="15">
      <c r="A3388" s="134">
        <f>COUNTA($A$12:A3387)</f>
        <v>3376</v>
      </c>
      <c s="134">
        <v>22027514</v>
      </c>
      <c s="135" t="s">
        <v>578</v>
      </c>
      <c s="136">
        <v>38026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89" spans="1:14" ht="15">
      <c r="A3389" s="134">
        <f>COUNTA($A$12:A3388)</f>
        <v>3377</v>
      </c>
      <c s="134">
        <v>22027515</v>
      </c>
      <c s="135" t="s">
        <v>8630</v>
      </c>
      <c s="136">
        <v>38059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90" spans="1:14" ht="15">
      <c r="A3390" s="134">
        <f>COUNTA($A$12:A3389)</f>
        <v>3378</v>
      </c>
      <c s="134">
        <v>22027515</v>
      </c>
      <c s="135" t="s">
        <v>8630</v>
      </c>
      <c s="136">
        <v>38059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91" spans="1:14" ht="15">
      <c r="A3391" s="134">
        <f>COUNTA($A$12:A3390)</f>
        <v>3379</v>
      </c>
      <c s="134">
        <v>22027515</v>
      </c>
      <c s="135" t="s">
        <v>8630</v>
      </c>
      <c s="136">
        <v>38059</v>
      </c>
      <c s="135" t="s">
        <v>8265</v>
      </c>
      <c s="135" t="s">
        <v>7154</v>
      </c>
      <c s="135" t="s">
        <v>4433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6">
        <f t="shared" si="54"/>
        <v>3264000</v>
      </c>
      <c s="15"/>
    </row>
    <row r="3392" spans="1:14" ht="15">
      <c r="A3392" s="134">
        <f>COUNTA($A$12:A3391)</f>
        <v>3380</v>
      </c>
      <c s="134">
        <v>22027515</v>
      </c>
      <c s="135" t="s">
        <v>8630</v>
      </c>
      <c s="136">
        <v>38059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4"/>
        <v>1632000</v>
      </c>
      <c s="15"/>
    </row>
    <row r="3393" spans="1:14" ht="15">
      <c r="A3393" s="134">
        <f>COUNTA($A$12:A3392)</f>
        <v>3381</v>
      </c>
      <c s="134">
        <v>22027515</v>
      </c>
      <c s="135" t="s">
        <v>8630</v>
      </c>
      <c s="136">
        <v>38059</v>
      </c>
      <c s="135" t="s">
        <v>8265</v>
      </c>
      <c s="135" t="s">
        <v>7154</v>
      </c>
      <c s="135" t="s">
        <v>4433</v>
      </c>
      <c s="135" t="s">
        <v>8720</v>
      </c>
      <c s="135" t="s">
        <v>8063</v>
      </c>
      <c s="134" t="s">
        <v>7354</v>
      </c>
      <c s="134">
        <v>3</v>
      </c>
      <c s="135" t="s">
        <v>8659</v>
      </c>
      <c s="186">
        <f t="shared" si="54"/>
        <v>2448000</v>
      </c>
      <c s="15"/>
    </row>
    <row r="3394" spans="1:14" ht="15">
      <c r="A3394" s="134">
        <f>COUNTA($A$12:A3393)</f>
        <v>3382</v>
      </c>
      <c s="134">
        <v>22027516</v>
      </c>
      <c s="135" t="s">
        <v>2487</v>
      </c>
      <c s="136">
        <v>38187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4"/>
        <v>2448000</v>
      </c>
      <c s="15"/>
    </row>
    <row r="3395" spans="1:14" ht="15">
      <c r="A3395" s="134">
        <f>COUNTA($A$12:A3394)</f>
        <v>3383</v>
      </c>
      <c s="134">
        <v>22027516</v>
      </c>
      <c s="135" t="s">
        <v>2487</v>
      </c>
      <c s="136">
        <v>38187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 ref="M3395:M3458">K3395*816000</f>
        <v>2448000</v>
      </c>
      <c s="15"/>
    </row>
    <row r="3396" spans="1:14" ht="15">
      <c r="A3396" s="134">
        <f>COUNTA($A$12:A3395)</f>
        <v>3384</v>
      </c>
      <c s="134">
        <v>22027516</v>
      </c>
      <c s="135" t="s">
        <v>2487</v>
      </c>
      <c s="136">
        <v>38187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5"/>
        <v>8160000</v>
      </c>
      <c s="15"/>
    </row>
    <row r="3397" spans="1:14" ht="15">
      <c r="A3397" s="134">
        <f>COUNTA($A$12:A3396)</f>
        <v>3385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398" spans="1:14" ht="15">
      <c r="A3398" s="134">
        <f>COUNTA($A$12:A3397)</f>
        <v>3386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399" spans="1:14" ht="15">
      <c r="A3399" s="134">
        <f>COUNTA($A$12:A3398)</f>
        <v>3387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00" spans="1:14" ht="15">
      <c r="A3400" s="134">
        <f>COUNTA($A$12:A3399)</f>
        <v>3388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01" spans="1:14" ht="15">
      <c r="A3401" s="134">
        <f>COUNTA($A$12:A3400)</f>
        <v>3389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8634</v>
      </c>
      <c s="135" t="s">
        <v>8635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02" spans="1:14" ht="15">
      <c r="A3402" s="134">
        <f>COUNTA($A$12:A3401)</f>
        <v>3390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55"/>
        <v>816000</v>
      </c>
      <c s="15"/>
    </row>
    <row r="3403" spans="1:14" ht="15">
      <c r="A3403" s="134">
        <f>COUNTA($A$12:A3402)</f>
        <v>3391</v>
      </c>
      <c s="134">
        <v>22027517</v>
      </c>
      <c s="135" t="s">
        <v>8631</v>
      </c>
      <c s="136">
        <v>38251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8659</v>
      </c>
      <c s="186">
        <f t="shared" si="55"/>
        <v>2448000</v>
      </c>
      <c s="15"/>
    </row>
    <row r="3404" spans="1:14" ht="15">
      <c r="A3404" s="134">
        <f>COUNTA($A$12:A3403)</f>
        <v>3392</v>
      </c>
      <c s="134">
        <v>22027518</v>
      </c>
      <c s="135" t="s">
        <v>8636</v>
      </c>
      <c s="136">
        <v>38286</v>
      </c>
      <c s="135" t="s">
        <v>8265</v>
      </c>
      <c s="135" t="s">
        <v>7154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55"/>
        <v>816000</v>
      </c>
      <c s="15"/>
    </row>
    <row r="3405" spans="1:14" ht="15">
      <c r="A3405" s="134">
        <f>COUNTA($A$12:A3404)</f>
        <v>3393</v>
      </c>
      <c s="134">
        <v>22027518</v>
      </c>
      <c s="135" t="s">
        <v>8636</v>
      </c>
      <c s="136">
        <v>38286</v>
      </c>
      <c s="135" t="s">
        <v>8265</v>
      </c>
      <c s="135" t="s">
        <v>7154</v>
      </c>
      <c s="135" t="s">
        <v>4433</v>
      </c>
      <c s="135" t="s">
        <v>8046</v>
      </c>
      <c s="135" t="s">
        <v>8047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06" spans="1:14" ht="15">
      <c r="A3406" s="134">
        <f>COUNTA($A$12:A3405)</f>
        <v>3394</v>
      </c>
      <c s="134">
        <v>22027518</v>
      </c>
      <c s="135" t="s">
        <v>8636</v>
      </c>
      <c s="136">
        <v>38286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07" spans="1:14" ht="15">
      <c r="A3407" s="134">
        <f>COUNTA($A$12:A3406)</f>
        <v>3395</v>
      </c>
      <c s="134">
        <v>22027518</v>
      </c>
      <c s="135" t="s">
        <v>8636</v>
      </c>
      <c s="136">
        <v>38286</v>
      </c>
      <c s="135" t="s">
        <v>8265</v>
      </c>
      <c s="135" t="s">
        <v>7154</v>
      </c>
      <c s="135" t="s">
        <v>4433</v>
      </c>
      <c s="135" t="s">
        <v>8637</v>
      </c>
      <c s="135" t="s">
        <v>7654</v>
      </c>
      <c s="134" t="s">
        <v>7354</v>
      </c>
      <c s="134">
        <v>4</v>
      </c>
      <c s="135" t="s">
        <v>7355</v>
      </c>
      <c s="186">
        <f t="shared" si="55"/>
        <v>3264000</v>
      </c>
      <c s="15"/>
    </row>
    <row r="3408" spans="1:14" ht="15">
      <c r="A3408" s="134">
        <f>COUNTA($A$12:A3407)</f>
        <v>3396</v>
      </c>
      <c s="134">
        <v>22027518</v>
      </c>
      <c s="135" t="s">
        <v>8636</v>
      </c>
      <c s="136">
        <v>38286</v>
      </c>
      <c s="135" t="s">
        <v>8265</v>
      </c>
      <c s="135" t="s">
        <v>7154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55"/>
        <v>2448000</v>
      </c>
      <c s="15"/>
    </row>
    <row r="3409" spans="1:14" ht="15">
      <c r="A3409" s="134">
        <f>COUNTA($A$12:A3408)</f>
        <v>3397</v>
      </c>
      <c s="134">
        <v>22027519</v>
      </c>
      <c s="135" t="s">
        <v>615</v>
      </c>
      <c s="136">
        <v>38056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10" spans="1:14" ht="15">
      <c r="A3410" s="134">
        <f>COUNTA($A$12:A3409)</f>
        <v>3398</v>
      </c>
      <c s="134">
        <v>22027519</v>
      </c>
      <c s="135" t="s">
        <v>615</v>
      </c>
      <c s="136">
        <v>38056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11" spans="1:14" ht="15">
      <c r="A3411" s="134">
        <f>COUNTA($A$12:A3410)</f>
        <v>3399</v>
      </c>
      <c s="134">
        <v>22027519</v>
      </c>
      <c s="135" t="s">
        <v>615</v>
      </c>
      <c s="136">
        <v>38056</v>
      </c>
      <c s="135" t="s">
        <v>8265</v>
      </c>
      <c s="135" t="s">
        <v>7154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12" spans="1:14" ht="15">
      <c r="A3412" s="134">
        <f>COUNTA($A$12:A3411)</f>
        <v>3400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55"/>
        <v>816000</v>
      </c>
      <c s="15"/>
    </row>
    <row r="3413" spans="1:14" ht="15">
      <c r="A3413" s="134">
        <f>COUNTA($A$12:A3412)</f>
        <v>3401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14" spans="1:14" ht="15">
      <c r="A3414" s="134">
        <f>COUNTA($A$12:A3413)</f>
        <v>3402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15" spans="1:14" ht="15">
      <c r="A3415" s="134">
        <f>COUNTA($A$12:A3414)</f>
        <v>3403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8308</v>
      </c>
      <c s="135" t="s">
        <v>7588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16" spans="1:14" ht="15">
      <c r="A3416" s="134">
        <f>COUNTA($A$12:A3415)</f>
        <v>3404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5"/>
        <v>2448000</v>
      </c>
      <c s="15"/>
    </row>
    <row r="3417" spans="1:14" ht="15">
      <c r="A3417" s="134">
        <f>COUNTA($A$12:A3416)</f>
        <v>3405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55"/>
        <v>2448000</v>
      </c>
      <c s="15"/>
    </row>
    <row r="3418" spans="1:14" ht="15">
      <c r="A3418" s="134">
        <f>COUNTA($A$12:A3417)</f>
        <v>3406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55"/>
        <v>2448000</v>
      </c>
      <c s="15"/>
    </row>
    <row r="3419" spans="1:14" ht="15">
      <c r="A3419" s="134">
        <f>COUNTA($A$12:A3418)</f>
        <v>3407</v>
      </c>
      <c s="134">
        <v>22027520</v>
      </c>
      <c s="135" t="s">
        <v>7782</v>
      </c>
      <c s="136">
        <v>38179</v>
      </c>
      <c s="135" t="s">
        <v>8265</v>
      </c>
      <c s="135" t="s">
        <v>7154</v>
      </c>
      <c s="135" t="s">
        <v>4433</v>
      </c>
      <c s="135" t="s">
        <v>8721</v>
      </c>
      <c s="135" t="s">
        <v>7654</v>
      </c>
      <c s="134" t="s">
        <v>7354</v>
      </c>
      <c s="134">
        <v>4</v>
      </c>
      <c s="135" t="s">
        <v>8724</v>
      </c>
      <c s="186">
        <f t="shared" si="55"/>
        <v>3264000</v>
      </c>
      <c s="15"/>
    </row>
    <row r="3420" spans="1:14" ht="15">
      <c r="A3420" s="134">
        <f>COUNTA($A$12:A3419)</f>
        <v>3408</v>
      </c>
      <c s="134">
        <v>22027521</v>
      </c>
      <c s="135" t="s">
        <v>8638</v>
      </c>
      <c s="136">
        <v>38297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21" spans="1:14" ht="15">
      <c r="A3421" s="134">
        <f>COUNTA($A$12:A3420)</f>
        <v>3409</v>
      </c>
      <c s="134">
        <v>22027521</v>
      </c>
      <c s="135" t="s">
        <v>8638</v>
      </c>
      <c s="136">
        <v>38297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22" spans="1:14" ht="15">
      <c r="A3422" s="134">
        <f>COUNTA($A$12:A3421)</f>
        <v>3410</v>
      </c>
      <c s="134">
        <v>22027521</v>
      </c>
      <c s="135" t="s">
        <v>8638</v>
      </c>
      <c s="136">
        <v>38297</v>
      </c>
      <c s="135" t="s">
        <v>8265</v>
      </c>
      <c s="135" t="s">
        <v>7154</v>
      </c>
      <c s="135" t="s">
        <v>4433</v>
      </c>
      <c s="135" t="s">
        <v>7757</v>
      </c>
      <c s="135" t="s">
        <v>7758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23" spans="1:14" ht="15">
      <c r="A3423" s="134">
        <f>COUNTA($A$12:A3422)</f>
        <v>3411</v>
      </c>
      <c s="134">
        <v>22027521</v>
      </c>
      <c s="135" t="s">
        <v>8638</v>
      </c>
      <c s="136">
        <v>38297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5"/>
        <v>1632000</v>
      </c>
      <c s="15"/>
    </row>
    <row r="3424" spans="1:14" ht="15">
      <c r="A3424" s="134">
        <f>COUNTA($A$12:A3423)</f>
        <v>3412</v>
      </c>
      <c s="134">
        <v>22027521</v>
      </c>
      <c s="135" t="s">
        <v>8638</v>
      </c>
      <c s="136">
        <v>38297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8659</v>
      </c>
      <c s="186">
        <f t="shared" si="55"/>
        <v>2448000</v>
      </c>
      <c s="15"/>
    </row>
    <row r="3425" spans="1:14" ht="15">
      <c r="A3425" s="134">
        <f>COUNTA($A$12:A3424)</f>
        <v>3413</v>
      </c>
      <c s="134">
        <v>22027522</v>
      </c>
      <c s="135" t="s">
        <v>8639</v>
      </c>
      <c s="136">
        <v>38242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26" spans="1:14" ht="15">
      <c r="A3426" s="134">
        <f>COUNTA($A$12:A3425)</f>
        <v>3414</v>
      </c>
      <c s="134">
        <v>22027522</v>
      </c>
      <c s="135" t="s">
        <v>8639</v>
      </c>
      <c s="136">
        <v>38242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27" spans="1:14" ht="15">
      <c r="A3427" s="134">
        <f>COUNTA($A$12:A3426)</f>
        <v>3415</v>
      </c>
      <c s="134">
        <v>22027522</v>
      </c>
      <c s="135" t="s">
        <v>8639</v>
      </c>
      <c s="136">
        <v>38242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55"/>
        <v>2448000</v>
      </c>
      <c s="15"/>
    </row>
    <row r="3428" spans="1:14" ht="15">
      <c r="A3428" s="134">
        <f>COUNTA($A$12:A3427)</f>
        <v>3416</v>
      </c>
      <c s="134">
        <v>22027523</v>
      </c>
      <c s="135" t="s">
        <v>1246</v>
      </c>
      <c s="136">
        <v>38128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29" spans="1:14" ht="15">
      <c r="A3429" s="134">
        <f>COUNTA($A$12:A3428)</f>
        <v>3417</v>
      </c>
      <c s="134">
        <v>22027523</v>
      </c>
      <c s="135" t="s">
        <v>1246</v>
      </c>
      <c s="136">
        <v>38128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0" spans="1:14" ht="15">
      <c r="A3430" s="134">
        <f>COUNTA($A$12:A3429)</f>
        <v>3418</v>
      </c>
      <c s="134">
        <v>22027524</v>
      </c>
      <c s="135" t="s">
        <v>8640</v>
      </c>
      <c s="136">
        <v>37623</v>
      </c>
      <c s="135" t="s">
        <v>8265</v>
      </c>
      <c s="135" t="s">
        <v>7154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55"/>
        <v>816000</v>
      </c>
      <c s="15"/>
    </row>
    <row r="3431" spans="1:14" ht="15">
      <c r="A3431" s="134">
        <f>COUNTA($A$12:A3430)</f>
        <v>3419</v>
      </c>
      <c s="134">
        <v>22027524</v>
      </c>
      <c s="135" t="s">
        <v>8640</v>
      </c>
      <c s="136">
        <v>37623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2" spans="1:14" ht="15">
      <c r="A3432" s="134">
        <f>COUNTA($A$12:A3431)</f>
        <v>3420</v>
      </c>
      <c s="134">
        <v>22027524</v>
      </c>
      <c s="135" t="s">
        <v>8640</v>
      </c>
      <c s="136">
        <v>37623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3" spans="1:14" ht="15">
      <c r="A3433" s="134">
        <f>COUNTA($A$12:A3432)</f>
        <v>3421</v>
      </c>
      <c s="134">
        <v>22027525</v>
      </c>
      <c s="135" t="s">
        <v>3496</v>
      </c>
      <c s="136">
        <v>37987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4" spans="1:14" ht="15">
      <c r="A3434" s="134">
        <f>COUNTA($A$12:A3433)</f>
        <v>3422</v>
      </c>
      <c s="134">
        <v>22027525</v>
      </c>
      <c s="135" t="s">
        <v>3496</v>
      </c>
      <c s="136">
        <v>37987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5" spans="1:14" ht="15">
      <c r="A3435" s="134">
        <f>COUNTA($A$12:A3434)</f>
        <v>3423</v>
      </c>
      <c s="134">
        <v>22027525</v>
      </c>
      <c s="135" t="s">
        <v>3496</v>
      </c>
      <c s="136">
        <v>37987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5"/>
        <v>2448000</v>
      </c>
      <c s="15"/>
    </row>
    <row r="3436" spans="1:14" ht="15">
      <c r="A3436" s="134">
        <f>COUNTA($A$12:A3435)</f>
        <v>3424</v>
      </c>
      <c s="134">
        <v>22027526</v>
      </c>
      <c s="135" t="s">
        <v>8641</v>
      </c>
      <c s="136">
        <v>38042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7" spans="1:14" ht="15">
      <c r="A3437" s="134">
        <f>COUNTA($A$12:A3436)</f>
        <v>3425</v>
      </c>
      <c s="134">
        <v>22027526</v>
      </c>
      <c s="135" t="s">
        <v>8641</v>
      </c>
      <c s="136">
        <v>38042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38" spans="1:14" ht="15">
      <c r="A3438" s="134">
        <f>COUNTA($A$12:A3437)</f>
        <v>3426</v>
      </c>
      <c s="134">
        <v>22027526</v>
      </c>
      <c s="135" t="s">
        <v>8641</v>
      </c>
      <c s="136">
        <v>38042</v>
      </c>
      <c s="135" t="s">
        <v>8265</v>
      </c>
      <c s="135" t="s">
        <v>7154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39" spans="1:14" ht="15">
      <c r="A3439" s="134">
        <f>COUNTA($A$12:A3438)</f>
        <v>3427</v>
      </c>
      <c s="134">
        <v>22027526</v>
      </c>
      <c s="135" t="s">
        <v>8641</v>
      </c>
      <c s="136">
        <v>38042</v>
      </c>
      <c s="135" t="s">
        <v>8265</v>
      </c>
      <c s="135" t="s">
        <v>7154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40" spans="1:14" ht="15">
      <c r="A3440" s="134">
        <f>COUNTA($A$12:A3439)</f>
        <v>3428</v>
      </c>
      <c s="134">
        <v>22027526</v>
      </c>
      <c s="135" t="s">
        <v>8641</v>
      </c>
      <c s="136">
        <v>38042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55"/>
        <v>2448000</v>
      </c>
      <c s="15"/>
    </row>
    <row r="3441" spans="1:14" ht="15">
      <c r="A3441" s="134">
        <f>COUNTA($A$12:A3440)</f>
        <v>3429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42" spans="1:14" ht="15">
      <c r="A3442" s="134">
        <f>COUNTA($A$12:A3441)</f>
        <v>3430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43" spans="1:14" ht="15">
      <c r="A3443" s="134">
        <f>COUNTA($A$12:A3442)</f>
        <v>3431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44" spans="1:14" ht="15">
      <c r="A3444" s="134">
        <f>COUNTA($A$12:A3443)</f>
        <v>3432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55"/>
        <v>816000</v>
      </c>
      <c s="15"/>
    </row>
    <row r="3445" spans="1:14" ht="15">
      <c r="A3445" s="134">
        <f>COUNTA($A$12:A3444)</f>
        <v>3433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8308</v>
      </c>
      <c s="135" t="s">
        <v>7588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46" spans="1:14" ht="15">
      <c r="A3446" s="134">
        <f>COUNTA($A$12:A3445)</f>
        <v>3434</v>
      </c>
      <c s="134">
        <v>22027527</v>
      </c>
      <c s="135" t="s">
        <v>2460</v>
      </c>
      <c s="136">
        <v>38288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5"/>
        <v>1632000</v>
      </c>
      <c s="15"/>
    </row>
    <row r="3447" spans="1:14" ht="15">
      <c r="A3447" s="134">
        <f>COUNTA($A$12:A3446)</f>
        <v>3435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48" spans="1:14" ht="15">
      <c r="A3448" s="134">
        <f>COUNTA($A$12:A3447)</f>
        <v>3436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49" spans="1:14" ht="15">
      <c r="A3449" s="134">
        <f>COUNTA($A$12:A3448)</f>
        <v>3437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7355</v>
      </c>
      <c s="186">
        <f t="shared" si="55"/>
        <v>1632000</v>
      </c>
      <c s="15"/>
    </row>
    <row r="3450" spans="1:14" ht="15">
      <c r="A3450" s="134">
        <f>COUNTA($A$12:A3449)</f>
        <v>3438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5"/>
        <v>1632000</v>
      </c>
      <c s="15"/>
    </row>
    <row r="3451" spans="1:14" ht="15">
      <c r="A3451" s="134">
        <f>COUNTA($A$12:A3450)</f>
        <v>3439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5"/>
        <v>3264000</v>
      </c>
      <c s="15"/>
    </row>
    <row r="3452" spans="1:14" ht="15">
      <c r="A3452" s="134">
        <f>COUNTA($A$12:A3451)</f>
        <v>3440</v>
      </c>
      <c s="134">
        <v>22027528</v>
      </c>
      <c s="135" t="s">
        <v>2021</v>
      </c>
      <c s="136">
        <v>38212</v>
      </c>
      <c s="135" t="s">
        <v>8265</v>
      </c>
      <c s="135" t="s">
        <v>7154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8659</v>
      </c>
      <c s="186">
        <f t="shared" si="55"/>
        <v>2448000</v>
      </c>
      <c s="15"/>
    </row>
    <row r="3453" spans="1:14" ht="15">
      <c r="A3453" s="134">
        <f>COUNTA($A$12:A3452)</f>
        <v>3441</v>
      </c>
      <c s="134">
        <v>22027529</v>
      </c>
      <c s="135" t="s">
        <v>8642</v>
      </c>
      <c s="136">
        <v>38064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54" spans="1:14" ht="15">
      <c r="A3454" s="134">
        <f>COUNTA($A$12:A3453)</f>
        <v>3442</v>
      </c>
      <c s="134">
        <v>22027529</v>
      </c>
      <c s="135" t="s">
        <v>8642</v>
      </c>
      <c s="136">
        <v>38064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55" spans="1:14" ht="15">
      <c r="A3455" s="134">
        <f>COUNTA($A$12:A3454)</f>
        <v>3443</v>
      </c>
      <c s="134">
        <v>22027529</v>
      </c>
      <c s="135" t="s">
        <v>8642</v>
      </c>
      <c s="136">
        <v>38064</v>
      </c>
      <c s="135" t="s">
        <v>8265</v>
      </c>
      <c s="135" t="s">
        <v>7154</v>
      </c>
      <c s="135" t="s">
        <v>4433</v>
      </c>
      <c s="135" t="s">
        <v>8643</v>
      </c>
      <c s="135" t="s">
        <v>8197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56" spans="1:14" ht="15">
      <c r="A3456" s="134">
        <f>COUNTA($A$12:A3455)</f>
        <v>3444</v>
      </c>
      <c s="134">
        <v>22027529</v>
      </c>
      <c s="135" t="s">
        <v>8642</v>
      </c>
      <c s="136">
        <v>38064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57" spans="1:14" ht="15">
      <c r="A3457" s="134">
        <f>COUNTA($A$12:A3456)</f>
        <v>3445</v>
      </c>
      <c s="134">
        <v>22027529</v>
      </c>
      <c s="135" t="s">
        <v>8642</v>
      </c>
      <c s="136">
        <v>38064</v>
      </c>
      <c s="135" t="s">
        <v>8265</v>
      </c>
      <c s="135" t="s">
        <v>7154</v>
      </c>
      <c s="135" t="s">
        <v>4433</v>
      </c>
      <c s="135" t="s">
        <v>8721</v>
      </c>
      <c s="135" t="s">
        <v>7654</v>
      </c>
      <c s="134" t="s">
        <v>7354</v>
      </c>
      <c s="134">
        <v>4</v>
      </c>
      <c s="135" t="s">
        <v>8659</v>
      </c>
      <c s="186">
        <f t="shared" si="55"/>
        <v>3264000</v>
      </c>
      <c s="15"/>
    </row>
    <row r="3458" spans="1:14" ht="15">
      <c r="A3458" s="134">
        <f>COUNTA($A$12:A3457)</f>
        <v>3446</v>
      </c>
      <c s="134">
        <v>22027530</v>
      </c>
      <c s="135" t="s">
        <v>8644</v>
      </c>
      <c s="136">
        <v>37644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5"/>
        <v>2448000</v>
      </c>
      <c s="15"/>
    </row>
    <row r="3459" spans="1:14" ht="15">
      <c r="A3459" s="134">
        <f>COUNTA($A$12:A3458)</f>
        <v>3447</v>
      </c>
      <c s="134">
        <v>22027530</v>
      </c>
      <c s="135" t="s">
        <v>8644</v>
      </c>
      <c s="136">
        <v>37644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 ref="M3459:M3522">K3459*816000</f>
        <v>2448000</v>
      </c>
      <c s="15"/>
    </row>
    <row r="3460" spans="1:14" ht="15">
      <c r="A3460" s="134">
        <f>COUNTA($A$12:A3459)</f>
        <v>3448</v>
      </c>
      <c s="134">
        <v>22027530</v>
      </c>
      <c s="135" t="s">
        <v>8644</v>
      </c>
      <c s="136">
        <v>37644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6"/>
        <v>8160000</v>
      </c>
      <c s="15"/>
    </row>
    <row r="3461" spans="1:14" ht="15">
      <c r="A3461" s="134">
        <f>COUNTA($A$12:A3460)</f>
        <v>3449</v>
      </c>
      <c s="134">
        <v>22027530</v>
      </c>
      <c s="135" t="s">
        <v>8644</v>
      </c>
      <c s="136">
        <v>37644</v>
      </c>
      <c s="135" t="s">
        <v>8265</v>
      </c>
      <c s="135" t="s">
        <v>7154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6"/>
        <v>4080000</v>
      </c>
      <c s="15"/>
    </row>
    <row r="3462" spans="1:14" ht="15">
      <c r="A3462" s="134">
        <f>COUNTA($A$12:A3461)</f>
        <v>3450</v>
      </c>
      <c s="134">
        <v>22027531</v>
      </c>
      <c s="135" t="s">
        <v>8645</v>
      </c>
      <c s="136">
        <v>38288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3" spans="1:14" ht="15">
      <c r="A3463" s="134">
        <f>COUNTA($A$12:A3462)</f>
        <v>3451</v>
      </c>
      <c s="134">
        <v>22027531</v>
      </c>
      <c s="135" t="s">
        <v>8645</v>
      </c>
      <c s="136">
        <v>38288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4" spans="1:14" ht="15">
      <c r="A3464" s="134">
        <f>COUNTA($A$12:A3463)</f>
        <v>3452</v>
      </c>
      <c s="134">
        <v>22027531</v>
      </c>
      <c s="135" t="s">
        <v>8645</v>
      </c>
      <c s="136">
        <v>38288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6"/>
        <v>8160000</v>
      </c>
      <c s="15"/>
    </row>
    <row r="3465" spans="1:14" ht="15">
      <c r="A3465" s="134">
        <f>COUNTA($A$12:A3464)</f>
        <v>3453</v>
      </c>
      <c s="134">
        <v>22027531</v>
      </c>
      <c s="135" t="s">
        <v>8645</v>
      </c>
      <c s="136">
        <v>38288</v>
      </c>
      <c s="135" t="s">
        <v>8265</v>
      </c>
      <c s="135" t="s">
        <v>7154</v>
      </c>
      <c s="135" t="s">
        <v>4433</v>
      </c>
      <c s="135" t="s">
        <v>7888</v>
      </c>
      <c s="135" t="s">
        <v>7889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6" spans="1:14" ht="15">
      <c r="A3466" s="134">
        <f>COUNTA($A$12:A3465)</f>
        <v>3454</v>
      </c>
      <c s="134">
        <v>22027532</v>
      </c>
      <c s="135" t="s">
        <v>8646</v>
      </c>
      <c s="136">
        <v>38263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7" spans="1:14" ht="15">
      <c r="A3467" s="134">
        <f>COUNTA($A$12:A3466)</f>
        <v>3455</v>
      </c>
      <c s="134">
        <v>22027532</v>
      </c>
      <c s="135" t="s">
        <v>8646</v>
      </c>
      <c s="136">
        <v>38263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8" spans="1:14" ht="15">
      <c r="A3468" s="134">
        <f>COUNTA($A$12:A3467)</f>
        <v>3456</v>
      </c>
      <c s="134">
        <v>22027534</v>
      </c>
      <c s="135" t="s">
        <v>8647</v>
      </c>
      <c s="136">
        <v>37996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69" spans="1:14" ht="15">
      <c r="A3469" s="134">
        <f>COUNTA($A$12:A3468)</f>
        <v>3457</v>
      </c>
      <c s="134">
        <v>22027534</v>
      </c>
      <c s="135" t="s">
        <v>8647</v>
      </c>
      <c s="136">
        <v>37996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70" spans="1:14" ht="15">
      <c r="A3470" s="134">
        <f>COUNTA($A$12:A3469)</f>
        <v>3458</v>
      </c>
      <c s="134">
        <v>22027534</v>
      </c>
      <c s="135" t="s">
        <v>8647</v>
      </c>
      <c s="136">
        <v>37996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6"/>
        <v>8160000</v>
      </c>
      <c s="15"/>
    </row>
    <row r="3471" spans="1:14" ht="15">
      <c r="A3471" s="134">
        <f>COUNTA($A$12:A3470)</f>
        <v>3459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72" spans="1:14" ht="15">
      <c r="A3472" s="134">
        <f>COUNTA($A$12:A3471)</f>
        <v>3460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73" spans="1:14" ht="15">
      <c r="A3473" s="134">
        <f>COUNTA($A$12:A3472)</f>
        <v>3461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8721</v>
      </c>
      <c s="135" t="s">
        <v>7654</v>
      </c>
      <c s="134" t="s">
        <v>7354</v>
      </c>
      <c s="134">
        <v>4</v>
      </c>
      <c s="135" t="s">
        <v>8659</v>
      </c>
      <c s="186">
        <f t="shared" si="56"/>
        <v>3264000</v>
      </c>
      <c s="15"/>
    </row>
    <row r="3474" spans="1:14" ht="15">
      <c r="A3474" s="134">
        <f>COUNTA($A$12:A3473)</f>
        <v>3462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6"/>
        <v>1632000</v>
      </c>
      <c s="15"/>
    </row>
    <row r="3475" spans="1:14" ht="15">
      <c r="A3475" s="134">
        <f>COUNTA($A$12:A3474)</f>
        <v>3463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76" spans="1:14" ht="15">
      <c r="A3476" s="134">
        <f>COUNTA($A$12:A3475)</f>
        <v>3464</v>
      </c>
      <c s="134">
        <v>22027535</v>
      </c>
      <c s="135" t="s">
        <v>5297</v>
      </c>
      <c s="136">
        <v>38302</v>
      </c>
      <c s="135" t="s">
        <v>8265</v>
      </c>
      <c s="135" t="s">
        <v>7154</v>
      </c>
      <c s="135" t="s">
        <v>4433</v>
      </c>
      <c s="135" t="s">
        <v>8634</v>
      </c>
      <c s="135" t="s">
        <v>8635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77" spans="1:14" ht="15">
      <c r="A3477" s="134">
        <f>COUNTA($A$12:A3476)</f>
        <v>3465</v>
      </c>
      <c s="134">
        <v>22027536</v>
      </c>
      <c s="135" t="s">
        <v>8648</v>
      </c>
      <c s="136">
        <v>38062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78" spans="1:14" ht="15">
      <c r="A3478" s="134">
        <f>COUNTA($A$12:A3477)</f>
        <v>3466</v>
      </c>
      <c s="134">
        <v>22027536</v>
      </c>
      <c s="135" t="s">
        <v>8648</v>
      </c>
      <c s="136">
        <v>38062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79" spans="1:14" ht="15">
      <c r="A3479" s="134">
        <f>COUNTA($A$12:A3478)</f>
        <v>3467</v>
      </c>
      <c s="134">
        <v>22027536</v>
      </c>
      <c s="135" t="s">
        <v>8648</v>
      </c>
      <c s="136">
        <v>38062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6"/>
        <v>1632000</v>
      </c>
      <c s="15"/>
    </row>
    <row r="3480" spans="1:14" ht="15">
      <c r="A3480" s="134">
        <f>COUNTA($A$12:A3479)</f>
        <v>3468</v>
      </c>
      <c s="134">
        <v>22027536</v>
      </c>
      <c s="135" t="s">
        <v>8648</v>
      </c>
      <c s="136">
        <v>38062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81" spans="1:14" ht="15">
      <c r="A3481" s="134">
        <f>COUNTA($A$12:A3480)</f>
        <v>3469</v>
      </c>
      <c s="134">
        <v>22027536</v>
      </c>
      <c s="135" t="s">
        <v>8648</v>
      </c>
      <c s="136">
        <v>38062</v>
      </c>
      <c s="135" t="s">
        <v>8265</v>
      </c>
      <c s="135" t="s">
        <v>7154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56"/>
        <v>1632000</v>
      </c>
      <c s="15"/>
    </row>
    <row r="3482" spans="1:14" ht="15">
      <c r="A3482" s="134">
        <f>COUNTA($A$12:A3481)</f>
        <v>3470</v>
      </c>
      <c s="134">
        <v>22027537</v>
      </c>
      <c s="135" t="s">
        <v>1017</v>
      </c>
      <c s="136">
        <v>37987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83" spans="1:14" ht="15">
      <c r="A3483" s="134">
        <f>COUNTA($A$12:A3482)</f>
        <v>3471</v>
      </c>
      <c s="134">
        <v>22027537</v>
      </c>
      <c s="135" t="s">
        <v>1017</v>
      </c>
      <c s="136">
        <v>37987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84" spans="1:14" ht="15">
      <c r="A3484" s="134">
        <f>COUNTA($A$12:A3483)</f>
        <v>3472</v>
      </c>
      <c s="134">
        <v>22027537</v>
      </c>
      <c s="135" t="s">
        <v>1017</v>
      </c>
      <c s="136">
        <v>37987</v>
      </c>
      <c s="135" t="s">
        <v>8265</v>
      </c>
      <c s="135" t="s">
        <v>7154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6"/>
        <v>3264000</v>
      </c>
      <c s="15"/>
    </row>
    <row r="3485" spans="1:14" ht="15">
      <c r="A3485" s="134">
        <f>COUNTA($A$12:A3484)</f>
        <v>3473</v>
      </c>
      <c s="134">
        <v>22027538</v>
      </c>
      <c s="135" t="s">
        <v>3527</v>
      </c>
      <c s="136">
        <v>38022</v>
      </c>
      <c s="135" t="s">
        <v>8265</v>
      </c>
      <c s="135" t="s">
        <v>7154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56"/>
        <v>4080000</v>
      </c>
      <c s="15"/>
    </row>
    <row r="3486" spans="1:14" ht="15">
      <c r="A3486" s="134">
        <f>COUNTA($A$12:A3485)</f>
        <v>3474</v>
      </c>
      <c s="134">
        <v>22027538</v>
      </c>
      <c s="135" t="s">
        <v>3527</v>
      </c>
      <c s="136">
        <v>38022</v>
      </c>
      <c s="135" t="s">
        <v>8265</v>
      </c>
      <c s="135" t="s">
        <v>7154</v>
      </c>
      <c s="135" t="s">
        <v>4433</v>
      </c>
      <c s="135" t="s">
        <v>8750</v>
      </c>
      <c s="135" t="s">
        <v>8063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87" spans="1:14" ht="15">
      <c r="A3487" s="134">
        <f>COUNTA($A$12:A3486)</f>
        <v>3475</v>
      </c>
      <c s="134">
        <v>22027538</v>
      </c>
      <c s="135" t="s">
        <v>3527</v>
      </c>
      <c s="136">
        <v>38022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88" spans="1:14" ht="15">
      <c r="A3488" s="134">
        <f>COUNTA($A$12:A3487)</f>
        <v>3476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56"/>
        <v>816000</v>
      </c>
      <c s="15"/>
    </row>
    <row r="3489" spans="1:14" ht="15">
      <c r="A3489" s="134">
        <f>COUNTA($A$12:A3488)</f>
        <v>3477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90" spans="1:14" ht="15">
      <c r="A3490" s="134">
        <f>COUNTA($A$12:A3489)</f>
        <v>3478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91" spans="1:14" ht="15">
      <c r="A3491" s="134">
        <f>COUNTA($A$12:A3490)</f>
        <v>3479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8308</v>
      </c>
      <c s="135" t="s">
        <v>7588</v>
      </c>
      <c s="134" t="s">
        <v>7354</v>
      </c>
      <c s="134">
        <v>2</v>
      </c>
      <c s="135" t="s">
        <v>7355</v>
      </c>
      <c s="186">
        <f t="shared" si="56"/>
        <v>1632000</v>
      </c>
      <c s="15"/>
    </row>
    <row r="3492" spans="1:14" ht="15">
      <c r="A3492" s="134">
        <f>COUNTA($A$12:A3491)</f>
        <v>3480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6"/>
        <v>3264000</v>
      </c>
      <c s="15"/>
    </row>
    <row r="3493" spans="1:14" ht="15">
      <c r="A3493" s="134">
        <f>COUNTA($A$12:A3492)</f>
        <v>3481</v>
      </c>
      <c s="134">
        <v>22027539</v>
      </c>
      <c s="135" t="s">
        <v>8649</v>
      </c>
      <c s="136">
        <v>38105</v>
      </c>
      <c s="135" t="s">
        <v>8265</v>
      </c>
      <c s="135" t="s">
        <v>7154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56"/>
        <v>3264000</v>
      </c>
      <c s="15"/>
    </row>
    <row r="3494" spans="1:14" ht="15">
      <c r="A3494" s="134">
        <f>COUNTA($A$12:A3493)</f>
        <v>3482</v>
      </c>
      <c s="134">
        <v>22027540</v>
      </c>
      <c s="135" t="s">
        <v>8650</v>
      </c>
      <c s="136">
        <v>38122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95" spans="1:14" ht="15">
      <c r="A3495" s="134">
        <f>COUNTA($A$12:A3494)</f>
        <v>3483</v>
      </c>
      <c s="134">
        <v>22027540</v>
      </c>
      <c s="135" t="s">
        <v>8650</v>
      </c>
      <c s="136">
        <v>38122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496" spans="1:14" ht="15">
      <c r="A3496" s="134">
        <f>COUNTA($A$12:A3495)</f>
        <v>3484</v>
      </c>
      <c s="134">
        <v>22027540</v>
      </c>
      <c s="135" t="s">
        <v>8650</v>
      </c>
      <c s="136">
        <v>38122</v>
      </c>
      <c s="135" t="s">
        <v>8265</v>
      </c>
      <c s="135" t="s">
        <v>7154</v>
      </c>
      <c s="135" t="s">
        <v>4433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6">
        <f t="shared" si="56"/>
        <v>3264000</v>
      </c>
      <c s="15"/>
    </row>
    <row r="3497" spans="1:14" ht="15">
      <c r="A3497" s="134">
        <f>COUNTA($A$12:A3496)</f>
        <v>3485</v>
      </c>
      <c s="134">
        <v>22027540</v>
      </c>
      <c s="135" t="s">
        <v>8650</v>
      </c>
      <c s="136">
        <v>38122</v>
      </c>
      <c s="135" t="s">
        <v>8265</v>
      </c>
      <c s="135" t="s">
        <v>7154</v>
      </c>
      <c s="135" t="s">
        <v>4433</v>
      </c>
      <c s="135" t="s">
        <v>8720</v>
      </c>
      <c s="135" t="s">
        <v>8063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498" spans="1:14" ht="15">
      <c r="A3498" s="134">
        <f>COUNTA($A$12:A3497)</f>
        <v>3486</v>
      </c>
      <c s="134">
        <v>22027540</v>
      </c>
      <c s="135" t="s">
        <v>8650</v>
      </c>
      <c s="136">
        <v>38122</v>
      </c>
      <c s="135" t="s">
        <v>8265</v>
      </c>
      <c s="135" t="s">
        <v>7154</v>
      </c>
      <c s="135" t="s">
        <v>4433</v>
      </c>
      <c s="135" t="s">
        <v>8929</v>
      </c>
      <c s="135" t="s">
        <v>8930</v>
      </c>
      <c s="134">
        <v>1</v>
      </c>
      <c s="134">
        <v>3</v>
      </c>
      <c s="135" t="s">
        <v>8893</v>
      </c>
      <c s="186">
        <f t="shared" si="56"/>
        <v>2448000</v>
      </c>
      <c s="15"/>
    </row>
    <row r="3499" spans="1:14" ht="15">
      <c r="A3499" s="134">
        <f>COUNTA($A$12:A3498)</f>
        <v>3487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00" spans="1:14" ht="15">
      <c r="A3500" s="134">
        <f>COUNTA($A$12:A3499)</f>
        <v>3488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8643</v>
      </c>
      <c s="135" t="s">
        <v>8197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01" spans="1:14" ht="15">
      <c r="A3501" s="134">
        <f>COUNTA($A$12:A3500)</f>
        <v>3489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02" spans="1:14" ht="15">
      <c r="A3502" s="134">
        <f>COUNTA($A$12:A3501)</f>
        <v>3490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8309</v>
      </c>
      <c s="135" t="s">
        <v>7713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03" spans="1:14" ht="15">
      <c r="A3503" s="134">
        <f>COUNTA($A$12:A3502)</f>
        <v>3491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56"/>
        <v>816000</v>
      </c>
      <c s="16"/>
    </row>
    <row r="3504" spans="1:14" ht="15">
      <c r="A3504" s="134">
        <f>COUNTA($A$12:A3503)</f>
        <v>3492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6"/>
        <v>1632000</v>
      </c>
      <c s="16"/>
    </row>
    <row r="3505" spans="1:14" ht="15">
      <c r="A3505" s="134">
        <f>COUNTA($A$12:A3504)</f>
        <v>3493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6"/>
        <v>1632000</v>
      </c>
      <c s="16"/>
    </row>
    <row r="3506" spans="1:14" ht="15">
      <c r="A3506" s="134">
        <f>COUNTA($A$12:A3505)</f>
        <v>3494</v>
      </c>
      <c s="134">
        <v>22027541</v>
      </c>
      <c s="135" t="s">
        <v>8651</v>
      </c>
      <c s="136">
        <v>38146</v>
      </c>
      <c s="135" t="s">
        <v>8265</v>
      </c>
      <c s="135" t="s">
        <v>7154</v>
      </c>
      <c s="135" t="s">
        <v>4433</v>
      </c>
      <c s="135" t="s">
        <v>8838</v>
      </c>
      <c s="135" t="s">
        <v>7820</v>
      </c>
      <c s="134" t="s">
        <v>7354</v>
      </c>
      <c s="134">
        <v>2</v>
      </c>
      <c s="135" t="s">
        <v>8724</v>
      </c>
      <c s="186">
        <f t="shared" si="56"/>
        <v>1632000</v>
      </c>
      <c s="16"/>
    </row>
    <row r="3507" spans="1:14" ht="15">
      <c r="A3507" s="134">
        <f>COUNTA($A$12:A3506)</f>
        <v>3495</v>
      </c>
      <c s="134">
        <v>22027542</v>
      </c>
      <c s="135" t="s">
        <v>8652</v>
      </c>
      <c s="136">
        <v>38050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6"/>
    </row>
    <row r="3508" spans="1:14" ht="15">
      <c r="A3508" s="134">
        <f>COUNTA($A$12:A3507)</f>
        <v>3496</v>
      </c>
      <c s="134">
        <v>22027542</v>
      </c>
      <c s="135" t="s">
        <v>8652</v>
      </c>
      <c s="136">
        <v>38050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6"/>
    </row>
    <row r="3509" spans="1:14" ht="15">
      <c r="A3509" s="134">
        <f>COUNTA($A$12:A3508)</f>
        <v>3497</v>
      </c>
      <c s="134">
        <v>22027542</v>
      </c>
      <c s="135" t="s">
        <v>8652</v>
      </c>
      <c s="136">
        <v>38050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6"/>
        <v>8160000</v>
      </c>
      <c s="16"/>
    </row>
    <row r="3510" spans="1:14" ht="15">
      <c r="A3510" s="134">
        <f>COUNTA($A$12:A3509)</f>
        <v>3498</v>
      </c>
      <c s="134">
        <v>22027543</v>
      </c>
      <c s="135" t="s">
        <v>2282</v>
      </c>
      <c s="136">
        <v>38132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6"/>
    </row>
    <row r="3511" spans="1:14" ht="15">
      <c r="A3511" s="134">
        <f>COUNTA($A$12:A3510)</f>
        <v>3499</v>
      </c>
      <c s="134">
        <v>22027543</v>
      </c>
      <c s="135" t="s">
        <v>2282</v>
      </c>
      <c s="136">
        <v>38132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12" spans="1:14" ht="15">
      <c r="A3512" s="134">
        <f>COUNTA($A$12:A3511)</f>
        <v>3500</v>
      </c>
      <c s="134">
        <v>22027543</v>
      </c>
      <c s="135" t="s">
        <v>2282</v>
      </c>
      <c s="136">
        <v>38132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8724</v>
      </c>
      <c s="186">
        <f t="shared" si="56"/>
        <v>1632000</v>
      </c>
      <c s="15"/>
    </row>
    <row r="3513" spans="1:14" ht="15">
      <c r="A3513" s="134">
        <f>COUNTA($A$12:A3512)</f>
        <v>3501</v>
      </c>
      <c s="134">
        <v>22027543</v>
      </c>
      <c s="135" t="s">
        <v>2282</v>
      </c>
      <c s="136">
        <v>38132</v>
      </c>
      <c s="135" t="s">
        <v>8265</v>
      </c>
      <c s="135" t="s">
        <v>7154</v>
      </c>
      <c s="135" t="s">
        <v>4433</v>
      </c>
      <c s="135" t="s">
        <v>8621</v>
      </c>
      <c s="135" t="s">
        <v>8622</v>
      </c>
      <c s="134" t="s">
        <v>7354</v>
      </c>
      <c s="134">
        <v>3</v>
      </c>
      <c s="135" t="s">
        <v>8724</v>
      </c>
      <c s="186">
        <f t="shared" si="56"/>
        <v>2448000</v>
      </c>
      <c s="15"/>
    </row>
    <row r="3514" spans="1:14" ht="15">
      <c r="A3514" s="134">
        <f>COUNTA($A$12:A3513)</f>
        <v>3502</v>
      </c>
      <c s="134">
        <v>22027544</v>
      </c>
      <c s="135" t="s">
        <v>8653</v>
      </c>
      <c s="136">
        <v>38003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6"/>
    </row>
    <row r="3515" spans="1:14" ht="15">
      <c r="A3515" s="134">
        <f>COUNTA($A$12:A3514)</f>
        <v>3503</v>
      </c>
      <c s="134">
        <v>22027544</v>
      </c>
      <c s="135" t="s">
        <v>8653</v>
      </c>
      <c s="136">
        <v>38003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6"/>
    </row>
    <row r="3516" spans="1:14" ht="15">
      <c r="A3516" s="134">
        <f>COUNTA($A$12:A3515)</f>
        <v>3504</v>
      </c>
      <c s="134">
        <v>22027544</v>
      </c>
      <c s="135" t="s">
        <v>8653</v>
      </c>
      <c s="136">
        <v>38003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6"/>
        <v>8160000</v>
      </c>
      <c s="16"/>
    </row>
    <row r="3517" spans="1:14" ht="15">
      <c r="A3517" s="134">
        <f>COUNTA($A$12:A3516)</f>
        <v>3505</v>
      </c>
      <c s="134">
        <v>22027545</v>
      </c>
      <c s="135" t="s">
        <v>8654</v>
      </c>
      <c s="136">
        <v>38324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18" spans="1:14" ht="15">
      <c r="A3518" s="134">
        <f>COUNTA($A$12:A3517)</f>
        <v>3506</v>
      </c>
      <c s="134">
        <v>22027545</v>
      </c>
      <c s="135" t="s">
        <v>8654</v>
      </c>
      <c s="136">
        <v>38324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19" spans="1:14" ht="15">
      <c r="A3519" s="134">
        <f>COUNTA($A$12:A3518)</f>
        <v>3507</v>
      </c>
      <c s="134">
        <v>22027546</v>
      </c>
      <c s="135" t="s">
        <v>1017</v>
      </c>
      <c s="136">
        <v>38211</v>
      </c>
      <c s="135" t="s">
        <v>8265</v>
      </c>
      <c s="135" t="s">
        <v>7154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56"/>
        <v>816000</v>
      </c>
      <c s="15"/>
    </row>
    <row r="3520" spans="1:14" ht="15">
      <c r="A3520" s="134">
        <f>COUNTA($A$12:A3519)</f>
        <v>3508</v>
      </c>
      <c s="134">
        <v>22027546</v>
      </c>
      <c s="135" t="s">
        <v>1017</v>
      </c>
      <c s="136">
        <v>38211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21" spans="1:14" ht="15">
      <c r="A3521" s="134">
        <f>COUNTA($A$12:A3520)</f>
        <v>3509</v>
      </c>
      <c s="134">
        <v>22027546</v>
      </c>
      <c s="135" t="s">
        <v>1017</v>
      </c>
      <c s="136">
        <v>38211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6"/>
        <v>2448000</v>
      </c>
      <c s="15"/>
    </row>
    <row r="3522" spans="1:14" ht="15">
      <c r="A3522" s="134">
        <f>COUNTA($A$12:A3521)</f>
        <v>3510</v>
      </c>
      <c s="134">
        <v>22027548</v>
      </c>
      <c s="135" t="s">
        <v>8655</v>
      </c>
      <c s="136">
        <v>38278</v>
      </c>
      <c s="135" t="s">
        <v>8265</v>
      </c>
      <c s="135" t="s">
        <v>7154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56"/>
        <v>816000</v>
      </c>
      <c s="15"/>
    </row>
    <row r="3523" spans="1:14" ht="15">
      <c r="A3523" s="134">
        <f>COUNTA($A$12:A3522)</f>
        <v>3511</v>
      </c>
      <c s="134">
        <v>22027548</v>
      </c>
      <c s="135" t="s">
        <v>8655</v>
      </c>
      <c s="136">
        <v>38278</v>
      </c>
      <c s="135" t="s">
        <v>8265</v>
      </c>
      <c s="135" t="s">
        <v>7154</v>
      </c>
      <c s="135" t="s">
        <v>4433</v>
      </c>
      <c s="135" t="s">
        <v>7570</v>
      </c>
      <c s="135" t="s">
        <v>7571</v>
      </c>
      <c s="134" t="s">
        <v>7354</v>
      </c>
      <c s="134">
        <v>3</v>
      </c>
      <c s="135" t="s">
        <v>7355</v>
      </c>
      <c s="186">
        <f t="shared" si="57" ref="M3523:M3586">K3523*816000</f>
        <v>2448000</v>
      </c>
      <c s="15"/>
    </row>
    <row r="3524" spans="1:14" ht="15">
      <c r="A3524" s="134">
        <f>COUNTA($A$12:A3523)</f>
        <v>3512</v>
      </c>
      <c s="134">
        <v>22027548</v>
      </c>
      <c s="135" t="s">
        <v>8655</v>
      </c>
      <c s="136">
        <v>38278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25" spans="1:14" ht="15">
      <c r="A3525" s="134">
        <f>COUNTA($A$12:A3524)</f>
        <v>3513</v>
      </c>
      <c s="134">
        <v>22027549</v>
      </c>
      <c s="135" t="s">
        <v>8656</v>
      </c>
      <c s="136">
        <v>38026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26" spans="1:14" ht="15">
      <c r="A3526" s="134">
        <f>COUNTA($A$12:A3525)</f>
        <v>3514</v>
      </c>
      <c s="134">
        <v>22027549</v>
      </c>
      <c s="135" t="s">
        <v>8656</v>
      </c>
      <c s="136">
        <v>38026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27" spans="1:14" ht="15">
      <c r="A3527" s="134">
        <f>COUNTA($A$12:A3526)</f>
        <v>3515</v>
      </c>
      <c s="134">
        <v>22027549</v>
      </c>
      <c s="135" t="s">
        <v>8656</v>
      </c>
      <c s="136">
        <v>38026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7"/>
        <v>8160000</v>
      </c>
      <c s="15"/>
    </row>
    <row r="3528" spans="1:14" ht="15">
      <c r="A3528" s="134">
        <f>COUNTA($A$12:A3527)</f>
        <v>3516</v>
      </c>
      <c s="134">
        <v>22027551</v>
      </c>
      <c s="135" t="s">
        <v>4367</v>
      </c>
      <c s="136">
        <v>38207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29" spans="1:14" ht="15">
      <c r="A3529" s="134">
        <f>COUNTA($A$12:A3528)</f>
        <v>3517</v>
      </c>
      <c s="134">
        <v>22027551</v>
      </c>
      <c s="135" t="s">
        <v>4367</v>
      </c>
      <c s="136">
        <v>38207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30" spans="1:14" ht="15">
      <c r="A3530" s="134">
        <f>COUNTA($A$12:A3529)</f>
        <v>3518</v>
      </c>
      <c s="134">
        <v>22027551</v>
      </c>
      <c s="135" t="s">
        <v>4367</v>
      </c>
      <c s="136">
        <v>38207</v>
      </c>
      <c s="135" t="s">
        <v>8265</v>
      </c>
      <c s="135" t="s">
        <v>7154</v>
      </c>
      <c s="135" t="s">
        <v>4433</v>
      </c>
      <c s="135" t="s">
        <v>7585</v>
      </c>
      <c s="135" t="s">
        <v>7586</v>
      </c>
      <c s="134" t="s">
        <v>7354</v>
      </c>
      <c s="134">
        <v>2</v>
      </c>
      <c s="135" t="s">
        <v>8659</v>
      </c>
      <c s="186">
        <f t="shared" si="57"/>
        <v>1632000</v>
      </c>
      <c s="15"/>
    </row>
    <row r="3531" spans="1:14" ht="15">
      <c r="A3531" s="134">
        <f>COUNTA($A$12:A3530)</f>
        <v>3519</v>
      </c>
      <c s="134">
        <v>22027551</v>
      </c>
      <c s="135" t="s">
        <v>4367</v>
      </c>
      <c s="136">
        <v>38207</v>
      </c>
      <c s="135" t="s">
        <v>8265</v>
      </c>
      <c s="135" t="s">
        <v>7154</v>
      </c>
      <c s="135" t="s">
        <v>4433</v>
      </c>
      <c s="135" t="s">
        <v>8720</v>
      </c>
      <c s="135" t="s">
        <v>8063</v>
      </c>
      <c s="134" t="s">
        <v>7354</v>
      </c>
      <c s="134">
        <v>3</v>
      </c>
      <c s="135" t="s">
        <v>8659</v>
      </c>
      <c s="186">
        <f t="shared" si="57"/>
        <v>2448000</v>
      </c>
      <c s="15"/>
    </row>
    <row r="3532" spans="1:14" ht="15">
      <c r="A3532" s="134">
        <f>COUNTA($A$12:A3531)</f>
        <v>3520</v>
      </c>
      <c s="134">
        <v>22027552</v>
      </c>
      <c s="135" t="s">
        <v>1265</v>
      </c>
      <c s="136">
        <v>38062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33" spans="1:14" ht="15">
      <c r="A3533" s="134">
        <f>COUNTA($A$12:A3532)</f>
        <v>3521</v>
      </c>
      <c s="134">
        <v>22027552</v>
      </c>
      <c s="135" t="s">
        <v>1265</v>
      </c>
      <c s="136">
        <v>38062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34" spans="1:14" ht="15">
      <c r="A3534" s="134">
        <f>COUNTA($A$12:A3533)</f>
        <v>3522</v>
      </c>
      <c s="134">
        <v>22027552</v>
      </c>
      <c s="135" t="s">
        <v>1265</v>
      </c>
      <c s="136">
        <v>38062</v>
      </c>
      <c s="135" t="s">
        <v>8265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8659</v>
      </c>
      <c s="186">
        <f t="shared" si="57"/>
        <v>2448000</v>
      </c>
      <c s="15"/>
    </row>
    <row r="3535" spans="1:14" ht="15">
      <c r="A3535" s="134">
        <f>COUNTA($A$12:A3534)</f>
        <v>3523</v>
      </c>
      <c s="134">
        <v>22027552</v>
      </c>
      <c s="135" t="s">
        <v>1265</v>
      </c>
      <c s="136">
        <v>38062</v>
      </c>
      <c s="135" t="s">
        <v>8265</v>
      </c>
      <c s="135" t="s">
        <v>7154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57"/>
        <v>2448000</v>
      </c>
      <c s="15"/>
    </row>
    <row r="3536" spans="1:14" ht="15">
      <c r="A3536" s="134">
        <f>COUNTA($A$12:A3535)</f>
        <v>3524</v>
      </c>
      <c s="134">
        <v>22027553</v>
      </c>
      <c s="135" t="s">
        <v>8657</v>
      </c>
      <c s="136">
        <v>38187</v>
      </c>
      <c s="135" t="s">
        <v>8265</v>
      </c>
      <c s="135" t="s">
        <v>7154</v>
      </c>
      <c s="135" t="s">
        <v>4433</v>
      </c>
      <c s="135" t="s">
        <v>8266</v>
      </c>
      <c s="135" t="s">
        <v>7571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37" spans="1:14" ht="15">
      <c r="A3537" s="134">
        <f>COUNTA($A$12:A3536)</f>
        <v>3525</v>
      </c>
      <c s="134">
        <v>22027553</v>
      </c>
      <c s="135" t="s">
        <v>8657</v>
      </c>
      <c s="136">
        <v>38187</v>
      </c>
      <c s="135" t="s">
        <v>8265</v>
      </c>
      <c s="135" t="s">
        <v>7154</v>
      </c>
      <c s="135" t="s">
        <v>4433</v>
      </c>
      <c s="135" t="s">
        <v>8267</v>
      </c>
      <c s="135" t="s">
        <v>8268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38" spans="1:14" ht="15">
      <c r="A3538" s="134">
        <f>COUNTA($A$12:A3537)</f>
        <v>3526</v>
      </c>
      <c s="134">
        <v>22027553</v>
      </c>
      <c s="135" t="s">
        <v>8657</v>
      </c>
      <c s="136">
        <v>38187</v>
      </c>
      <c s="135" t="s">
        <v>8265</v>
      </c>
      <c s="135" t="s">
        <v>7154</v>
      </c>
      <c s="135" t="s">
        <v>4433</v>
      </c>
      <c s="135" t="s">
        <v>8614</v>
      </c>
      <c s="135" t="s">
        <v>7561</v>
      </c>
      <c s="134" t="s">
        <v>7354</v>
      </c>
      <c s="134">
        <v>10</v>
      </c>
      <c s="135" t="s">
        <v>7355</v>
      </c>
      <c s="186">
        <f t="shared" si="57"/>
        <v>8160000</v>
      </c>
      <c s="15"/>
    </row>
    <row r="3539" spans="1:14" ht="15">
      <c r="A3539" s="134">
        <f>COUNTA($A$12:A3538)</f>
        <v>3527</v>
      </c>
      <c s="134">
        <v>22022501</v>
      </c>
      <c s="135" t="s">
        <v>8135</v>
      </c>
      <c s="136">
        <v>38251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0" spans="1:14" ht="15">
      <c r="A3540" s="134">
        <f>COUNTA($A$12:A3539)</f>
        <v>3528</v>
      </c>
      <c s="134">
        <v>22022502</v>
      </c>
      <c s="135" t="s">
        <v>1198</v>
      </c>
      <c s="136">
        <v>38010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1" spans="1:14" ht="15">
      <c r="A3541" s="134">
        <f>COUNTA($A$12:A3540)</f>
        <v>3529</v>
      </c>
      <c s="134">
        <v>22022513</v>
      </c>
      <c s="135" t="s">
        <v>8138</v>
      </c>
      <c s="136">
        <v>38065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2" spans="1:14" ht="15">
      <c r="A3542" s="134">
        <f>COUNTA($A$12:A3541)</f>
        <v>3530</v>
      </c>
      <c s="134">
        <v>22022514</v>
      </c>
      <c s="135" t="s">
        <v>123</v>
      </c>
      <c s="136">
        <v>38233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3" spans="1:14" ht="15">
      <c r="A3543" s="134">
        <f>COUNTA($A$12:A3542)</f>
        <v>3531</v>
      </c>
      <c s="134">
        <v>22022515</v>
      </c>
      <c s="135" t="s">
        <v>4695</v>
      </c>
      <c s="136">
        <v>37988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4" spans="1:14" ht="15">
      <c r="A3544" s="134">
        <f>COUNTA($A$12:A3543)</f>
        <v>3532</v>
      </c>
      <c s="134">
        <v>22022517</v>
      </c>
      <c s="135" t="s">
        <v>8139</v>
      </c>
      <c s="136">
        <v>38256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45" spans="1:14" ht="15">
      <c r="A3545" s="134">
        <f>COUNTA($A$12:A3544)</f>
        <v>3533</v>
      </c>
      <c s="134">
        <v>22022518</v>
      </c>
      <c s="135" t="s">
        <v>8140</v>
      </c>
      <c s="136">
        <v>38287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46" spans="1:14" ht="15">
      <c r="A3546" s="134">
        <f>COUNTA($A$12:A3545)</f>
        <v>3534</v>
      </c>
      <c s="134">
        <v>22022518</v>
      </c>
      <c s="135" t="s">
        <v>8140</v>
      </c>
      <c s="136">
        <v>38287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47" spans="1:14" ht="15">
      <c r="A3547" s="134">
        <f>COUNTA($A$12:A3546)</f>
        <v>3535</v>
      </c>
      <c s="134">
        <v>22022518</v>
      </c>
      <c s="135" t="s">
        <v>8140</v>
      </c>
      <c s="136">
        <v>38287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48" spans="1:14" ht="15">
      <c r="A3548" s="134">
        <f>COUNTA($A$12:A3547)</f>
        <v>3536</v>
      </c>
      <c s="134">
        <v>22022518</v>
      </c>
      <c s="135" t="s">
        <v>8140</v>
      </c>
      <c s="136">
        <v>38287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49" spans="1:14" ht="15">
      <c r="A3549" s="134">
        <f>COUNTA($A$12:A3548)</f>
        <v>3537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8150</v>
      </c>
      <c s="135" t="s">
        <v>8151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50" spans="1:14" ht="15">
      <c r="A3550" s="134">
        <f>COUNTA($A$12:A3549)</f>
        <v>3538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7647</v>
      </c>
      <c s="135" t="s">
        <v>7531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51" spans="1:14" ht="15">
      <c r="A3551" s="134">
        <f>COUNTA($A$12:A3550)</f>
        <v>3539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52" spans="1:14" ht="15">
      <c r="A3552" s="134">
        <f>COUNTA($A$12:A3551)</f>
        <v>3540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53" spans="1:14" ht="15">
      <c r="A3553" s="134">
        <f>COUNTA($A$12:A3552)</f>
        <v>3541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54" spans="1:14" ht="15">
      <c r="A3554" s="134">
        <f>COUNTA($A$12:A3553)</f>
        <v>3542</v>
      </c>
      <c s="134">
        <v>22022525</v>
      </c>
      <c s="135" t="s">
        <v>8149</v>
      </c>
      <c s="136">
        <v>38066</v>
      </c>
      <c s="135" t="s">
        <v>8141</v>
      </c>
      <c s="135" t="s">
        <v>7165</v>
      </c>
      <c s="135" t="s">
        <v>4433</v>
      </c>
      <c s="135" t="s">
        <v>8395</v>
      </c>
      <c s="135" t="s">
        <v>7911</v>
      </c>
      <c s="134" t="s">
        <v>7354</v>
      </c>
      <c s="134">
        <v>2</v>
      </c>
      <c s="135" t="s">
        <v>8724</v>
      </c>
      <c s="186">
        <f t="shared" si="57"/>
        <v>1632000</v>
      </c>
      <c s="15"/>
    </row>
    <row r="3555" spans="1:14" ht="15">
      <c r="A3555" s="134">
        <f>COUNTA($A$12:A3554)</f>
        <v>3543</v>
      </c>
      <c s="134">
        <v>22022526</v>
      </c>
      <c s="135" t="s">
        <v>8152</v>
      </c>
      <c s="136">
        <v>38314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56" spans="1:14" ht="15">
      <c r="A3556" s="134">
        <f>COUNTA($A$12:A3555)</f>
        <v>3544</v>
      </c>
      <c s="134">
        <v>22022527</v>
      </c>
      <c s="135" t="s">
        <v>8153</v>
      </c>
      <c s="136">
        <v>36041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57" spans="1:14" ht="15">
      <c r="A3557" s="134">
        <f>COUNTA($A$12:A3556)</f>
        <v>3545</v>
      </c>
      <c s="134">
        <v>22022528</v>
      </c>
      <c s="135" t="s">
        <v>8154</v>
      </c>
      <c s="136">
        <v>37990</v>
      </c>
      <c s="135" t="s">
        <v>8141</v>
      </c>
      <c s="135" t="s">
        <v>7165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58" spans="1:14" ht="15">
      <c r="A3558" s="134">
        <f>COUNTA($A$12:A3557)</f>
        <v>3546</v>
      </c>
      <c s="134">
        <v>22022528</v>
      </c>
      <c s="135" t="s">
        <v>8154</v>
      </c>
      <c s="136">
        <v>37990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59" spans="1:14" ht="15">
      <c r="A3559" s="134">
        <f>COUNTA($A$12:A3558)</f>
        <v>3547</v>
      </c>
      <c s="134">
        <v>22022528</v>
      </c>
      <c s="135" t="s">
        <v>8154</v>
      </c>
      <c s="136">
        <v>37990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60" spans="1:14" ht="15">
      <c r="A3560" s="134">
        <f>COUNTA($A$12:A3559)</f>
        <v>3548</v>
      </c>
      <c s="134">
        <v>22022528</v>
      </c>
      <c s="135" t="s">
        <v>8154</v>
      </c>
      <c s="136">
        <v>37990</v>
      </c>
      <c s="135" t="s">
        <v>8141</v>
      </c>
      <c s="135" t="s">
        <v>7165</v>
      </c>
      <c s="135" t="s">
        <v>4433</v>
      </c>
      <c s="135" t="s">
        <v>8692</v>
      </c>
      <c s="135" t="s">
        <v>7620</v>
      </c>
      <c s="134" t="s">
        <v>7354</v>
      </c>
      <c s="134">
        <v>3</v>
      </c>
      <c s="135" t="s">
        <v>8659</v>
      </c>
      <c s="186">
        <f t="shared" si="57"/>
        <v>2448000</v>
      </c>
      <c s="15"/>
    </row>
    <row r="3561" spans="1:14" ht="15">
      <c r="A3561" s="134">
        <f>COUNTA($A$12:A3560)</f>
        <v>3549</v>
      </c>
      <c s="134">
        <v>22022528</v>
      </c>
      <c s="135" t="s">
        <v>8154</v>
      </c>
      <c s="136">
        <v>37990</v>
      </c>
      <c s="135" t="s">
        <v>8141</v>
      </c>
      <c s="135" t="s">
        <v>7165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57"/>
        <v>3264000</v>
      </c>
      <c s="15"/>
    </row>
    <row r="3562" spans="1:14" ht="15">
      <c r="A3562" s="134">
        <f>COUNTA($A$12:A3561)</f>
        <v>3550</v>
      </c>
      <c s="134">
        <v>22022531</v>
      </c>
      <c s="135" t="s">
        <v>8156</v>
      </c>
      <c s="136">
        <v>38204</v>
      </c>
      <c s="135" t="s">
        <v>8141</v>
      </c>
      <c s="135" t="s">
        <v>7165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63" spans="1:14" ht="15">
      <c r="A3563" s="134">
        <f>COUNTA($A$12:A3562)</f>
        <v>3551</v>
      </c>
      <c s="134">
        <v>22022531</v>
      </c>
      <c s="135" t="s">
        <v>8156</v>
      </c>
      <c s="136">
        <v>38204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64" spans="1:14" ht="15">
      <c r="A3564" s="134">
        <f>COUNTA($A$12:A3563)</f>
        <v>3552</v>
      </c>
      <c s="134">
        <v>22022531</v>
      </c>
      <c s="135" t="s">
        <v>8156</v>
      </c>
      <c s="136">
        <v>38204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65" spans="1:14" ht="15">
      <c r="A3565" s="134">
        <f>COUNTA($A$12:A3564)</f>
        <v>3553</v>
      </c>
      <c s="134">
        <v>22022531</v>
      </c>
      <c s="135" t="s">
        <v>8156</v>
      </c>
      <c s="136">
        <v>38204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66" spans="1:14" ht="15">
      <c r="A3566" s="134">
        <f>COUNTA($A$12:A3565)</f>
        <v>3554</v>
      </c>
      <c s="134">
        <v>22022532</v>
      </c>
      <c s="135" t="s">
        <v>8157</v>
      </c>
      <c s="136">
        <v>37650</v>
      </c>
      <c s="135" t="s">
        <v>8136</v>
      </c>
      <c s="135" t="s">
        <v>7165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67" spans="1:14" ht="15">
      <c r="A3567" s="134">
        <f>COUNTA($A$12:A3566)</f>
        <v>3555</v>
      </c>
      <c s="134">
        <v>22022532</v>
      </c>
      <c s="135" t="s">
        <v>8157</v>
      </c>
      <c s="136">
        <v>37650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68" spans="1:14" ht="15">
      <c r="A3568" s="134">
        <f>COUNTA($A$12:A3567)</f>
        <v>3556</v>
      </c>
      <c s="134">
        <v>22022533</v>
      </c>
      <c s="135" t="s">
        <v>273</v>
      </c>
      <c s="136">
        <v>38077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69" spans="1:14" ht="15">
      <c r="A3569" s="134">
        <f>COUNTA($A$12:A3568)</f>
        <v>3557</v>
      </c>
      <c s="134">
        <v>22022534</v>
      </c>
      <c s="135" t="s">
        <v>8158</v>
      </c>
      <c s="136">
        <v>38207</v>
      </c>
      <c s="135" t="s">
        <v>8136</v>
      </c>
      <c s="135" t="s">
        <v>7165</v>
      </c>
      <c s="135" t="s">
        <v>4433</v>
      </c>
      <c s="135" t="s">
        <v>8147</v>
      </c>
      <c s="135" t="s">
        <v>8148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70" spans="1:14" ht="15">
      <c r="A3570" s="134">
        <f>COUNTA($A$12:A3569)</f>
        <v>3558</v>
      </c>
      <c s="134">
        <v>22022535</v>
      </c>
      <c s="135" t="s">
        <v>8159</v>
      </c>
      <c s="136">
        <v>38216</v>
      </c>
      <c s="135" t="s">
        <v>8141</v>
      </c>
      <c s="135" t="s">
        <v>7165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71" spans="1:14" ht="15">
      <c r="A3571" s="134">
        <f>COUNTA($A$12:A3570)</f>
        <v>3559</v>
      </c>
      <c s="134">
        <v>22022535</v>
      </c>
      <c s="135" t="s">
        <v>8159</v>
      </c>
      <c s="136">
        <v>38216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72" spans="1:14" ht="15">
      <c r="A3572" s="134">
        <f>COUNTA($A$12:A3571)</f>
        <v>3560</v>
      </c>
      <c s="134">
        <v>22022535</v>
      </c>
      <c s="135" t="s">
        <v>8159</v>
      </c>
      <c s="136">
        <v>38216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73" spans="1:14" ht="15">
      <c r="A3573" s="134">
        <f>COUNTA($A$12:A3572)</f>
        <v>3561</v>
      </c>
      <c s="134">
        <v>22022536</v>
      </c>
      <c s="135" t="s">
        <v>8160</v>
      </c>
      <c s="136">
        <v>38021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74" spans="1:14" ht="15">
      <c r="A3574" s="134">
        <f>COUNTA($A$12:A3573)</f>
        <v>3562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75" spans="1:14" ht="15">
      <c r="A3575" s="134">
        <f>COUNTA($A$12:A3574)</f>
        <v>3563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76" spans="1:14" ht="15">
      <c r="A3576" s="134">
        <f>COUNTA($A$12:A3575)</f>
        <v>3564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8161</v>
      </c>
      <c s="135" t="s">
        <v>8162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77" spans="1:14" ht="15">
      <c r="A3577" s="134">
        <f>COUNTA($A$12:A3576)</f>
        <v>3565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6">
        <f t="shared" si="57"/>
        <v>3264000</v>
      </c>
      <c s="15"/>
    </row>
    <row r="3578" spans="1:14" ht="15">
      <c r="A3578" s="134">
        <f>COUNTA($A$12:A3577)</f>
        <v>3566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8856</v>
      </c>
      <c s="135" t="s">
        <v>7679</v>
      </c>
      <c s="134" t="s">
        <v>7354</v>
      </c>
      <c s="134">
        <v>4</v>
      </c>
      <c s="135" t="s">
        <v>8724</v>
      </c>
      <c s="186">
        <f t="shared" si="57"/>
        <v>3264000</v>
      </c>
      <c s="15"/>
    </row>
    <row r="3579" spans="1:14" ht="15">
      <c r="A3579" s="134">
        <f>COUNTA($A$12:A3578)</f>
        <v>3567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80" spans="1:14" ht="15">
      <c r="A3580" s="134">
        <f>COUNTA($A$12:A3579)</f>
        <v>3568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8857</v>
      </c>
      <c s="135" t="s">
        <v>7752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81" spans="1:14" ht="15">
      <c r="A3581" s="134">
        <f>COUNTA($A$12:A3580)</f>
        <v>3569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8696</v>
      </c>
      <c s="135" t="s">
        <v>8199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82" spans="1:14" ht="15">
      <c r="A3582" s="134">
        <f>COUNTA($A$12:A3581)</f>
        <v>3570</v>
      </c>
      <c s="134">
        <v>22022539</v>
      </c>
      <c s="135" t="s">
        <v>5847</v>
      </c>
      <c s="136">
        <v>38341</v>
      </c>
      <c s="135" t="s">
        <v>8141</v>
      </c>
      <c s="135" t="s">
        <v>7165</v>
      </c>
      <c s="135" t="s">
        <v>4433</v>
      </c>
      <c s="135" t="s">
        <v>8858</v>
      </c>
      <c s="135" t="s">
        <v>8703</v>
      </c>
      <c s="134" t="s">
        <v>7354</v>
      </c>
      <c s="134">
        <v>3</v>
      </c>
      <c s="135" t="s">
        <v>8724</v>
      </c>
      <c s="186">
        <f t="shared" si="57"/>
        <v>2448000</v>
      </c>
      <c s="15"/>
    </row>
    <row r="3583" spans="1:14" ht="15">
      <c r="A3583" s="134">
        <f>COUNTA($A$12:A3582)</f>
        <v>3571</v>
      </c>
      <c s="134">
        <v>22022541</v>
      </c>
      <c s="135" t="s">
        <v>4117</v>
      </c>
      <c s="136">
        <v>38201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7"/>
        <v>5712000</v>
      </c>
      <c s="15"/>
    </row>
    <row r="3584" spans="1:14" ht="15">
      <c r="A3584" s="134">
        <f>COUNTA($A$12:A3583)</f>
        <v>3572</v>
      </c>
      <c s="134">
        <v>22022541</v>
      </c>
      <c s="135" t="s">
        <v>4117</v>
      </c>
      <c s="136">
        <v>38201</v>
      </c>
      <c s="135" t="s">
        <v>8136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7"/>
        <v>3264000</v>
      </c>
      <c s="15"/>
    </row>
    <row r="3585" spans="1:14" ht="15">
      <c r="A3585" s="134">
        <f>COUNTA($A$12:A3584)</f>
        <v>3573</v>
      </c>
      <c s="134">
        <v>22022544</v>
      </c>
      <c s="135" t="s">
        <v>8163</v>
      </c>
      <c s="136">
        <v>38246</v>
      </c>
      <c s="135" t="s">
        <v>8141</v>
      </c>
      <c s="135" t="s">
        <v>7165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57"/>
        <v>816000</v>
      </c>
      <c s="15"/>
    </row>
    <row r="3586" spans="1:14" ht="15">
      <c r="A3586" s="134">
        <f>COUNTA($A$12:A3585)</f>
        <v>3574</v>
      </c>
      <c s="134">
        <v>22022544</v>
      </c>
      <c s="135" t="s">
        <v>8163</v>
      </c>
      <c s="136">
        <v>38246</v>
      </c>
      <c s="135" t="s">
        <v>8141</v>
      </c>
      <c s="135" t="s">
        <v>7165</v>
      </c>
      <c s="135" t="s">
        <v>4433</v>
      </c>
      <c s="135" t="s">
        <v>7924</v>
      </c>
      <c s="135" t="s">
        <v>7752</v>
      </c>
      <c s="134" t="s">
        <v>7354</v>
      </c>
      <c s="134">
        <v>3</v>
      </c>
      <c s="135" t="s">
        <v>7355</v>
      </c>
      <c s="186">
        <f t="shared" si="57"/>
        <v>2448000</v>
      </c>
      <c s="15"/>
    </row>
    <row r="3587" spans="1:14" ht="15">
      <c r="A3587" s="134">
        <f>COUNTA($A$12:A3586)</f>
        <v>3575</v>
      </c>
      <c s="134">
        <v>22022544</v>
      </c>
      <c s="135" t="s">
        <v>8163</v>
      </c>
      <c s="136">
        <v>38246</v>
      </c>
      <c s="135" t="s">
        <v>8141</v>
      </c>
      <c s="135" t="s">
        <v>7165</v>
      </c>
      <c s="135" t="s">
        <v>4433</v>
      </c>
      <c s="135" t="s">
        <v>7675</v>
      </c>
      <c s="135" t="s">
        <v>7676</v>
      </c>
      <c s="134" t="s">
        <v>7354</v>
      </c>
      <c s="134">
        <v>3</v>
      </c>
      <c s="135" t="s">
        <v>7355</v>
      </c>
      <c s="186">
        <f t="shared" si="58" ref="M3587:M3650">K3587*816000</f>
        <v>2448000</v>
      </c>
      <c s="15"/>
    </row>
    <row r="3588" spans="1:14" ht="15">
      <c r="A3588" s="134">
        <f>COUNTA($A$12:A3587)</f>
        <v>3576</v>
      </c>
      <c s="134">
        <v>22022544</v>
      </c>
      <c s="135" t="s">
        <v>8163</v>
      </c>
      <c s="136">
        <v>38246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589" spans="1:14" ht="15">
      <c r="A3589" s="134">
        <f>COUNTA($A$12:A3588)</f>
        <v>3577</v>
      </c>
      <c s="134">
        <v>22022544</v>
      </c>
      <c s="135" t="s">
        <v>8163</v>
      </c>
      <c s="136">
        <v>38246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590" spans="1:14" ht="15">
      <c r="A3590" s="134">
        <f>COUNTA($A$12:A3589)</f>
        <v>3578</v>
      </c>
      <c s="134">
        <v>22022545</v>
      </c>
      <c s="135" t="s">
        <v>5829</v>
      </c>
      <c s="136">
        <v>38189</v>
      </c>
      <c s="135" t="s">
        <v>8141</v>
      </c>
      <c s="135" t="s">
        <v>7165</v>
      </c>
      <c s="135" t="s">
        <v>4433</v>
      </c>
      <c s="135" t="s">
        <v>8147</v>
      </c>
      <c s="135" t="s">
        <v>8148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591" spans="1:14" ht="15">
      <c r="A3591" s="134">
        <f>COUNTA($A$12:A3590)</f>
        <v>3579</v>
      </c>
      <c s="134">
        <v>22022545</v>
      </c>
      <c s="135" t="s">
        <v>5829</v>
      </c>
      <c s="136">
        <v>38189</v>
      </c>
      <c s="135" t="s">
        <v>8141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8659</v>
      </c>
      <c s="186">
        <f t="shared" si="58"/>
        <v>2448000</v>
      </c>
      <c s="15"/>
    </row>
    <row r="3592" spans="1:14" ht="15">
      <c r="A3592" s="134">
        <f>COUNTA($A$12:A3591)</f>
        <v>3580</v>
      </c>
      <c s="134">
        <v>22022545</v>
      </c>
      <c s="135" t="s">
        <v>5829</v>
      </c>
      <c s="136">
        <v>38189</v>
      </c>
      <c s="135" t="s">
        <v>8141</v>
      </c>
      <c s="135" t="s">
        <v>7165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58"/>
        <v>3264000</v>
      </c>
      <c s="15"/>
    </row>
    <row r="3593" spans="1:14" ht="15">
      <c r="A3593" s="134">
        <f>COUNTA($A$12:A3592)</f>
        <v>3581</v>
      </c>
      <c s="134">
        <v>22022545</v>
      </c>
      <c s="135" t="s">
        <v>5829</v>
      </c>
      <c s="136">
        <v>38189</v>
      </c>
      <c s="135" t="s">
        <v>8141</v>
      </c>
      <c s="135" t="s">
        <v>7165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58"/>
        <v>2448000</v>
      </c>
      <c s="15"/>
    </row>
    <row r="3594" spans="1:14" ht="15">
      <c r="A3594" s="134">
        <f>COUNTA($A$12:A3593)</f>
        <v>3582</v>
      </c>
      <c s="134">
        <v>22022546</v>
      </c>
      <c s="135" t="s">
        <v>8164</v>
      </c>
      <c s="136">
        <v>37885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595" spans="1:14" ht="15">
      <c r="A3595" s="134">
        <f>COUNTA($A$12:A3594)</f>
        <v>3583</v>
      </c>
      <c s="134">
        <v>22022549</v>
      </c>
      <c s="135" t="s">
        <v>8165</v>
      </c>
      <c s="136">
        <v>38336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596" spans="1:14" ht="15">
      <c r="A3596" s="134">
        <f>COUNTA($A$12:A3595)</f>
        <v>3584</v>
      </c>
      <c s="134">
        <v>22022551</v>
      </c>
      <c s="135" t="s">
        <v>8166</v>
      </c>
      <c s="136">
        <v>38286</v>
      </c>
      <c s="135" t="s">
        <v>8136</v>
      </c>
      <c s="135" t="s">
        <v>7165</v>
      </c>
      <c s="135" t="s">
        <v>4433</v>
      </c>
      <c s="135" t="s">
        <v>8167</v>
      </c>
      <c s="135" t="s">
        <v>8168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597" spans="1:14" ht="15">
      <c r="A3597" s="134">
        <f>COUNTA($A$12:A3596)</f>
        <v>3585</v>
      </c>
      <c s="134">
        <v>22022551</v>
      </c>
      <c s="135" t="s">
        <v>8166</v>
      </c>
      <c s="136">
        <v>38286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598" spans="1:14" ht="15">
      <c r="A3598" s="134">
        <f>COUNTA($A$12:A3597)</f>
        <v>3586</v>
      </c>
      <c s="134">
        <v>22022553</v>
      </c>
      <c s="135" t="s">
        <v>669</v>
      </c>
      <c s="136">
        <v>38285</v>
      </c>
      <c s="135" t="s">
        <v>8136</v>
      </c>
      <c s="135" t="s">
        <v>7165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58"/>
        <v>816000</v>
      </c>
      <c s="15"/>
    </row>
    <row r="3599" spans="1:14" ht="15">
      <c r="A3599" s="134">
        <f>COUNTA($A$12:A3598)</f>
        <v>3587</v>
      </c>
      <c s="134">
        <v>22022553</v>
      </c>
      <c s="135" t="s">
        <v>669</v>
      </c>
      <c s="136">
        <v>38285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0" spans="1:14" ht="15">
      <c r="A3600" s="134">
        <f>COUNTA($A$12:A3599)</f>
        <v>3588</v>
      </c>
      <c s="134">
        <v>22022554</v>
      </c>
      <c s="135" t="s">
        <v>4452</v>
      </c>
      <c s="136">
        <v>38193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1" spans="1:14" ht="15">
      <c r="A3601" s="134">
        <f>COUNTA($A$12:A3600)</f>
        <v>3589</v>
      </c>
      <c s="134">
        <v>22022555</v>
      </c>
      <c s="135" t="s">
        <v>3801</v>
      </c>
      <c s="136">
        <v>38194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2" spans="1:14" ht="15">
      <c r="A3602" s="134">
        <f>COUNTA($A$12:A3601)</f>
        <v>3590</v>
      </c>
      <c s="134">
        <v>22022556</v>
      </c>
      <c s="135" t="s">
        <v>8169</v>
      </c>
      <c s="136">
        <v>38001</v>
      </c>
      <c s="135" t="s">
        <v>8141</v>
      </c>
      <c s="135" t="s">
        <v>7165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58"/>
        <v>4080000</v>
      </c>
      <c s="15"/>
    </row>
    <row r="3603" spans="1:14" ht="15">
      <c r="A3603" s="134">
        <f>COUNTA($A$12:A3602)</f>
        <v>3591</v>
      </c>
      <c s="134">
        <v>22022556</v>
      </c>
      <c s="135" t="s">
        <v>8169</v>
      </c>
      <c s="136">
        <v>38001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4" spans="1:14" ht="15">
      <c r="A3604" s="134">
        <f>COUNTA($A$12:A3603)</f>
        <v>3592</v>
      </c>
      <c s="134">
        <v>22022559</v>
      </c>
      <c s="135" t="s">
        <v>8170</v>
      </c>
      <c s="136">
        <v>38235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5" spans="1:14" ht="15">
      <c r="A3605" s="134">
        <f>COUNTA($A$12:A3604)</f>
        <v>3593</v>
      </c>
      <c s="134">
        <v>22022561</v>
      </c>
      <c s="135" t="s">
        <v>8171</v>
      </c>
      <c s="136">
        <v>38020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6" spans="1:14" ht="15">
      <c r="A3606" s="134">
        <f>COUNTA($A$12:A3605)</f>
        <v>3594</v>
      </c>
      <c s="134">
        <v>22022563</v>
      </c>
      <c s="135" t="s">
        <v>616</v>
      </c>
      <c s="136">
        <v>38204</v>
      </c>
      <c s="135" t="s">
        <v>8136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07" spans="1:14" ht="15">
      <c r="A3607" s="134">
        <f>COUNTA($A$12:A3606)</f>
        <v>3595</v>
      </c>
      <c s="134">
        <v>22022563</v>
      </c>
      <c s="135" t="s">
        <v>616</v>
      </c>
      <c s="136">
        <v>38204</v>
      </c>
      <c s="135" t="s">
        <v>8136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08" spans="1:14" ht="15">
      <c r="A3608" s="134">
        <f>COUNTA($A$12:A3607)</f>
        <v>3596</v>
      </c>
      <c s="134">
        <v>22022563</v>
      </c>
      <c s="135" t="s">
        <v>616</v>
      </c>
      <c s="136">
        <v>38204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09" spans="1:14" ht="15">
      <c r="A3609" s="134">
        <f>COUNTA($A$12:A3608)</f>
        <v>3597</v>
      </c>
      <c s="134">
        <v>22022565</v>
      </c>
      <c s="135" t="s">
        <v>8172</v>
      </c>
      <c s="136">
        <v>38065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0" spans="1:14" ht="15">
      <c r="A3610" s="134">
        <f>COUNTA($A$12:A3609)</f>
        <v>3598</v>
      </c>
      <c s="134">
        <v>22022567</v>
      </c>
      <c s="135" t="s">
        <v>8173</v>
      </c>
      <c s="136">
        <v>38064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11" spans="1:14" ht="15">
      <c r="A3611" s="134">
        <f>COUNTA($A$12:A3610)</f>
        <v>3599</v>
      </c>
      <c s="134">
        <v>22022567</v>
      </c>
      <c s="135" t="s">
        <v>8173</v>
      </c>
      <c s="136">
        <v>38064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2" spans="1:14" ht="15">
      <c r="A3612" s="134">
        <f>COUNTA($A$12:A3611)</f>
        <v>3600</v>
      </c>
      <c s="134">
        <v>22022568</v>
      </c>
      <c s="135" t="s">
        <v>8174</v>
      </c>
      <c s="136">
        <v>38311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3" spans="1:14" ht="15">
      <c r="A3613" s="134">
        <f>COUNTA($A$12:A3612)</f>
        <v>3601</v>
      </c>
      <c s="134">
        <v>22022569</v>
      </c>
      <c s="135" t="s">
        <v>6176</v>
      </c>
      <c s="136">
        <v>38058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4" spans="1:14" ht="15">
      <c r="A3614" s="134">
        <f>COUNTA($A$12:A3613)</f>
        <v>3602</v>
      </c>
      <c s="134">
        <v>22022570</v>
      </c>
      <c s="135" t="s">
        <v>8859</v>
      </c>
      <c s="136">
        <v>38086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8724</v>
      </c>
      <c s="186">
        <f t="shared" si="58"/>
        <v>5712000</v>
      </c>
      <c s="15"/>
    </row>
    <row r="3615" spans="1:14" ht="15">
      <c r="A3615" s="134">
        <f>COUNTA($A$12:A3614)</f>
        <v>3603</v>
      </c>
      <c s="134">
        <v>22022571</v>
      </c>
      <c s="135" t="s">
        <v>199</v>
      </c>
      <c s="136">
        <v>38059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6" spans="1:14" ht="15">
      <c r="A3616" s="134">
        <f>COUNTA($A$12:A3615)</f>
        <v>3604</v>
      </c>
      <c s="134">
        <v>22022574</v>
      </c>
      <c s="135" t="s">
        <v>8175</v>
      </c>
      <c s="136">
        <v>38043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17" spans="1:14" ht="15">
      <c r="A3617" s="134">
        <f>COUNTA($A$12:A3616)</f>
        <v>3605</v>
      </c>
      <c s="134">
        <v>22022574</v>
      </c>
      <c s="135" t="s">
        <v>8175</v>
      </c>
      <c s="136">
        <v>38043</v>
      </c>
      <c s="135" t="s">
        <v>8141</v>
      </c>
      <c s="135" t="s">
        <v>7165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58"/>
        <v>4080000</v>
      </c>
      <c s="15"/>
    </row>
    <row r="3618" spans="1:14" ht="15">
      <c r="A3618" s="134">
        <f>COUNTA($A$12:A3617)</f>
        <v>3606</v>
      </c>
      <c s="134">
        <v>22022575</v>
      </c>
      <c s="135" t="s">
        <v>8176</v>
      </c>
      <c s="136">
        <v>38177</v>
      </c>
      <c s="135" t="s">
        <v>8141</v>
      </c>
      <c s="135" t="s">
        <v>7165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58"/>
        <v>816000</v>
      </c>
      <c s="15"/>
    </row>
    <row r="3619" spans="1:14" ht="15">
      <c r="A3619" s="134">
        <f>COUNTA($A$12:A3618)</f>
        <v>3607</v>
      </c>
      <c s="134">
        <v>22022575</v>
      </c>
      <c s="135" t="s">
        <v>8176</v>
      </c>
      <c s="136">
        <v>38177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0" spans="1:14" ht="15">
      <c r="A3620" s="134">
        <f>COUNTA($A$12:A3619)</f>
        <v>3608</v>
      </c>
      <c s="134">
        <v>22022575</v>
      </c>
      <c s="135" t="s">
        <v>8176</v>
      </c>
      <c s="136">
        <v>38177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1" spans="1:14" ht="15">
      <c r="A3621" s="134">
        <f>COUNTA($A$12:A3620)</f>
        <v>3609</v>
      </c>
      <c s="134">
        <v>22022575</v>
      </c>
      <c s="135" t="s">
        <v>8176</v>
      </c>
      <c s="136">
        <v>38177</v>
      </c>
      <c s="135" t="s">
        <v>8141</v>
      </c>
      <c s="135" t="s">
        <v>7165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22" spans="1:14" ht="15">
      <c r="A3622" s="134">
        <f>COUNTA($A$12:A3621)</f>
        <v>3610</v>
      </c>
      <c s="134">
        <v>22022576</v>
      </c>
      <c s="135" t="s">
        <v>2418</v>
      </c>
      <c s="136">
        <v>38084</v>
      </c>
      <c s="135" t="s">
        <v>8136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3" spans="1:14" ht="15">
      <c r="A3623" s="134">
        <f>COUNTA($A$12:A3622)</f>
        <v>3611</v>
      </c>
      <c s="134">
        <v>22022576</v>
      </c>
      <c s="135" t="s">
        <v>2418</v>
      </c>
      <c s="136">
        <v>38084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24" spans="1:14" ht="15">
      <c r="A3624" s="134">
        <f>COUNTA($A$12:A3623)</f>
        <v>3612</v>
      </c>
      <c s="134">
        <v>22022577</v>
      </c>
      <c s="135" t="s">
        <v>8177</v>
      </c>
      <c s="136">
        <v>38298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5" spans="1:14" ht="15">
      <c r="A3625" s="134">
        <f>COUNTA($A$12:A3624)</f>
        <v>3613</v>
      </c>
      <c s="134">
        <v>22022577</v>
      </c>
      <c s="135" t="s">
        <v>8177</v>
      </c>
      <c s="136">
        <v>38298</v>
      </c>
      <c s="135" t="s">
        <v>8141</v>
      </c>
      <c s="135" t="s">
        <v>7165</v>
      </c>
      <c s="135" t="s">
        <v>4433</v>
      </c>
      <c s="135" t="s">
        <v>8167</v>
      </c>
      <c s="135" t="s">
        <v>8168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6" spans="1:14" ht="15">
      <c r="A3626" s="134">
        <f>COUNTA($A$12:A3625)</f>
        <v>3614</v>
      </c>
      <c s="134">
        <v>22022577</v>
      </c>
      <c s="135" t="s">
        <v>8177</v>
      </c>
      <c s="136">
        <v>38298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27" spans="1:14" ht="15">
      <c r="A3627" s="134">
        <f>COUNTA($A$12:A3626)</f>
        <v>3615</v>
      </c>
      <c s="134">
        <v>22022578</v>
      </c>
      <c s="135" t="s">
        <v>8178</v>
      </c>
      <c s="136">
        <v>38131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28" spans="1:14" ht="15">
      <c r="A3628" s="134">
        <f>COUNTA($A$12:A3627)</f>
        <v>3616</v>
      </c>
      <c s="134">
        <v>22022579</v>
      </c>
      <c s="135" t="s">
        <v>1484</v>
      </c>
      <c s="136">
        <v>38295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29" spans="1:14" ht="15">
      <c r="A3629" s="134">
        <f>COUNTA($A$12:A3628)</f>
        <v>3617</v>
      </c>
      <c s="134">
        <v>22022580</v>
      </c>
      <c s="135" t="s">
        <v>8179</v>
      </c>
      <c s="136">
        <v>38019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30" spans="1:14" ht="15">
      <c r="A3630" s="134">
        <f>COUNTA($A$12:A3629)</f>
        <v>3618</v>
      </c>
      <c s="134">
        <v>22022581</v>
      </c>
      <c s="135" t="s">
        <v>2704</v>
      </c>
      <c s="136">
        <v>38239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8"/>
        <v>5712000</v>
      </c>
      <c s="15"/>
    </row>
    <row r="3631" spans="1:14" ht="15">
      <c r="A3631" s="134">
        <f>COUNTA($A$12:A3630)</f>
        <v>3619</v>
      </c>
      <c s="134">
        <v>22022581</v>
      </c>
      <c s="135" t="s">
        <v>2704</v>
      </c>
      <c s="136">
        <v>38239</v>
      </c>
      <c s="135" t="s">
        <v>8136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8"/>
        <v>3264000</v>
      </c>
      <c s="15"/>
    </row>
    <row r="3632" spans="1:14" ht="15">
      <c r="A3632" s="134">
        <f>COUNTA($A$12:A3631)</f>
        <v>3620</v>
      </c>
      <c s="134">
        <v>22022581</v>
      </c>
      <c s="135" t="s">
        <v>2704</v>
      </c>
      <c s="136">
        <v>38239</v>
      </c>
      <c s="135" t="s">
        <v>8136</v>
      </c>
      <c s="135" t="s">
        <v>7165</v>
      </c>
      <c s="135" t="s">
        <v>4433</v>
      </c>
      <c s="135" t="s">
        <v>7976</v>
      </c>
      <c s="135" t="s">
        <v>7820</v>
      </c>
      <c s="134" t="s">
        <v>7354</v>
      </c>
      <c s="134">
        <v>2</v>
      </c>
      <c s="135" t="s">
        <v>8659</v>
      </c>
      <c s="186">
        <f t="shared" si="58"/>
        <v>1632000</v>
      </c>
      <c s="15"/>
    </row>
    <row r="3633" spans="1:14" ht="15">
      <c r="A3633" s="134">
        <f>COUNTA($A$12:A3632)</f>
        <v>3621</v>
      </c>
      <c s="134">
        <v>22022582</v>
      </c>
      <c s="135" t="s">
        <v>640</v>
      </c>
      <c s="136">
        <v>37920</v>
      </c>
      <c s="135" t="s">
        <v>8136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34" spans="1:14" ht="15">
      <c r="A3634" s="134">
        <f>COUNTA($A$12:A3633)</f>
        <v>3622</v>
      </c>
      <c s="134">
        <v>22022582</v>
      </c>
      <c s="135" t="s">
        <v>640</v>
      </c>
      <c s="136">
        <v>37920</v>
      </c>
      <c s="135" t="s">
        <v>8136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35" spans="1:14" ht="15">
      <c r="A3635" s="134">
        <f>COUNTA($A$12:A3634)</f>
        <v>3623</v>
      </c>
      <c s="134">
        <v>22022582</v>
      </c>
      <c s="135" t="s">
        <v>640</v>
      </c>
      <c s="136">
        <v>37920</v>
      </c>
      <c s="135" t="s">
        <v>8136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36" spans="1:14" ht="15">
      <c r="A3636" s="134">
        <f>COUNTA($A$12:A3635)</f>
        <v>3624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7836</v>
      </c>
      <c s="135" t="s">
        <v>7566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37" spans="1:14" ht="15">
      <c r="A3637" s="134">
        <f>COUNTA($A$12:A3636)</f>
        <v>3625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58"/>
        <v>3264000</v>
      </c>
      <c s="15"/>
    </row>
    <row r="3638" spans="1:14" ht="15">
      <c r="A3638" s="134">
        <f>COUNTA($A$12:A3637)</f>
        <v>3626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39" spans="1:14" ht="15">
      <c r="A3639" s="134">
        <f>COUNTA($A$12:A3638)</f>
        <v>3627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58"/>
        <v>3264000</v>
      </c>
      <c s="15"/>
    </row>
    <row r="3640" spans="1:14" ht="15">
      <c r="A3640" s="134">
        <f>COUNTA($A$12:A3639)</f>
        <v>3628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58"/>
        <v>4080000</v>
      </c>
      <c s="15"/>
    </row>
    <row r="3641" spans="1:14" ht="15">
      <c r="A3641" s="134">
        <f>COUNTA($A$12:A3640)</f>
        <v>3629</v>
      </c>
      <c s="134">
        <v>22022583</v>
      </c>
      <c s="135" t="s">
        <v>8180</v>
      </c>
      <c s="136">
        <v>38298</v>
      </c>
      <c s="135" t="s">
        <v>8136</v>
      </c>
      <c s="135" t="s">
        <v>7165</v>
      </c>
      <c s="135" t="s">
        <v>4433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42" spans="1:14" ht="15">
      <c r="A3642" s="134">
        <f>COUNTA($A$12:A3641)</f>
        <v>3630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43" spans="1:14" ht="15">
      <c r="A3643" s="134">
        <f>COUNTA($A$12:A3642)</f>
        <v>3631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44" spans="1:14" ht="15">
      <c r="A3644" s="134">
        <f>COUNTA($A$12:A3643)</f>
        <v>3632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8147</v>
      </c>
      <c s="135" t="s">
        <v>8148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45" spans="1:14" ht="15">
      <c r="A3645" s="134">
        <f>COUNTA($A$12:A3644)</f>
        <v>3633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7622</v>
      </c>
      <c s="135" t="s">
        <v>7563</v>
      </c>
      <c s="134" t="s">
        <v>7354</v>
      </c>
      <c s="134">
        <v>1</v>
      </c>
      <c s="135" t="s">
        <v>7355</v>
      </c>
      <c s="186">
        <f t="shared" si="58"/>
        <v>816000</v>
      </c>
      <c s="15"/>
    </row>
    <row r="3646" spans="1:14" ht="15">
      <c r="A3646" s="134">
        <f>COUNTA($A$12:A3645)</f>
        <v>3634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58"/>
        <v>2448000</v>
      </c>
      <c s="15"/>
    </row>
    <row r="3647" spans="1:14" ht="15">
      <c r="A3647" s="134">
        <f>COUNTA($A$12:A3646)</f>
        <v>3635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48" spans="1:14" ht="15">
      <c r="A3648" s="134">
        <f>COUNTA($A$12:A3647)</f>
        <v>3636</v>
      </c>
      <c s="134">
        <v>22022585</v>
      </c>
      <c s="135" t="s">
        <v>4145</v>
      </c>
      <c s="136">
        <v>38304</v>
      </c>
      <c s="135" t="s">
        <v>8141</v>
      </c>
      <c s="135" t="s">
        <v>7165</v>
      </c>
      <c s="135" t="s">
        <v>4433</v>
      </c>
      <c s="135" t="s">
        <v>8861</v>
      </c>
      <c s="135" t="s">
        <v>8703</v>
      </c>
      <c s="134" t="s">
        <v>7354</v>
      </c>
      <c s="134">
        <v>3</v>
      </c>
      <c s="135" t="s">
        <v>8724</v>
      </c>
      <c s="186">
        <f t="shared" si="58"/>
        <v>2448000</v>
      </c>
      <c s="15"/>
    </row>
    <row r="3649" spans="1:14" ht="15">
      <c r="A3649" s="134">
        <f>COUNTA($A$12:A3648)</f>
        <v>3637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7558</v>
      </c>
      <c s="135" t="s">
        <v>7554</v>
      </c>
      <c s="134" t="s">
        <v>7354</v>
      </c>
      <c s="134">
        <v>1</v>
      </c>
      <c s="135" t="s">
        <v>7355</v>
      </c>
      <c s="186">
        <f t="shared" si="58"/>
        <v>816000</v>
      </c>
      <c s="15"/>
    </row>
    <row r="3650" spans="1:14" ht="15">
      <c r="A3650" s="134">
        <f>COUNTA($A$12:A3649)</f>
        <v>3638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58"/>
        <v>816000</v>
      </c>
      <c s="15"/>
    </row>
    <row r="3651" spans="1:14" ht="15">
      <c r="A3651" s="134">
        <f>COUNTA($A$12:A3650)</f>
        <v>3639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9" ref="M3651:M3714">K3651*816000</f>
        <v>2448000</v>
      </c>
      <c s="15"/>
    </row>
    <row r="3652" spans="1:14" ht="15">
      <c r="A3652" s="134">
        <f>COUNTA($A$12:A3651)</f>
        <v>3640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59"/>
        <v>816000</v>
      </c>
      <c s="15"/>
    </row>
    <row r="3653" spans="1:14" ht="15">
      <c r="A3653" s="134">
        <f>COUNTA($A$12:A3652)</f>
        <v>3641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54" spans="1:14" ht="15">
      <c r="A3654" s="134">
        <f>COUNTA($A$12:A3653)</f>
        <v>3642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55" spans="1:14" ht="15">
      <c r="A3655" s="134">
        <f>COUNTA($A$12:A3654)</f>
        <v>3643</v>
      </c>
      <c s="134">
        <v>22022586</v>
      </c>
      <c s="135" t="s">
        <v>8183</v>
      </c>
      <c s="136">
        <v>37785</v>
      </c>
      <c s="135" t="s">
        <v>8136</v>
      </c>
      <c s="135" t="s">
        <v>7165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56" spans="1:14" ht="15">
      <c r="A3656" s="134">
        <f>COUNTA($A$12:A3655)</f>
        <v>3644</v>
      </c>
      <c s="134">
        <v>22022587</v>
      </c>
      <c s="135" t="s">
        <v>8184</v>
      </c>
      <c s="136">
        <v>38182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57" spans="1:14" ht="15">
      <c r="A3657" s="134">
        <f>COUNTA($A$12:A3656)</f>
        <v>3645</v>
      </c>
      <c s="134">
        <v>22022587</v>
      </c>
      <c s="135" t="s">
        <v>8184</v>
      </c>
      <c s="136">
        <v>38182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58" spans="1:14" ht="15">
      <c r="A3658" s="134">
        <f>COUNTA($A$12:A3657)</f>
        <v>3646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59"/>
        <v>816000</v>
      </c>
      <c s="15"/>
    </row>
    <row r="3659" spans="1:14" ht="15">
      <c r="A3659" s="134">
        <f>COUNTA($A$12:A3658)</f>
        <v>3647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8186</v>
      </c>
      <c s="135" t="s">
        <v>8187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60" spans="1:14" ht="15">
      <c r="A3660" s="134">
        <f>COUNTA($A$12:A3659)</f>
        <v>3648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8188</v>
      </c>
      <c s="135" t="s">
        <v>7434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61" spans="1:14" ht="15">
      <c r="A3661" s="134">
        <f>COUNTA($A$12:A3660)</f>
        <v>3649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59"/>
        <v>3264000</v>
      </c>
      <c s="15"/>
    </row>
    <row r="3662" spans="1:14" ht="15">
      <c r="A3662" s="134">
        <f>COUNTA($A$12:A3661)</f>
        <v>3650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63" spans="1:14" ht="15">
      <c r="A3663" s="134">
        <f>COUNTA($A$12:A3662)</f>
        <v>3651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64" spans="1:14" ht="15">
      <c r="A3664" s="134">
        <f>COUNTA($A$12:A3663)</f>
        <v>3652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8862</v>
      </c>
      <c s="135" t="s">
        <v>8056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65" spans="1:14" ht="15">
      <c r="A3665" s="134">
        <f>COUNTA($A$12:A3664)</f>
        <v>3653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8305</v>
      </c>
      <c s="135" t="s">
        <v>7820</v>
      </c>
      <c s="134" t="s">
        <v>7354</v>
      </c>
      <c s="134">
        <v>2</v>
      </c>
      <c s="135" t="s">
        <v>8724</v>
      </c>
      <c s="186">
        <f t="shared" si="59"/>
        <v>1632000</v>
      </c>
      <c s="15"/>
    </row>
    <row r="3666" spans="1:14" ht="15">
      <c r="A3666" s="134">
        <f>COUNTA($A$12:A3665)</f>
        <v>3654</v>
      </c>
      <c s="134">
        <v>22022588</v>
      </c>
      <c s="135" t="s">
        <v>8185</v>
      </c>
      <c s="136">
        <v>38210</v>
      </c>
      <c s="135" t="s">
        <v>8136</v>
      </c>
      <c s="135" t="s">
        <v>7165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67" spans="1:14" ht="15">
      <c r="A3667" s="134">
        <f>COUNTA($A$12:A3666)</f>
        <v>3655</v>
      </c>
      <c s="134">
        <v>22022589</v>
      </c>
      <c s="135" t="s">
        <v>4367</v>
      </c>
      <c s="136">
        <v>38346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68" spans="1:14" ht="15">
      <c r="A3668" s="134">
        <f>COUNTA($A$12:A3667)</f>
        <v>3656</v>
      </c>
      <c s="134">
        <v>22022589</v>
      </c>
      <c s="135" t="s">
        <v>4367</v>
      </c>
      <c s="136">
        <v>38346</v>
      </c>
      <c s="135" t="s">
        <v>8141</v>
      </c>
      <c s="135" t="s">
        <v>7165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59"/>
        <v>3264000</v>
      </c>
      <c s="15"/>
    </row>
    <row r="3669" spans="1:14" ht="15">
      <c r="A3669" s="134">
        <f>COUNTA($A$12:A3668)</f>
        <v>3657</v>
      </c>
      <c s="134">
        <v>22022590</v>
      </c>
      <c s="135" t="s">
        <v>8189</v>
      </c>
      <c s="136">
        <v>38123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0" spans="1:14" ht="15">
      <c r="A3670" s="134">
        <f>COUNTA($A$12:A3669)</f>
        <v>3658</v>
      </c>
      <c s="134">
        <v>22022591</v>
      </c>
      <c s="135" t="s">
        <v>8190</v>
      </c>
      <c s="136">
        <v>38247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1" spans="1:14" ht="15">
      <c r="A3671" s="134">
        <f>COUNTA($A$12:A3670)</f>
        <v>3659</v>
      </c>
      <c s="134">
        <v>22022593</v>
      </c>
      <c s="135" t="s">
        <v>8191</v>
      </c>
      <c s="136">
        <v>38279</v>
      </c>
      <c s="135" t="s">
        <v>8136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72" spans="1:14" ht="15">
      <c r="A3672" s="134">
        <f>COUNTA($A$12:A3671)</f>
        <v>3660</v>
      </c>
      <c s="134">
        <v>22022593</v>
      </c>
      <c s="135" t="s">
        <v>8191</v>
      </c>
      <c s="136">
        <v>38279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3" spans="1:14" ht="15">
      <c r="A3673" s="134">
        <f>COUNTA($A$12:A3672)</f>
        <v>3661</v>
      </c>
      <c s="134">
        <v>22022594</v>
      </c>
      <c s="135" t="s">
        <v>8192</v>
      </c>
      <c s="136">
        <v>38196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4" spans="1:14" ht="15">
      <c r="A3674" s="134">
        <f>COUNTA($A$12:A3673)</f>
        <v>3662</v>
      </c>
      <c s="134">
        <v>22022596</v>
      </c>
      <c s="135" t="s">
        <v>8193</v>
      </c>
      <c s="136">
        <v>38016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5" spans="1:14" ht="15">
      <c r="A3675" s="134">
        <f>COUNTA($A$12:A3674)</f>
        <v>3663</v>
      </c>
      <c s="134">
        <v>22022598</v>
      </c>
      <c s="135" t="s">
        <v>8194</v>
      </c>
      <c s="136">
        <v>38003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76" spans="1:14" ht="15">
      <c r="A3676" s="134">
        <f>COUNTA($A$12:A3675)</f>
        <v>3664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59"/>
        <v>816000</v>
      </c>
      <c s="15"/>
    </row>
    <row r="3677" spans="1:14" ht="15">
      <c r="A3677" s="134">
        <f>COUNTA($A$12:A3676)</f>
        <v>3665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59"/>
        <v>816000</v>
      </c>
      <c s="15"/>
    </row>
    <row r="3678" spans="1:14" ht="15">
      <c r="A3678" s="134">
        <f>COUNTA($A$12:A3677)</f>
        <v>3666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79" spans="1:14" ht="15">
      <c r="A3679" s="134">
        <f>COUNTA($A$12:A3678)</f>
        <v>3667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8198</v>
      </c>
      <c s="135" t="s">
        <v>8199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80" spans="1:14" ht="15">
      <c r="A3680" s="134">
        <f>COUNTA($A$12:A3679)</f>
        <v>3668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8863</v>
      </c>
      <c s="135" t="s">
        <v>7752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81" spans="1:14" ht="15">
      <c r="A3681" s="134">
        <f>COUNTA($A$12:A3680)</f>
        <v>3669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7712</v>
      </c>
      <c s="135" t="s">
        <v>7713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82" spans="1:14" ht="15">
      <c r="A3682" s="134">
        <f>COUNTA($A$12:A3681)</f>
        <v>3670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8864</v>
      </c>
      <c s="135" t="s">
        <v>7574</v>
      </c>
      <c s="134" t="s">
        <v>7354</v>
      </c>
      <c s="134">
        <v>5</v>
      </c>
      <c s="135" t="s">
        <v>8724</v>
      </c>
      <c s="186">
        <f t="shared" si="59"/>
        <v>4080000</v>
      </c>
      <c s="15"/>
    </row>
    <row r="3683" spans="1:14" ht="15">
      <c r="A3683" s="134">
        <f>COUNTA($A$12:A3682)</f>
        <v>3671</v>
      </c>
      <c s="134">
        <v>22022599</v>
      </c>
      <c s="135" t="s">
        <v>8195</v>
      </c>
      <c s="136">
        <v>38235</v>
      </c>
      <c s="135" t="s">
        <v>8136</v>
      </c>
      <c s="135" t="s">
        <v>7165</v>
      </c>
      <c s="135" t="s">
        <v>4433</v>
      </c>
      <c s="135" t="s">
        <v>8395</v>
      </c>
      <c s="135" t="s">
        <v>7911</v>
      </c>
      <c s="134" t="s">
        <v>7354</v>
      </c>
      <c s="134">
        <v>2</v>
      </c>
      <c s="135" t="s">
        <v>8724</v>
      </c>
      <c s="186">
        <f t="shared" si="59"/>
        <v>1632000</v>
      </c>
      <c s="15"/>
    </row>
    <row r="3684" spans="1:14" ht="15">
      <c r="A3684" s="134">
        <f>COUNTA($A$12:A3683)</f>
        <v>3672</v>
      </c>
      <c s="134">
        <v>22022600</v>
      </c>
      <c s="135" t="s">
        <v>408</v>
      </c>
      <c s="136">
        <v>38222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85" spans="1:14" ht="15">
      <c r="A3685" s="134">
        <f>COUNTA($A$12:A3684)</f>
        <v>3673</v>
      </c>
      <c s="134">
        <v>22022601</v>
      </c>
      <c s="135" t="s">
        <v>8200</v>
      </c>
      <c s="136">
        <v>38048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86" spans="1:14" ht="15">
      <c r="A3686" s="134">
        <f>COUNTA($A$12:A3685)</f>
        <v>3674</v>
      </c>
      <c s="134">
        <v>22022603</v>
      </c>
      <c s="135" t="s">
        <v>4927</v>
      </c>
      <c s="136">
        <v>37994</v>
      </c>
      <c s="135" t="s">
        <v>8141</v>
      </c>
      <c s="135" t="s">
        <v>7165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59"/>
        <v>816000</v>
      </c>
      <c s="15"/>
    </row>
    <row r="3687" spans="1:14" ht="15">
      <c r="A3687" s="134">
        <f>COUNTA($A$12:A3686)</f>
        <v>3675</v>
      </c>
      <c s="134">
        <v>22022603</v>
      </c>
      <c s="135" t="s">
        <v>4927</v>
      </c>
      <c s="136">
        <v>37994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88" spans="1:14" ht="15">
      <c r="A3688" s="134">
        <f>COUNTA($A$12:A3687)</f>
        <v>3676</v>
      </c>
      <c s="134">
        <v>22022604</v>
      </c>
      <c s="135" t="s">
        <v>3661</v>
      </c>
      <c s="136">
        <v>37987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89" spans="1:14" ht="15">
      <c r="A3689" s="134">
        <f>COUNTA($A$12:A3688)</f>
        <v>3677</v>
      </c>
      <c s="134">
        <v>22022607</v>
      </c>
      <c s="135" t="s">
        <v>8201</v>
      </c>
      <c s="136">
        <v>36361</v>
      </c>
      <c s="135" t="s">
        <v>8141</v>
      </c>
      <c s="135" t="s">
        <v>7165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59"/>
        <v>4080000</v>
      </c>
      <c s="15"/>
    </row>
    <row r="3690" spans="1:14" ht="15">
      <c r="A3690" s="134">
        <f>COUNTA($A$12:A3689)</f>
        <v>3678</v>
      </c>
      <c s="134">
        <v>22022607</v>
      </c>
      <c s="135" t="s">
        <v>8201</v>
      </c>
      <c s="136">
        <v>36361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91" spans="1:14" ht="15">
      <c r="A3691" s="134">
        <f>COUNTA($A$12:A3690)</f>
        <v>3679</v>
      </c>
      <c s="134">
        <v>22022610</v>
      </c>
      <c s="135" t="s">
        <v>2503</v>
      </c>
      <c s="136">
        <v>37606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92" spans="1:14" ht="15">
      <c r="A3692" s="134">
        <f>COUNTA($A$12:A3691)</f>
        <v>3680</v>
      </c>
      <c s="134">
        <v>22022610</v>
      </c>
      <c s="135" t="s">
        <v>2503</v>
      </c>
      <c s="136">
        <v>37606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693" spans="1:14" ht="15">
      <c r="A3693" s="134">
        <f>COUNTA($A$12:A3692)</f>
        <v>3681</v>
      </c>
      <c s="134">
        <v>22022611</v>
      </c>
      <c s="135" t="s">
        <v>8202</v>
      </c>
      <c s="136">
        <v>38196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94" spans="1:14" ht="15">
      <c r="A3694" s="134">
        <f>COUNTA($A$12:A3693)</f>
        <v>3682</v>
      </c>
      <c s="134">
        <v>22022612</v>
      </c>
      <c s="135" t="s">
        <v>8203</v>
      </c>
      <c s="136">
        <v>38176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95" spans="1:14" ht="15">
      <c r="A3695" s="134">
        <f>COUNTA($A$12:A3694)</f>
        <v>3683</v>
      </c>
      <c s="134">
        <v>22022613</v>
      </c>
      <c s="135" t="s">
        <v>5847</v>
      </c>
      <c s="136">
        <v>38071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96" spans="1:14" ht="15">
      <c r="A3696" s="134">
        <f>COUNTA($A$12:A3695)</f>
        <v>3684</v>
      </c>
      <c s="134">
        <v>22022614</v>
      </c>
      <c s="135" t="s">
        <v>8204</v>
      </c>
      <c s="136">
        <v>38317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697" spans="1:14" ht="15">
      <c r="A3697" s="134">
        <f>COUNTA($A$12:A3696)</f>
        <v>3685</v>
      </c>
      <c s="134">
        <v>22022614</v>
      </c>
      <c s="135" t="s">
        <v>8204</v>
      </c>
      <c s="136">
        <v>38317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698" spans="1:14" ht="15">
      <c r="A3698" s="134">
        <f>COUNTA($A$12:A3697)</f>
        <v>3686</v>
      </c>
      <c s="134">
        <v>22022614</v>
      </c>
      <c s="135" t="s">
        <v>8204</v>
      </c>
      <c s="136">
        <v>38317</v>
      </c>
      <c s="135" t="s">
        <v>8141</v>
      </c>
      <c s="135" t="s">
        <v>7165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59"/>
        <v>4080000</v>
      </c>
      <c s="15"/>
    </row>
    <row r="3699" spans="1:14" ht="15">
      <c r="A3699" s="134">
        <f>COUNTA($A$12:A3698)</f>
        <v>3687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0" spans="1:14" ht="15">
      <c r="A3700" s="134">
        <f>COUNTA($A$12:A3699)</f>
        <v>3688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1" spans="1:14" ht="15">
      <c r="A3701" s="134">
        <f>COUNTA($A$12:A3700)</f>
        <v>3689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2" spans="1:14" ht="15">
      <c r="A3702" s="134">
        <f>COUNTA($A$12:A3701)</f>
        <v>3690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8167</v>
      </c>
      <c s="135" t="s">
        <v>8168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3" spans="1:14" ht="15">
      <c r="A3703" s="134">
        <f>COUNTA($A$12:A3702)</f>
        <v>3691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4" spans="1:14" ht="15">
      <c r="A3704" s="134">
        <f>COUNTA($A$12:A3703)</f>
        <v>3692</v>
      </c>
      <c s="134">
        <v>22022615</v>
      </c>
      <c s="135" t="s">
        <v>8205</v>
      </c>
      <c s="136">
        <v>38160</v>
      </c>
      <c s="135" t="s">
        <v>8141</v>
      </c>
      <c s="135" t="s">
        <v>7165</v>
      </c>
      <c s="135" t="s">
        <v>4433</v>
      </c>
      <c s="135" t="s">
        <v>8865</v>
      </c>
      <c s="135" t="s">
        <v>8162</v>
      </c>
      <c s="134" t="s">
        <v>7354</v>
      </c>
      <c s="134">
        <v>3</v>
      </c>
      <c s="135" t="s">
        <v>8724</v>
      </c>
      <c s="186">
        <f t="shared" si="59"/>
        <v>2448000</v>
      </c>
      <c s="15"/>
    </row>
    <row r="3705" spans="1:14" ht="15">
      <c r="A3705" s="134">
        <f>COUNTA($A$12:A3704)</f>
        <v>3693</v>
      </c>
      <c s="134">
        <v>22022616</v>
      </c>
      <c s="135" t="s">
        <v>8206</v>
      </c>
      <c s="136">
        <v>38274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706" spans="1:14" ht="15">
      <c r="A3706" s="134">
        <f>COUNTA($A$12:A3705)</f>
        <v>3694</v>
      </c>
      <c s="134">
        <v>22022616</v>
      </c>
      <c s="135" t="s">
        <v>8206</v>
      </c>
      <c s="136">
        <v>38274</v>
      </c>
      <c s="135" t="s">
        <v>8141</v>
      </c>
      <c s="135" t="s">
        <v>7165</v>
      </c>
      <c s="135" t="s">
        <v>4433</v>
      </c>
      <c s="135" t="s">
        <v>8395</v>
      </c>
      <c s="135" t="s">
        <v>7911</v>
      </c>
      <c s="134" t="s">
        <v>7354</v>
      </c>
      <c s="134">
        <v>2</v>
      </c>
      <c s="135" t="s">
        <v>8724</v>
      </c>
      <c s="186">
        <f t="shared" si="59"/>
        <v>1632000</v>
      </c>
      <c s="15"/>
    </row>
    <row r="3707" spans="1:14" ht="15">
      <c r="A3707" s="134">
        <f>COUNTA($A$12:A3706)</f>
        <v>3695</v>
      </c>
      <c s="134">
        <v>22022617</v>
      </c>
      <c s="135" t="s">
        <v>6922</v>
      </c>
      <c s="136">
        <v>38279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708" spans="1:14" ht="15">
      <c r="A3708" s="134">
        <f>COUNTA($A$12:A3707)</f>
        <v>3696</v>
      </c>
      <c s="134">
        <v>22022618</v>
      </c>
      <c s="135" t="s">
        <v>275</v>
      </c>
      <c s="136">
        <v>38006</v>
      </c>
      <c s="135" t="s">
        <v>8136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09" spans="1:14" ht="15">
      <c r="A3709" s="134">
        <f>COUNTA($A$12:A3708)</f>
        <v>3697</v>
      </c>
      <c s="134">
        <v>22022618</v>
      </c>
      <c s="135" t="s">
        <v>275</v>
      </c>
      <c s="136">
        <v>38006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710" spans="1:14" ht="15">
      <c r="A3710" s="134">
        <f>COUNTA($A$12:A3709)</f>
        <v>3698</v>
      </c>
      <c s="134">
        <v>22022619</v>
      </c>
      <c s="135" t="s">
        <v>8207</v>
      </c>
      <c s="136">
        <v>38187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711" spans="1:14" ht="15">
      <c r="A3711" s="134">
        <f>COUNTA($A$12:A3710)</f>
        <v>3699</v>
      </c>
      <c s="134">
        <v>22022620</v>
      </c>
      <c s="135" t="s">
        <v>6476</v>
      </c>
      <c s="136">
        <v>38335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59"/>
        <v>5712000</v>
      </c>
      <c s="15"/>
    </row>
    <row r="3712" spans="1:14" ht="15">
      <c r="A3712" s="134">
        <f>COUNTA($A$12:A3711)</f>
        <v>3700</v>
      </c>
      <c s="134">
        <v>22022621</v>
      </c>
      <c s="135" t="s">
        <v>8208</v>
      </c>
      <c s="136">
        <v>37454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59"/>
        <v>2448000</v>
      </c>
      <c s="15"/>
    </row>
    <row r="3713" spans="1:14" ht="15">
      <c r="A3713" s="134">
        <f>COUNTA($A$12:A3712)</f>
        <v>3701</v>
      </c>
      <c s="134">
        <v>22022621</v>
      </c>
      <c s="135" t="s">
        <v>8208</v>
      </c>
      <c s="136">
        <v>37454</v>
      </c>
      <c s="135" t="s">
        <v>8141</v>
      </c>
      <c s="135" t="s">
        <v>7165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59"/>
        <v>4080000</v>
      </c>
      <c s="15"/>
    </row>
    <row r="3714" spans="1:14" ht="15">
      <c r="A3714" s="134">
        <f>COUNTA($A$12:A3713)</f>
        <v>3702</v>
      </c>
      <c s="134">
        <v>22022621</v>
      </c>
      <c s="135" t="s">
        <v>8208</v>
      </c>
      <c s="136">
        <v>37454</v>
      </c>
      <c s="135" t="s">
        <v>8141</v>
      </c>
      <c s="135" t="s">
        <v>7165</v>
      </c>
      <c s="135" t="s">
        <v>4433</v>
      </c>
      <c s="135" t="s">
        <v>8695</v>
      </c>
      <c s="135" t="s">
        <v>8197</v>
      </c>
      <c s="134" t="s">
        <v>7354</v>
      </c>
      <c s="134">
        <v>3</v>
      </c>
      <c s="135" t="s">
        <v>8659</v>
      </c>
      <c s="186">
        <f t="shared" si="59"/>
        <v>2448000</v>
      </c>
      <c s="15"/>
    </row>
    <row r="3715" spans="1:14" ht="15">
      <c r="A3715" s="134">
        <f>COUNTA($A$12:A3714)</f>
        <v>3703</v>
      </c>
      <c s="134">
        <v>22022621</v>
      </c>
      <c s="135" t="s">
        <v>8208</v>
      </c>
      <c s="136">
        <v>37454</v>
      </c>
      <c s="135" t="s">
        <v>8141</v>
      </c>
      <c s="135" t="s">
        <v>7165</v>
      </c>
      <c s="135" t="s">
        <v>4433</v>
      </c>
      <c s="135" t="s">
        <v>8696</v>
      </c>
      <c s="135" t="s">
        <v>8199</v>
      </c>
      <c s="134" t="s">
        <v>7354</v>
      </c>
      <c s="134">
        <v>3</v>
      </c>
      <c s="135" t="s">
        <v>8659</v>
      </c>
      <c s="186">
        <f t="shared" si="60" ref="M3715:M3778">K3715*816000</f>
        <v>2448000</v>
      </c>
      <c s="15"/>
    </row>
    <row r="3716" spans="1:14" ht="15">
      <c r="A3716" s="134">
        <f>COUNTA($A$12:A3715)</f>
        <v>3704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17" spans="1:14" ht="15">
      <c r="A3717" s="134">
        <f>COUNTA($A$12:A3716)</f>
        <v>3705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18" spans="1:14" ht="15">
      <c r="A3718" s="134">
        <f>COUNTA($A$12:A3717)</f>
        <v>3706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19" spans="1:14" ht="15">
      <c r="A3719" s="134">
        <f>COUNTA($A$12:A3718)</f>
        <v>3707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20" spans="1:14" ht="15">
      <c r="A3720" s="134">
        <f>COUNTA($A$12:A3719)</f>
        <v>3708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60"/>
        <v>4080000</v>
      </c>
      <c s="15"/>
    </row>
    <row r="3721" spans="1:14" ht="15">
      <c r="A3721" s="134">
        <f>COUNTA($A$12:A3720)</f>
        <v>3709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22" spans="1:14" ht="15">
      <c r="A3722" s="134">
        <f>COUNTA($A$12:A3721)</f>
        <v>3710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8866</v>
      </c>
      <c s="135" t="s">
        <v>8867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23" spans="1:14" ht="15">
      <c r="A3723" s="134">
        <f>COUNTA($A$12:A3722)</f>
        <v>3711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0"/>
        <v>1632000</v>
      </c>
      <c s="15"/>
    </row>
    <row r="3724" spans="1:14" ht="15">
      <c r="A3724" s="134">
        <f>COUNTA($A$12:A3723)</f>
        <v>3712</v>
      </c>
      <c s="134">
        <v>22022622</v>
      </c>
      <c s="135" t="s">
        <v>2799</v>
      </c>
      <c s="136">
        <v>38057</v>
      </c>
      <c s="135" t="s">
        <v>8141</v>
      </c>
      <c s="135" t="s">
        <v>7165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25" spans="1:14" ht="15">
      <c r="A3725" s="134">
        <f>COUNTA($A$12:A3724)</f>
        <v>3713</v>
      </c>
      <c s="134">
        <v>22022624</v>
      </c>
      <c s="135" t="s">
        <v>2440</v>
      </c>
      <c s="136">
        <v>38072</v>
      </c>
      <c s="135" t="s">
        <v>8141</v>
      </c>
      <c s="135" t="s">
        <v>7165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26" spans="1:14" ht="15">
      <c r="A3726" s="134">
        <f>COUNTA($A$12:A3725)</f>
        <v>3714</v>
      </c>
      <c s="134">
        <v>22022624</v>
      </c>
      <c s="135" t="s">
        <v>2440</v>
      </c>
      <c s="136">
        <v>38072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27" spans="1:14" ht="15">
      <c r="A3727" s="134">
        <f>COUNTA($A$12:A3726)</f>
        <v>3715</v>
      </c>
      <c s="134">
        <v>22022625</v>
      </c>
      <c s="135" t="s">
        <v>5422</v>
      </c>
      <c s="136">
        <v>38080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28" spans="1:14" ht="15">
      <c r="A3728" s="134">
        <f>COUNTA($A$12:A3727)</f>
        <v>3716</v>
      </c>
      <c s="134">
        <v>22022626</v>
      </c>
      <c s="135" t="s">
        <v>7258</v>
      </c>
      <c s="136">
        <v>38242</v>
      </c>
      <c s="135" t="s">
        <v>8136</v>
      </c>
      <c s="135" t="s">
        <v>7165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8893</v>
      </c>
      <c s="186">
        <f t="shared" si="60"/>
        <v>1632000</v>
      </c>
      <c s="15"/>
    </row>
    <row r="3729" spans="1:14" ht="15">
      <c r="A3729" s="134">
        <f>COUNTA($A$12:A3728)</f>
        <v>3717</v>
      </c>
      <c s="134">
        <v>22022627</v>
      </c>
      <c s="135" t="s">
        <v>4240</v>
      </c>
      <c s="136">
        <v>38230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30" spans="1:14" ht="15">
      <c r="A3730" s="134">
        <f>COUNTA($A$12:A3729)</f>
        <v>3718</v>
      </c>
      <c s="134">
        <v>22022627</v>
      </c>
      <c s="135" t="s">
        <v>4240</v>
      </c>
      <c s="136">
        <v>38230</v>
      </c>
      <c s="135" t="s">
        <v>8136</v>
      </c>
      <c s="135" t="s">
        <v>7165</v>
      </c>
      <c s="135" t="s">
        <v>4433</v>
      </c>
      <c s="135" t="s">
        <v>8253</v>
      </c>
      <c s="135" t="s">
        <v>7574</v>
      </c>
      <c s="134" t="s">
        <v>7354</v>
      </c>
      <c s="134">
        <v>5</v>
      </c>
      <c s="135" t="s">
        <v>8659</v>
      </c>
      <c s="186">
        <f t="shared" si="60"/>
        <v>4080000</v>
      </c>
      <c s="15"/>
    </row>
    <row r="3731" spans="1:14" ht="15">
      <c r="A3731" s="134">
        <f>COUNTA($A$12:A3730)</f>
        <v>3719</v>
      </c>
      <c s="134">
        <v>22022628</v>
      </c>
      <c s="135" t="s">
        <v>8209</v>
      </c>
      <c s="136">
        <v>38018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32" spans="1:14" ht="15">
      <c r="A3732" s="134">
        <f>COUNTA($A$12:A3731)</f>
        <v>3720</v>
      </c>
      <c s="134">
        <v>22022629</v>
      </c>
      <c s="135" t="s">
        <v>8210</v>
      </c>
      <c s="136">
        <v>37702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33" spans="1:14" ht="15">
      <c r="A3733" s="134">
        <f>COUNTA($A$12:A3732)</f>
        <v>3721</v>
      </c>
      <c s="134">
        <v>22022630</v>
      </c>
      <c s="135" t="s">
        <v>1556</v>
      </c>
      <c s="136">
        <v>38148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34" spans="1:14" ht="15">
      <c r="A3734" s="134">
        <f>COUNTA($A$12:A3733)</f>
        <v>3722</v>
      </c>
      <c s="134">
        <v>22022630</v>
      </c>
      <c s="135" t="s">
        <v>1556</v>
      </c>
      <c s="136">
        <v>38148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35" spans="1:14" ht="15">
      <c r="A3735" s="134">
        <f>COUNTA($A$12:A3734)</f>
        <v>3723</v>
      </c>
      <c s="134">
        <v>22022631</v>
      </c>
      <c s="135" t="s">
        <v>8211</v>
      </c>
      <c s="136">
        <v>38088</v>
      </c>
      <c s="135" t="s">
        <v>8141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36" spans="1:14" ht="15">
      <c r="A3736" s="134">
        <f>COUNTA($A$12:A3735)</f>
        <v>3724</v>
      </c>
      <c s="134">
        <v>22022631</v>
      </c>
      <c s="135" t="s">
        <v>8211</v>
      </c>
      <c s="136">
        <v>38088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37" spans="1:14" ht="15">
      <c r="A3737" s="134">
        <f>COUNTA($A$12:A3736)</f>
        <v>3725</v>
      </c>
      <c s="134">
        <v>22022631</v>
      </c>
      <c s="135" t="s">
        <v>8211</v>
      </c>
      <c s="136">
        <v>38088</v>
      </c>
      <c s="135" t="s">
        <v>8141</v>
      </c>
      <c s="135" t="s">
        <v>7165</v>
      </c>
      <c s="135" t="s">
        <v>4433</v>
      </c>
      <c s="135" t="s">
        <v>8212</v>
      </c>
      <c s="135" t="s">
        <v>8213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38" spans="1:14" ht="15">
      <c r="A3738" s="134">
        <f>COUNTA($A$12:A3737)</f>
        <v>3726</v>
      </c>
      <c s="134">
        <v>22022631</v>
      </c>
      <c s="135" t="s">
        <v>8211</v>
      </c>
      <c s="136">
        <v>38088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39" spans="1:14" ht="15">
      <c r="A3739" s="134">
        <f>COUNTA($A$12:A3738)</f>
        <v>3727</v>
      </c>
      <c s="134">
        <v>22022639</v>
      </c>
      <c s="135" t="s">
        <v>6109</v>
      </c>
      <c s="136">
        <v>38272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40" spans="1:14" ht="15">
      <c r="A3740" s="134">
        <f>COUNTA($A$12:A3739)</f>
        <v>3728</v>
      </c>
      <c s="134">
        <v>22022641</v>
      </c>
      <c s="135" t="s">
        <v>8214</v>
      </c>
      <c s="136">
        <v>38098</v>
      </c>
      <c s="135" t="s">
        <v>8136</v>
      </c>
      <c s="135" t="s">
        <v>7165</v>
      </c>
      <c s="135" t="s">
        <v>4433</v>
      </c>
      <c s="135" t="s">
        <v>7575</v>
      </c>
      <c s="135" t="s">
        <v>7556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41" spans="1:14" ht="15">
      <c r="A3741" s="134">
        <f>COUNTA($A$12:A3740)</f>
        <v>3729</v>
      </c>
      <c s="134">
        <v>22022641</v>
      </c>
      <c s="135" t="s">
        <v>8214</v>
      </c>
      <c s="136">
        <v>38098</v>
      </c>
      <c s="135" t="s">
        <v>8136</v>
      </c>
      <c s="135" t="s">
        <v>7165</v>
      </c>
      <c s="135" t="s">
        <v>4433</v>
      </c>
      <c s="135" t="s">
        <v>8215</v>
      </c>
      <c s="135" t="s">
        <v>7758</v>
      </c>
      <c s="134" t="s">
        <v>7354</v>
      </c>
      <c s="134">
        <v>2</v>
      </c>
      <c s="135" t="s">
        <v>7355</v>
      </c>
      <c s="186">
        <f t="shared" si="60"/>
        <v>1632000</v>
      </c>
      <c s="15"/>
    </row>
    <row r="3742" spans="1:14" ht="15">
      <c r="A3742" s="134">
        <f>COUNTA($A$12:A3741)</f>
        <v>3730</v>
      </c>
      <c s="134">
        <v>22022641</v>
      </c>
      <c s="135" t="s">
        <v>8214</v>
      </c>
      <c s="136">
        <v>38098</v>
      </c>
      <c s="135" t="s">
        <v>8136</v>
      </c>
      <c s="135" t="s">
        <v>7165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43" spans="1:14" ht="15">
      <c r="A3743" s="134">
        <f>COUNTA($A$12:A3742)</f>
        <v>3731</v>
      </c>
      <c s="134">
        <v>22022641</v>
      </c>
      <c s="135" t="s">
        <v>8214</v>
      </c>
      <c s="136">
        <v>38098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44" spans="1:14" ht="15">
      <c r="A3744" s="134">
        <f>COUNTA($A$12:A3743)</f>
        <v>3732</v>
      </c>
      <c s="134">
        <v>22022642</v>
      </c>
      <c s="135" t="s">
        <v>2799</v>
      </c>
      <c s="136">
        <v>38221</v>
      </c>
      <c s="135" t="s">
        <v>8136</v>
      </c>
      <c s="135" t="s">
        <v>7165</v>
      </c>
      <c s="135" t="s">
        <v>4433</v>
      </c>
      <c s="135" t="s">
        <v>7530</v>
      </c>
      <c s="135" t="s">
        <v>7531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45" spans="1:14" ht="15">
      <c r="A3745" s="134">
        <f>COUNTA($A$12:A3744)</f>
        <v>3733</v>
      </c>
      <c s="134">
        <v>22022642</v>
      </c>
      <c s="135" t="s">
        <v>2799</v>
      </c>
      <c s="136">
        <v>38221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46" spans="1:14" ht="15">
      <c r="A3746" s="134">
        <f>COUNTA($A$12:A3745)</f>
        <v>3734</v>
      </c>
      <c s="134">
        <v>22022642</v>
      </c>
      <c s="135" t="s">
        <v>2799</v>
      </c>
      <c s="136">
        <v>38221</v>
      </c>
      <c s="135" t="s">
        <v>8136</v>
      </c>
      <c s="135" t="s">
        <v>7165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60"/>
        <v>3264000</v>
      </c>
      <c s="15"/>
    </row>
    <row r="3747" spans="1:14" ht="15">
      <c r="A3747" s="134">
        <f>COUNTA($A$12:A3746)</f>
        <v>3735</v>
      </c>
      <c s="134">
        <v>22022643</v>
      </c>
      <c s="135" t="s">
        <v>8216</v>
      </c>
      <c s="136">
        <v>38026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6"/>
    </row>
    <row r="3748" spans="1:14" ht="15">
      <c r="A3748" s="134">
        <f>COUNTA($A$12:A3747)</f>
        <v>3736</v>
      </c>
      <c s="134">
        <v>22022646</v>
      </c>
      <c s="135" t="s">
        <v>8217</v>
      </c>
      <c s="136">
        <v>38074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49" spans="1:14" ht="15">
      <c r="A3749" s="134">
        <f>COUNTA($A$12:A3748)</f>
        <v>3737</v>
      </c>
      <c s="134">
        <v>22022647</v>
      </c>
      <c s="135" t="s">
        <v>8218</v>
      </c>
      <c s="136">
        <v>38273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50" spans="1:14" ht="15">
      <c r="A3750" s="134">
        <f>COUNTA($A$12:A3749)</f>
        <v>3738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0"/>
        <v>816000</v>
      </c>
      <c s="15"/>
    </row>
    <row r="3751" spans="1:14" ht="15">
      <c r="A3751" s="134">
        <f>COUNTA($A$12:A3750)</f>
        <v>3739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8181</v>
      </c>
      <c s="135" t="s">
        <v>8182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52" spans="1:14" ht="15">
      <c r="A3752" s="134">
        <f>COUNTA($A$12:A3751)</f>
        <v>3740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8147</v>
      </c>
      <c s="135" t="s">
        <v>8148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53" spans="1:14" ht="15">
      <c r="A3753" s="134">
        <f>COUNTA($A$12:A3752)</f>
        <v>3741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54" spans="1:14" ht="15">
      <c r="A3754" s="134">
        <f>COUNTA($A$12:A3753)</f>
        <v>3742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55" spans="1:14" ht="15">
      <c r="A3755" s="134">
        <f>COUNTA($A$12:A3754)</f>
        <v>3743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8144</v>
      </c>
      <c s="135" t="s">
        <v>8145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56" spans="1:14" ht="15">
      <c r="A3756" s="134">
        <f>COUNTA($A$12:A3755)</f>
        <v>3744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57" spans="1:14" ht="15">
      <c r="A3757" s="134">
        <f>COUNTA($A$12:A3756)</f>
        <v>3745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0"/>
        <v>1632000</v>
      </c>
      <c s="15"/>
    </row>
    <row r="3758" spans="1:14" ht="15">
      <c r="A3758" s="134">
        <f>COUNTA($A$12:A3757)</f>
        <v>3746</v>
      </c>
      <c s="134">
        <v>22022649</v>
      </c>
      <c s="135" t="s">
        <v>8219</v>
      </c>
      <c s="136">
        <v>38250</v>
      </c>
      <c s="135" t="s">
        <v>8141</v>
      </c>
      <c s="135" t="s">
        <v>7165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59" spans="1:14" ht="15">
      <c r="A3759" s="134">
        <f>COUNTA($A$12:A3758)</f>
        <v>3747</v>
      </c>
      <c s="134">
        <v>22022650</v>
      </c>
      <c s="135" t="s">
        <v>442</v>
      </c>
      <c s="136">
        <v>38331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0" spans="1:14" ht="15">
      <c r="A3760" s="134">
        <f>COUNTA($A$12:A3759)</f>
        <v>3748</v>
      </c>
      <c s="134">
        <v>22022651</v>
      </c>
      <c s="135" t="s">
        <v>8220</v>
      </c>
      <c s="136">
        <v>38247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1" spans="1:14" ht="15">
      <c r="A3761" s="134">
        <f>COUNTA($A$12:A3760)</f>
        <v>3749</v>
      </c>
      <c s="134">
        <v>22022655</v>
      </c>
      <c s="135" t="s">
        <v>88</v>
      </c>
      <c s="136">
        <v>38296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2" spans="1:14" ht="15">
      <c r="A3762" s="134">
        <f>COUNTA($A$12:A3761)</f>
        <v>3750</v>
      </c>
      <c s="134">
        <v>22022656</v>
      </c>
      <c s="135" t="s">
        <v>7134</v>
      </c>
      <c s="136">
        <v>38133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3" spans="1:14" ht="15">
      <c r="A3763" s="134">
        <f>COUNTA($A$12:A3762)</f>
        <v>3751</v>
      </c>
      <c s="134">
        <v>22022659</v>
      </c>
      <c s="135" t="s">
        <v>8221</v>
      </c>
      <c s="136">
        <v>38318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4" spans="1:14" ht="15">
      <c r="A3764" s="134">
        <f>COUNTA($A$12:A3763)</f>
        <v>3752</v>
      </c>
      <c s="134">
        <v>22022661</v>
      </c>
      <c s="135" t="s">
        <v>299</v>
      </c>
      <c s="136">
        <v>38275</v>
      </c>
      <c s="135" t="s">
        <v>8141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8659</v>
      </c>
      <c s="186">
        <f t="shared" si="60"/>
        <v>2448000</v>
      </c>
      <c s="15"/>
    </row>
    <row r="3765" spans="1:14" ht="15">
      <c r="A3765" s="134">
        <f>COUNTA($A$12:A3764)</f>
        <v>3753</v>
      </c>
      <c s="134">
        <v>22022662</v>
      </c>
      <c s="135" t="s">
        <v>8222</v>
      </c>
      <c s="136">
        <v>38295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6" spans="1:14" ht="15">
      <c r="A3766" s="134">
        <f>COUNTA($A$12:A3765)</f>
        <v>3754</v>
      </c>
      <c s="134">
        <v>22022662</v>
      </c>
      <c s="135" t="s">
        <v>8222</v>
      </c>
      <c s="136">
        <v>38295</v>
      </c>
      <c s="135" t="s">
        <v>8136</v>
      </c>
      <c s="135" t="s">
        <v>7165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0"/>
        <v>3264000</v>
      </c>
      <c s="15"/>
    </row>
    <row r="3767" spans="1:14" ht="15">
      <c r="A3767" s="134">
        <f>COUNTA($A$12:A3766)</f>
        <v>3755</v>
      </c>
      <c s="134">
        <v>22022664</v>
      </c>
      <c s="135" t="s">
        <v>8223</v>
      </c>
      <c s="136">
        <v>38257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68" spans="1:14" ht="15">
      <c r="A3768" s="134">
        <f>COUNTA($A$12:A3767)</f>
        <v>3756</v>
      </c>
      <c s="134">
        <v>22022665</v>
      </c>
      <c s="135" t="s">
        <v>3931</v>
      </c>
      <c s="136">
        <v>38062</v>
      </c>
      <c s="135" t="s">
        <v>8141</v>
      </c>
      <c s="135" t="s">
        <v>7165</v>
      </c>
      <c s="135" t="s">
        <v>4433</v>
      </c>
      <c s="135" t="s">
        <v>8142</v>
      </c>
      <c s="135" t="s">
        <v>8143</v>
      </c>
      <c s="134" t="s">
        <v>7354</v>
      </c>
      <c s="134">
        <v>3</v>
      </c>
      <c s="135" t="s">
        <v>7355</v>
      </c>
      <c s="186">
        <f t="shared" si="60"/>
        <v>2448000</v>
      </c>
      <c s="16"/>
    </row>
    <row r="3769" spans="1:14" ht="15">
      <c r="A3769" s="134">
        <f>COUNTA($A$12:A3768)</f>
        <v>3757</v>
      </c>
      <c s="134">
        <v>22022665</v>
      </c>
      <c s="135" t="s">
        <v>3931</v>
      </c>
      <c s="136">
        <v>38062</v>
      </c>
      <c s="135" t="s">
        <v>8141</v>
      </c>
      <c s="135" t="s">
        <v>7165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60"/>
        <v>816000</v>
      </c>
      <c s="16"/>
    </row>
    <row r="3770" spans="1:14" ht="15">
      <c r="A3770" s="134">
        <f>COUNTA($A$12:A3769)</f>
        <v>3758</v>
      </c>
      <c s="134">
        <v>22022665</v>
      </c>
      <c s="135" t="s">
        <v>3931</v>
      </c>
      <c s="136">
        <v>38062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6"/>
    </row>
    <row r="3771" spans="1:14" ht="15">
      <c r="A3771" s="134">
        <f>COUNTA($A$12:A3770)</f>
        <v>3759</v>
      </c>
      <c s="134">
        <v>22022667</v>
      </c>
      <c s="135" t="s">
        <v>8224</v>
      </c>
      <c s="136">
        <v>38053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72" spans="1:14" ht="15">
      <c r="A3772" s="134">
        <f>COUNTA($A$12:A3771)</f>
        <v>3760</v>
      </c>
      <c s="134">
        <v>22022668</v>
      </c>
      <c s="135" t="s">
        <v>8225</v>
      </c>
      <c s="136">
        <v>38124</v>
      </c>
      <c s="135" t="s">
        <v>8141</v>
      </c>
      <c s="135" t="s">
        <v>7165</v>
      </c>
      <c s="135" t="s">
        <v>4433</v>
      </c>
      <c s="135" t="s">
        <v>8146</v>
      </c>
      <c s="135" t="s">
        <v>7541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73" spans="1:14" ht="15">
      <c r="A3773" s="134">
        <f>COUNTA($A$12:A3772)</f>
        <v>3761</v>
      </c>
      <c s="134">
        <v>22022668</v>
      </c>
      <c s="135" t="s">
        <v>8225</v>
      </c>
      <c s="136">
        <v>38124</v>
      </c>
      <c s="135" t="s">
        <v>8141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8724</v>
      </c>
      <c s="186">
        <f t="shared" si="60"/>
        <v>2448000</v>
      </c>
      <c s="15"/>
    </row>
    <row r="3774" spans="1:14" ht="15">
      <c r="A3774" s="134">
        <f>COUNTA($A$12:A3773)</f>
        <v>3762</v>
      </c>
      <c s="134">
        <v>22022670</v>
      </c>
      <c s="135" t="s">
        <v>8226</v>
      </c>
      <c s="136">
        <v>38015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75" spans="1:14" ht="15">
      <c r="A3775" s="134">
        <f>COUNTA($A$12:A3774)</f>
        <v>3763</v>
      </c>
      <c s="134">
        <v>22022671</v>
      </c>
      <c s="135" t="s">
        <v>8227</v>
      </c>
      <c s="136">
        <v>38039</v>
      </c>
      <c s="135" t="s">
        <v>8141</v>
      </c>
      <c s="135" t="s">
        <v>7165</v>
      </c>
      <c s="135" t="s">
        <v>4433</v>
      </c>
      <c s="135" t="s">
        <v>8150</v>
      </c>
      <c s="135" t="s">
        <v>8151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76" spans="1:14" ht="15">
      <c r="A3776" s="134">
        <f>COUNTA($A$12:A3775)</f>
        <v>3764</v>
      </c>
      <c s="134">
        <v>22022671</v>
      </c>
      <c s="135" t="s">
        <v>8227</v>
      </c>
      <c s="136">
        <v>38039</v>
      </c>
      <c s="135" t="s">
        <v>8141</v>
      </c>
      <c s="135" t="s">
        <v>7165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7355</v>
      </c>
      <c s="186">
        <f t="shared" si="60"/>
        <v>1632000</v>
      </c>
      <c s="15"/>
    </row>
    <row r="3777" spans="1:14" ht="15">
      <c r="A3777" s="134">
        <f>COUNTA($A$12:A3776)</f>
        <v>3765</v>
      </c>
      <c s="134">
        <v>22022671</v>
      </c>
      <c s="135" t="s">
        <v>8227</v>
      </c>
      <c s="136">
        <v>38039</v>
      </c>
      <c s="135" t="s">
        <v>8141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0"/>
        <v>5712000</v>
      </c>
      <c s="15"/>
    </row>
    <row r="3778" spans="1:14" ht="15">
      <c r="A3778" s="134">
        <f>COUNTA($A$12:A3777)</f>
        <v>3766</v>
      </c>
      <c s="134">
        <v>22022672</v>
      </c>
      <c s="135" t="s">
        <v>8228</v>
      </c>
      <c s="136">
        <v>38270</v>
      </c>
      <c s="135" t="s">
        <v>8141</v>
      </c>
      <c s="135" t="s">
        <v>7165</v>
      </c>
      <c s="135" t="s">
        <v>4433</v>
      </c>
      <c s="135" t="s">
        <v>8167</v>
      </c>
      <c s="135" t="s">
        <v>8168</v>
      </c>
      <c s="134" t="s">
        <v>7354</v>
      </c>
      <c s="134">
        <v>3</v>
      </c>
      <c s="135" t="s">
        <v>7355</v>
      </c>
      <c s="186">
        <f t="shared" si="60"/>
        <v>2448000</v>
      </c>
      <c s="15"/>
    </row>
    <row r="3779" spans="1:14" ht="15">
      <c r="A3779" s="134">
        <f>COUNTA($A$12:A3778)</f>
        <v>3767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61" ref="M3779:M3842">K3779*816000</f>
        <v>816000</v>
      </c>
      <c s="15"/>
    </row>
    <row r="3780" spans="1:14" ht="15">
      <c r="A3780" s="134">
        <f>COUNTA($A$12:A3779)</f>
        <v>3768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781" spans="1:14" ht="15">
      <c r="A3781" s="134">
        <f>COUNTA($A$12:A3780)</f>
        <v>3769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782" spans="1:14" ht="15">
      <c r="A3782" s="134">
        <f>COUNTA($A$12:A3781)</f>
        <v>3770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8155</v>
      </c>
      <c s="135" t="s">
        <v>7581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783" spans="1:14" ht="15">
      <c r="A3783" s="134">
        <f>COUNTA($A$12:A3782)</f>
        <v>3771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8137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784" spans="1:14" ht="15">
      <c r="A3784" s="134">
        <f>COUNTA($A$12:A3783)</f>
        <v>3772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8868</v>
      </c>
      <c s="135" t="s">
        <v>7679</v>
      </c>
      <c s="134" t="s">
        <v>7354</v>
      </c>
      <c s="134">
        <v>4</v>
      </c>
      <c s="135" t="s">
        <v>8724</v>
      </c>
      <c s="186">
        <f t="shared" si="61"/>
        <v>3264000</v>
      </c>
      <c s="15"/>
    </row>
    <row r="3785" spans="1:14" ht="15">
      <c r="A3785" s="134">
        <f>COUNTA($A$12:A3784)</f>
        <v>3773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61"/>
        <v>3264000</v>
      </c>
      <c s="15"/>
    </row>
    <row r="3786" spans="1:14" ht="15">
      <c r="A3786" s="134">
        <f>COUNTA($A$12:A3785)</f>
        <v>3774</v>
      </c>
      <c s="134">
        <v>22022674</v>
      </c>
      <c s="135" t="s">
        <v>8229</v>
      </c>
      <c s="136">
        <v>38128</v>
      </c>
      <c s="135" t="s">
        <v>8136</v>
      </c>
      <c s="135" t="s">
        <v>7165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61"/>
        <v>3264000</v>
      </c>
      <c s="15"/>
    </row>
    <row r="3787" spans="1:14" ht="15">
      <c r="A3787" s="134">
        <f>COUNTA($A$12:A3786)</f>
        <v>3775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7559</v>
      </c>
      <c s="135" t="s">
        <v>7556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788" spans="1:14" ht="15">
      <c r="A3788" s="134">
        <f>COUNTA($A$12:A3787)</f>
        <v>3776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789" spans="1:14" ht="15">
      <c r="A3789" s="134">
        <f>COUNTA($A$12:A3788)</f>
        <v>3777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790" spans="1:14" ht="15">
      <c r="A3790" s="134">
        <f>COUNTA($A$12:A3789)</f>
        <v>3778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791" spans="1:14" ht="15">
      <c r="A3791" s="134">
        <f>COUNTA($A$12:A3790)</f>
        <v>3779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792" spans="1:14" ht="15">
      <c r="A3792" s="134">
        <f>COUNTA($A$12:A3791)</f>
        <v>3780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1"/>
        <v>4080000</v>
      </c>
      <c s="15"/>
    </row>
    <row r="3793" spans="1:14" ht="15">
      <c r="A3793" s="134">
        <f>COUNTA($A$12:A3792)</f>
        <v>3781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8809</v>
      </c>
      <c s="135" t="s">
        <v>8707</v>
      </c>
      <c s="134" t="s">
        <v>7354</v>
      </c>
      <c s="134">
        <v>3</v>
      </c>
      <c s="135" t="s">
        <v>8724</v>
      </c>
      <c s="186">
        <f t="shared" si="61"/>
        <v>2448000</v>
      </c>
      <c s="15"/>
    </row>
    <row r="3794" spans="1:14" ht="15">
      <c r="A3794" s="134">
        <f>COUNTA($A$12:A3793)</f>
        <v>3782</v>
      </c>
      <c s="134">
        <v>22023100</v>
      </c>
      <c s="135" t="s">
        <v>8230</v>
      </c>
      <c s="136">
        <v>38156</v>
      </c>
      <c s="135" t="s">
        <v>8231</v>
      </c>
      <c s="135" t="s">
        <v>7168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1"/>
        <v>1632000</v>
      </c>
      <c s="15"/>
    </row>
    <row r="3795" spans="1:14" ht="15">
      <c r="A3795" s="134">
        <f>COUNTA($A$12:A3794)</f>
        <v>3783</v>
      </c>
      <c s="134">
        <v>22023101</v>
      </c>
      <c s="135" t="s">
        <v>8238</v>
      </c>
      <c s="136">
        <v>38017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796" spans="1:14" ht="15">
      <c r="A3796" s="134">
        <f>COUNTA($A$12:A3795)</f>
        <v>3784</v>
      </c>
      <c s="134">
        <v>22023101</v>
      </c>
      <c s="135" t="s">
        <v>8238</v>
      </c>
      <c s="136">
        <v>38017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797" spans="1:14" ht="15">
      <c r="A3797" s="134">
        <f>COUNTA($A$12:A3796)</f>
        <v>3785</v>
      </c>
      <c s="134">
        <v>22023102</v>
      </c>
      <c s="135" t="s">
        <v>7175</v>
      </c>
      <c s="136">
        <v>38068</v>
      </c>
      <c s="135" t="s">
        <v>8231</v>
      </c>
      <c s="135" t="s">
        <v>7168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61"/>
        <v>3264000</v>
      </c>
      <c s="15"/>
    </row>
    <row r="3798" spans="1:14" ht="15">
      <c r="A3798" s="134">
        <f>COUNTA($A$12:A3797)</f>
        <v>3786</v>
      </c>
      <c s="134">
        <v>22023104</v>
      </c>
      <c s="135" t="s">
        <v>707</v>
      </c>
      <c s="136">
        <v>38119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799" spans="1:14" ht="15">
      <c r="A3799" s="134">
        <f>COUNTA($A$12:A3798)</f>
        <v>3787</v>
      </c>
      <c s="134">
        <v>22023104</v>
      </c>
      <c s="135" t="s">
        <v>707</v>
      </c>
      <c s="136">
        <v>38119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00" spans="1:14" ht="15">
      <c r="A3800" s="134">
        <f>COUNTA($A$12:A3799)</f>
        <v>3788</v>
      </c>
      <c s="134">
        <v>22023106</v>
      </c>
      <c s="135" t="s">
        <v>5662</v>
      </c>
      <c s="136">
        <v>38307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01" spans="1:14" ht="15">
      <c r="A3801" s="134">
        <f>COUNTA($A$12:A3800)</f>
        <v>3789</v>
      </c>
      <c s="134">
        <v>22023106</v>
      </c>
      <c s="135" t="s">
        <v>5662</v>
      </c>
      <c s="136">
        <v>38307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02" spans="1:14" ht="15">
      <c r="A3802" s="134">
        <f>COUNTA($A$12:A3801)</f>
        <v>3790</v>
      </c>
      <c s="134">
        <v>22023107</v>
      </c>
      <c s="135" t="s">
        <v>8240</v>
      </c>
      <c s="136">
        <v>38247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03" spans="1:14" ht="15">
      <c r="A3803" s="134">
        <f>COUNTA($A$12:A3802)</f>
        <v>3791</v>
      </c>
      <c s="134">
        <v>22023107</v>
      </c>
      <c s="135" t="s">
        <v>8240</v>
      </c>
      <c s="136">
        <v>38247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04" spans="1:14" ht="15">
      <c r="A3804" s="134">
        <f>COUNTA($A$12:A3803)</f>
        <v>3792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805" spans="1:14" ht="15">
      <c r="A3805" s="134">
        <f>COUNTA($A$12:A3804)</f>
        <v>3793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06" spans="1:14" ht="15">
      <c r="A3806" s="134">
        <f>COUNTA($A$12:A3805)</f>
        <v>3794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807" spans="1:14" ht="15">
      <c r="A3807" s="134">
        <f>COUNTA($A$12:A3806)</f>
        <v>3795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08" spans="1:14" ht="15">
      <c r="A3808" s="134">
        <f>COUNTA($A$12:A3807)</f>
        <v>3796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61"/>
        <v>4080000</v>
      </c>
      <c s="15"/>
    </row>
    <row r="3809" spans="1:14" ht="15">
      <c r="A3809" s="134">
        <f>COUNTA($A$12:A3808)</f>
        <v>3797</v>
      </c>
      <c s="134">
        <v>22023108</v>
      </c>
      <c s="135" t="s">
        <v>8241</v>
      </c>
      <c s="136">
        <v>38015</v>
      </c>
      <c s="135" t="s">
        <v>8231</v>
      </c>
      <c s="135" t="s">
        <v>7168</v>
      </c>
      <c s="135" t="s">
        <v>4433</v>
      </c>
      <c s="135" t="s">
        <v>7819</v>
      </c>
      <c s="135" t="s">
        <v>7820</v>
      </c>
      <c s="134" t="s">
        <v>7354</v>
      </c>
      <c s="134">
        <v>2</v>
      </c>
      <c s="135" t="s">
        <v>8724</v>
      </c>
      <c s="186">
        <f t="shared" si="61"/>
        <v>1632000</v>
      </c>
      <c s="15"/>
    </row>
    <row r="3810" spans="1:14" ht="15">
      <c r="A3810" s="134">
        <f>COUNTA($A$12:A3809)</f>
        <v>3798</v>
      </c>
      <c s="134">
        <v>22023109</v>
      </c>
      <c s="135" t="s">
        <v>618</v>
      </c>
      <c s="136">
        <v>38229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11" spans="1:14" ht="15">
      <c r="A3811" s="134">
        <f>COUNTA($A$12:A3810)</f>
        <v>3799</v>
      </c>
      <c s="134">
        <v>22023110</v>
      </c>
      <c s="135" t="s">
        <v>8242</v>
      </c>
      <c s="136">
        <v>38220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12" spans="1:14" ht="15">
      <c r="A3812" s="134">
        <f>COUNTA($A$12:A3811)</f>
        <v>3800</v>
      </c>
      <c s="134">
        <v>22023110</v>
      </c>
      <c s="135" t="s">
        <v>8242</v>
      </c>
      <c s="136">
        <v>38220</v>
      </c>
      <c s="135" t="s">
        <v>8231</v>
      </c>
      <c s="135" t="s">
        <v>7168</v>
      </c>
      <c s="135" t="s">
        <v>4433</v>
      </c>
      <c s="135" t="s">
        <v>8243</v>
      </c>
      <c s="135" t="s">
        <v>7574</v>
      </c>
      <c s="134" t="s">
        <v>7354</v>
      </c>
      <c s="134">
        <v>5</v>
      </c>
      <c s="135" t="s">
        <v>7355</v>
      </c>
      <c s="186">
        <f t="shared" si="61"/>
        <v>4080000</v>
      </c>
      <c s="15"/>
    </row>
    <row r="3813" spans="1:14" ht="15">
      <c r="A3813" s="134">
        <f>COUNTA($A$12:A3812)</f>
        <v>3801</v>
      </c>
      <c s="134">
        <v>22023110</v>
      </c>
      <c s="135" t="s">
        <v>8242</v>
      </c>
      <c s="136">
        <v>38220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14" spans="1:14" ht="15">
      <c r="A3814" s="134">
        <f>COUNTA($A$12:A3813)</f>
        <v>3802</v>
      </c>
      <c s="134">
        <v>22023110</v>
      </c>
      <c s="135" t="s">
        <v>8242</v>
      </c>
      <c s="136">
        <v>38220</v>
      </c>
      <c s="135" t="s">
        <v>8231</v>
      </c>
      <c s="135" t="s">
        <v>7168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61"/>
        <v>3264000</v>
      </c>
      <c s="15"/>
    </row>
    <row r="3815" spans="1:14" ht="15">
      <c r="A3815" s="134">
        <f>COUNTA($A$12:A3814)</f>
        <v>3803</v>
      </c>
      <c s="134">
        <v>22023112</v>
      </c>
      <c s="135" t="s">
        <v>891</v>
      </c>
      <c s="136">
        <v>38336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16" spans="1:14" ht="15">
      <c r="A3816" s="134">
        <f>COUNTA($A$12:A3815)</f>
        <v>3804</v>
      </c>
      <c s="134">
        <v>22023112</v>
      </c>
      <c s="135" t="s">
        <v>891</v>
      </c>
      <c s="136">
        <v>38336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17" spans="1:14" ht="15">
      <c r="A3817" s="134">
        <f>COUNTA($A$12:A3816)</f>
        <v>3805</v>
      </c>
      <c s="134">
        <v>22023112</v>
      </c>
      <c s="135" t="s">
        <v>891</v>
      </c>
      <c s="136">
        <v>38336</v>
      </c>
      <c s="135" t="s">
        <v>8231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61"/>
        <v>2448000</v>
      </c>
      <c s="15"/>
    </row>
    <row r="3818" spans="1:14" ht="15">
      <c r="A3818" s="134">
        <f>COUNTA($A$12:A3817)</f>
        <v>3806</v>
      </c>
      <c s="134">
        <v>22023113</v>
      </c>
      <c s="135" t="s">
        <v>1626</v>
      </c>
      <c s="136">
        <v>38312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19" spans="1:14" ht="15">
      <c r="A3819" s="134">
        <f>COUNTA($A$12:A3818)</f>
        <v>3807</v>
      </c>
      <c s="134">
        <v>22023113</v>
      </c>
      <c s="135" t="s">
        <v>1626</v>
      </c>
      <c s="136">
        <v>38312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820" spans="1:14" ht="15">
      <c r="A3820" s="134">
        <f>COUNTA($A$12:A3819)</f>
        <v>3808</v>
      </c>
      <c s="134">
        <v>22023113</v>
      </c>
      <c s="135" t="s">
        <v>1626</v>
      </c>
      <c s="136">
        <v>38312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21" spans="1:14" ht="15">
      <c r="A3821" s="134">
        <f>COUNTA($A$12:A3820)</f>
        <v>3809</v>
      </c>
      <c s="134">
        <v>22023113</v>
      </c>
      <c s="135" t="s">
        <v>1626</v>
      </c>
      <c s="136">
        <v>38312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6">
        <f t="shared" si="61"/>
        <v>4080000</v>
      </c>
      <c s="15"/>
    </row>
    <row r="3822" spans="1:14" ht="15">
      <c r="A3822" s="134">
        <f>COUNTA($A$12:A3821)</f>
        <v>3810</v>
      </c>
      <c s="134">
        <v>22023113</v>
      </c>
      <c s="135" t="s">
        <v>1626</v>
      </c>
      <c s="136">
        <v>38312</v>
      </c>
      <c s="135" t="s">
        <v>8231</v>
      </c>
      <c s="135" t="s">
        <v>7168</v>
      </c>
      <c s="135" t="s">
        <v>4433</v>
      </c>
      <c s="135" t="s">
        <v>8697</v>
      </c>
      <c s="135" t="s">
        <v>8698</v>
      </c>
      <c s="134" t="s">
        <v>7354</v>
      </c>
      <c s="134">
        <v>3</v>
      </c>
      <c s="135" t="s">
        <v>8659</v>
      </c>
      <c s="186">
        <f t="shared" si="61"/>
        <v>2448000</v>
      </c>
      <c s="15"/>
    </row>
    <row r="3823" spans="1:14" ht="15">
      <c r="A3823" s="134">
        <f>COUNTA($A$12:A3822)</f>
        <v>3811</v>
      </c>
      <c s="134">
        <v>22023114</v>
      </c>
      <c s="135" t="s">
        <v>2092</v>
      </c>
      <c s="136">
        <v>37936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24" spans="1:14" ht="15">
      <c r="A3824" s="134">
        <f>COUNTA($A$12:A3823)</f>
        <v>3812</v>
      </c>
      <c s="134">
        <v>22023114</v>
      </c>
      <c s="135" t="s">
        <v>2092</v>
      </c>
      <c s="136">
        <v>37936</v>
      </c>
      <c s="135" t="s">
        <v>8231</v>
      </c>
      <c s="135" t="s">
        <v>7168</v>
      </c>
      <c s="135" t="s">
        <v>4433</v>
      </c>
      <c s="135" t="s">
        <v>8000</v>
      </c>
      <c s="135" t="s">
        <v>7820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25" spans="1:14" ht="15">
      <c r="A3825" s="134">
        <f>COUNTA($A$12:A3824)</f>
        <v>3813</v>
      </c>
      <c s="134">
        <v>22023114</v>
      </c>
      <c s="135" t="s">
        <v>2092</v>
      </c>
      <c s="136">
        <v>37936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26" spans="1:14" ht="15">
      <c r="A3826" s="134">
        <f>COUNTA($A$12:A3825)</f>
        <v>3814</v>
      </c>
      <c s="134">
        <v>22023116</v>
      </c>
      <c s="135" t="s">
        <v>8244</v>
      </c>
      <c s="136">
        <v>38155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27" spans="1:14" ht="15">
      <c r="A3827" s="134">
        <f>COUNTA($A$12:A3826)</f>
        <v>3815</v>
      </c>
      <c s="134">
        <v>22023116</v>
      </c>
      <c s="135" t="s">
        <v>8244</v>
      </c>
      <c s="136">
        <v>38155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1"/>
        <v>5712000</v>
      </c>
      <c s="15"/>
    </row>
    <row r="3828" spans="1:14" ht="15">
      <c r="A3828" s="134">
        <f>COUNTA($A$12:A3827)</f>
        <v>3816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7526</v>
      </c>
      <c s="135" t="s">
        <v>7527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829" spans="1:14" ht="15">
      <c r="A3829" s="134">
        <f>COUNTA($A$12:A3828)</f>
        <v>3817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7598</v>
      </c>
      <c s="135" t="s">
        <v>7556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830" spans="1:14" ht="15">
      <c r="A3830" s="134">
        <f>COUNTA($A$12:A3829)</f>
        <v>3818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31" spans="1:14" ht="15">
      <c r="A3831" s="134">
        <f>COUNTA($A$12:A3830)</f>
        <v>3819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832" spans="1:14" ht="15">
      <c r="A3832" s="134">
        <f>COUNTA($A$12:A3831)</f>
        <v>3820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33" spans="1:14" ht="15">
      <c r="A3833" s="134">
        <f>COUNTA($A$12:A3832)</f>
        <v>3821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8243</v>
      </c>
      <c s="135" t="s">
        <v>7574</v>
      </c>
      <c s="134" t="s">
        <v>7354</v>
      </c>
      <c s="134">
        <v>5</v>
      </c>
      <c s="135" t="s">
        <v>7355</v>
      </c>
      <c s="186">
        <f t="shared" si="61"/>
        <v>4080000</v>
      </c>
      <c s="15"/>
    </row>
    <row r="3834" spans="1:14" ht="15">
      <c r="A3834" s="134">
        <f>COUNTA($A$12:A3833)</f>
        <v>3822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1"/>
        <v>3264000</v>
      </c>
      <c s="15"/>
    </row>
    <row r="3835" spans="1:14" ht="15">
      <c r="A3835" s="134">
        <f>COUNTA($A$12:A3834)</f>
        <v>3823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8724</v>
      </c>
      <c s="186">
        <f t="shared" si="61"/>
        <v>1632000</v>
      </c>
      <c s="15"/>
    </row>
    <row r="3836" spans="1:14" ht="15">
      <c r="A3836" s="134">
        <f>COUNTA($A$12:A3835)</f>
        <v>3824</v>
      </c>
      <c s="134">
        <v>22023117</v>
      </c>
      <c s="135" t="s">
        <v>8245</v>
      </c>
      <c s="136">
        <v>38269</v>
      </c>
      <c s="135" t="s">
        <v>8231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61"/>
        <v>2448000</v>
      </c>
      <c s="15"/>
    </row>
    <row r="3837" spans="1:14" ht="15">
      <c r="A3837" s="134">
        <f>COUNTA($A$12:A3836)</f>
        <v>3825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7601</v>
      </c>
      <c s="135" t="s">
        <v>7556</v>
      </c>
      <c s="134" t="s">
        <v>7354</v>
      </c>
      <c s="134">
        <v>1</v>
      </c>
      <c s="135" t="s">
        <v>7355</v>
      </c>
      <c s="186">
        <f t="shared" si="61"/>
        <v>816000</v>
      </c>
      <c s="15"/>
    </row>
    <row r="3838" spans="1:14" ht="15">
      <c r="A3838" s="134">
        <f>COUNTA($A$12:A3837)</f>
        <v>3826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7825</v>
      </c>
      <c s="135" t="s">
        <v>7695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39" spans="1:14" ht="15">
      <c r="A3839" s="134">
        <f>COUNTA($A$12:A3838)</f>
        <v>3827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40" spans="1:14" ht="15">
      <c r="A3840" s="134">
        <f>COUNTA($A$12:A3839)</f>
        <v>3828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1"/>
        <v>2448000</v>
      </c>
      <c s="15"/>
    </row>
    <row r="3841" spans="1:14" ht="15">
      <c r="A3841" s="134">
        <f>COUNTA($A$12:A3840)</f>
        <v>3829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1"/>
        <v>1632000</v>
      </c>
      <c s="15"/>
    </row>
    <row r="3842" spans="1:14" ht="15">
      <c r="A3842" s="134">
        <f>COUNTA($A$12:A3841)</f>
        <v>3830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1"/>
        <v>4080000</v>
      </c>
      <c s="15"/>
    </row>
    <row r="3843" spans="1:14" ht="15">
      <c r="A3843" s="134">
        <f>COUNTA($A$12:A3842)</f>
        <v>3831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62" ref="M3843:M3906">K3843*816000</f>
        <v>3264000</v>
      </c>
      <c s="15"/>
    </row>
    <row r="3844" spans="1:14" ht="15">
      <c r="A3844" s="134">
        <f>COUNTA($A$12:A3843)</f>
        <v>3832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45" spans="1:14" ht="15">
      <c r="A3845" s="134">
        <f>COUNTA($A$12:A3844)</f>
        <v>3833</v>
      </c>
      <c s="134">
        <v>22023118</v>
      </c>
      <c s="135" t="s">
        <v>1909</v>
      </c>
      <c s="136">
        <v>37987</v>
      </c>
      <c s="135" t="s">
        <v>8231</v>
      </c>
      <c s="135" t="s">
        <v>7168</v>
      </c>
      <c s="135" t="s">
        <v>4433</v>
      </c>
      <c s="135" t="s">
        <v>8679</v>
      </c>
      <c s="135" t="s">
        <v>8680</v>
      </c>
      <c s="134" t="s">
        <v>7354</v>
      </c>
      <c s="134">
        <v>3</v>
      </c>
      <c s="135" t="s">
        <v>8724</v>
      </c>
      <c s="186">
        <f t="shared" si="62"/>
        <v>2448000</v>
      </c>
      <c s="15"/>
    </row>
    <row r="3846" spans="1:14" ht="15">
      <c r="A3846" s="134">
        <f>COUNTA($A$12:A3845)</f>
        <v>3834</v>
      </c>
      <c s="134">
        <v>22023119</v>
      </c>
      <c s="135" t="s">
        <v>8246</v>
      </c>
      <c s="136">
        <v>38028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2"/>
        <v>5712000</v>
      </c>
      <c s="15"/>
    </row>
    <row r="3847" spans="1:14" ht="15">
      <c r="A3847" s="134">
        <f>COUNTA($A$12:A3846)</f>
        <v>3835</v>
      </c>
      <c s="134">
        <v>22023119</v>
      </c>
      <c s="135" t="s">
        <v>8246</v>
      </c>
      <c s="136">
        <v>38028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2"/>
        <v>5712000</v>
      </c>
      <c s="15"/>
    </row>
    <row r="3848" spans="1:14" ht="15">
      <c r="A3848" s="134">
        <f>COUNTA($A$12:A3847)</f>
        <v>3836</v>
      </c>
      <c s="134">
        <v>22023120</v>
      </c>
      <c s="135" t="s">
        <v>1255</v>
      </c>
      <c s="136">
        <v>38146</v>
      </c>
      <c s="135" t="s">
        <v>8231</v>
      </c>
      <c s="135" t="s">
        <v>7168</v>
      </c>
      <c s="135" t="s">
        <v>4433</v>
      </c>
      <c s="135" t="s">
        <v>7801</v>
      </c>
      <c s="135" t="s">
        <v>7802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49" spans="1:14" ht="15">
      <c r="A3849" s="134">
        <f>COUNTA($A$12:A3848)</f>
        <v>3837</v>
      </c>
      <c s="134">
        <v>22023120</v>
      </c>
      <c s="135" t="s">
        <v>1255</v>
      </c>
      <c s="136">
        <v>38146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2"/>
        <v>5712000</v>
      </c>
      <c s="15"/>
    </row>
    <row r="3850" spans="1:14" ht="15">
      <c r="A3850" s="134">
        <f>COUNTA($A$12:A3849)</f>
        <v>3838</v>
      </c>
      <c s="134">
        <v>22023120</v>
      </c>
      <c s="135" t="s">
        <v>1255</v>
      </c>
      <c s="136">
        <v>38146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2"/>
        <v>5712000</v>
      </c>
      <c s="15"/>
    </row>
    <row r="3851" spans="1:14" ht="15">
      <c r="A3851" s="134">
        <f>COUNTA($A$12:A3850)</f>
        <v>3839</v>
      </c>
      <c s="134">
        <v>22023120</v>
      </c>
      <c s="135" t="s">
        <v>1255</v>
      </c>
      <c s="136">
        <v>38146</v>
      </c>
      <c s="135" t="s">
        <v>8231</v>
      </c>
      <c s="135" t="s">
        <v>7168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2"/>
        <v>3264000</v>
      </c>
      <c s="15"/>
    </row>
    <row r="3852" spans="1:14" ht="15">
      <c r="A3852" s="134">
        <f>COUNTA($A$12:A3851)</f>
        <v>3840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53" spans="1:14" ht="15">
      <c r="A3853" s="134">
        <f>COUNTA($A$12:A3852)</f>
        <v>3841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54" spans="1:14" ht="15">
      <c r="A3854" s="134">
        <f>COUNTA($A$12:A3853)</f>
        <v>3842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55" spans="1:14" ht="15">
      <c r="A3855" s="134">
        <f>COUNTA($A$12:A3854)</f>
        <v>3843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2"/>
        <v>4080000</v>
      </c>
      <c s="15"/>
    </row>
    <row r="3856" spans="1:14" ht="15">
      <c r="A3856" s="134">
        <f>COUNTA($A$12:A3855)</f>
        <v>3844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6">
        <f t="shared" si="62"/>
        <v>1632000</v>
      </c>
      <c s="15"/>
    </row>
    <row r="3857" spans="1:14" ht="15">
      <c r="A3857" s="134">
        <f>COUNTA($A$12:A3856)</f>
        <v>3845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58" spans="1:14" ht="15">
      <c r="A3858" s="134">
        <f>COUNTA($A$12:A3857)</f>
        <v>3846</v>
      </c>
      <c s="134">
        <v>22023121</v>
      </c>
      <c s="135" t="s">
        <v>8247</v>
      </c>
      <c s="136">
        <v>38021</v>
      </c>
      <c s="135" t="s">
        <v>8231</v>
      </c>
      <c s="135" t="s">
        <v>7168</v>
      </c>
      <c s="135" t="s">
        <v>4433</v>
      </c>
      <c s="135" t="s">
        <v>8869</v>
      </c>
      <c s="135" t="s">
        <v>8701</v>
      </c>
      <c s="134" t="s">
        <v>7354</v>
      </c>
      <c s="134">
        <v>3</v>
      </c>
      <c s="135" t="s">
        <v>8724</v>
      </c>
      <c s="186">
        <f t="shared" si="62"/>
        <v>2448000</v>
      </c>
      <c s="15"/>
    </row>
    <row r="3859" spans="1:14" ht="15">
      <c r="A3859" s="134">
        <f>COUNTA($A$12:A3858)</f>
        <v>3847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60" spans="1:14" ht="15">
      <c r="A3860" s="134">
        <f>COUNTA($A$12:A3859)</f>
        <v>3848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61" spans="1:14" ht="15">
      <c r="A3861" s="134">
        <f>COUNTA($A$12:A3860)</f>
        <v>3849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62" spans="1:14" ht="15">
      <c r="A3862" s="134">
        <f>COUNTA($A$12:A3861)</f>
        <v>3850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863" spans="1:14" ht="15">
      <c r="A3863" s="134">
        <f>COUNTA($A$12:A3862)</f>
        <v>3851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64" spans="1:14" ht="15">
      <c r="A3864" s="134">
        <f>COUNTA($A$12:A3863)</f>
        <v>3852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8700</v>
      </c>
      <c s="135" t="s">
        <v>8701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65" spans="1:14" ht="15">
      <c r="A3865" s="134">
        <f>COUNTA($A$12:A3864)</f>
        <v>3853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7835</v>
      </c>
      <c s="135" t="s">
        <v>7695</v>
      </c>
      <c s="134" t="s">
        <v>7354</v>
      </c>
      <c s="134">
        <v>2</v>
      </c>
      <c s="135" t="s">
        <v>8724</v>
      </c>
      <c s="186">
        <f t="shared" si="62"/>
        <v>1632000</v>
      </c>
      <c s="15"/>
    </row>
    <row r="3866" spans="1:14" ht="15">
      <c r="A3866" s="134">
        <f>COUNTA($A$12:A3865)</f>
        <v>3854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62"/>
        <v>2448000</v>
      </c>
      <c s="15"/>
    </row>
    <row r="3867" spans="1:14" ht="15">
      <c r="A3867" s="134">
        <f>COUNTA($A$12:A3866)</f>
        <v>3855</v>
      </c>
      <c s="134">
        <v>22023122</v>
      </c>
      <c s="135" t="s">
        <v>3509</v>
      </c>
      <c s="136">
        <v>38223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2"/>
        <v>4080000</v>
      </c>
      <c s="15"/>
    </row>
    <row r="3868" spans="1:14" ht="15">
      <c r="A3868" s="134">
        <f>COUNTA($A$12:A3867)</f>
        <v>3856</v>
      </c>
      <c s="134">
        <v>22023123</v>
      </c>
      <c s="135" t="s">
        <v>8248</v>
      </c>
      <c s="136">
        <v>38064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69" spans="1:14" ht="15">
      <c r="A3869" s="134">
        <f>COUNTA($A$12:A3868)</f>
        <v>3857</v>
      </c>
      <c s="134">
        <v>22023123</v>
      </c>
      <c s="135" t="s">
        <v>8248</v>
      </c>
      <c s="136">
        <v>38064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70" spans="1:14" ht="15">
      <c r="A3870" s="134">
        <f>COUNTA($A$12:A3869)</f>
        <v>3858</v>
      </c>
      <c s="134">
        <v>22023123</v>
      </c>
      <c s="135" t="s">
        <v>8248</v>
      </c>
      <c s="136">
        <v>38064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71" spans="1:14" ht="15">
      <c r="A3871" s="134">
        <f>COUNTA($A$12:A3870)</f>
        <v>3859</v>
      </c>
      <c s="134">
        <v>22023123</v>
      </c>
      <c s="135" t="s">
        <v>8248</v>
      </c>
      <c s="136">
        <v>38064</v>
      </c>
      <c s="135" t="s">
        <v>8231</v>
      </c>
      <c s="135" t="s">
        <v>7168</v>
      </c>
      <c s="135" t="s">
        <v>4433</v>
      </c>
      <c s="135" t="s">
        <v>8697</v>
      </c>
      <c s="135" t="s">
        <v>8698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72" spans="1:14" ht="15">
      <c r="A3872" s="134">
        <f>COUNTA($A$12:A3871)</f>
        <v>3860</v>
      </c>
      <c s="134">
        <v>22023123</v>
      </c>
      <c s="135" t="s">
        <v>8248</v>
      </c>
      <c s="136">
        <v>38064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2"/>
        <v>4080000</v>
      </c>
      <c s="15"/>
    </row>
    <row r="3873" spans="1:14" ht="15">
      <c r="A3873" s="134">
        <f>COUNTA($A$12:A3872)</f>
        <v>3861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874" spans="1:14" ht="15">
      <c r="A3874" s="134">
        <f>COUNTA($A$12:A3873)</f>
        <v>3862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75" spans="1:14" ht="15">
      <c r="A3875" s="134">
        <f>COUNTA($A$12:A3874)</f>
        <v>3863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76" spans="1:14" ht="15">
      <c r="A3876" s="134">
        <f>COUNTA($A$12:A3875)</f>
        <v>3864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77" spans="1:14" ht="15">
      <c r="A3877" s="134">
        <f>COUNTA($A$12:A3876)</f>
        <v>3865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878" spans="1:14" ht="15">
      <c r="A3878" s="134">
        <f>COUNTA($A$12:A3877)</f>
        <v>3866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62"/>
        <v>4080000</v>
      </c>
      <c s="15"/>
    </row>
    <row r="3879" spans="1:14" ht="15">
      <c r="A3879" s="134">
        <f>COUNTA($A$12:A3878)</f>
        <v>3867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8659</v>
      </c>
      <c s="186">
        <f t="shared" si="62"/>
        <v>1632000</v>
      </c>
      <c s="15"/>
    </row>
    <row r="3880" spans="1:14" ht="15">
      <c r="A3880" s="134">
        <f>COUNTA($A$12:A3879)</f>
        <v>3868</v>
      </c>
      <c s="134">
        <v>22023125</v>
      </c>
      <c s="135" t="s">
        <v>15</v>
      </c>
      <c s="136">
        <v>38164</v>
      </c>
      <c s="135" t="s">
        <v>8231</v>
      </c>
      <c s="135" t="s">
        <v>7168</v>
      </c>
      <c s="135" t="s">
        <v>4433</v>
      </c>
      <c s="135" t="s">
        <v>8702</v>
      </c>
      <c s="135" t="s">
        <v>8703</v>
      </c>
      <c s="134" t="s">
        <v>7354</v>
      </c>
      <c s="134">
        <v>3</v>
      </c>
      <c s="135" t="s">
        <v>8659</v>
      </c>
      <c s="186">
        <f t="shared" si="62"/>
        <v>2448000</v>
      </c>
      <c s="15"/>
    </row>
    <row r="3881" spans="1:14" ht="15">
      <c r="A3881" s="134">
        <f>COUNTA($A$12:A3880)</f>
        <v>3869</v>
      </c>
      <c s="134">
        <v>22023127</v>
      </c>
      <c s="135" t="s">
        <v>8249</v>
      </c>
      <c s="136">
        <v>38095</v>
      </c>
      <c s="135" t="s">
        <v>8231</v>
      </c>
      <c s="135" t="s">
        <v>7168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882" spans="1:14" ht="15">
      <c r="A3882" s="134">
        <f>COUNTA($A$12:A3881)</f>
        <v>3870</v>
      </c>
      <c s="134">
        <v>22023127</v>
      </c>
      <c s="135" t="s">
        <v>8249</v>
      </c>
      <c s="136">
        <v>38095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83" spans="1:14" ht="15">
      <c r="A3883" s="134">
        <f>COUNTA($A$12:A3882)</f>
        <v>3871</v>
      </c>
      <c s="134">
        <v>22023127</v>
      </c>
      <c s="135" t="s">
        <v>8249</v>
      </c>
      <c s="136">
        <v>38095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84" spans="1:14" ht="15">
      <c r="A3884" s="134">
        <f>COUNTA($A$12:A3883)</f>
        <v>3872</v>
      </c>
      <c s="134">
        <v>22023127</v>
      </c>
      <c s="135" t="s">
        <v>8249</v>
      </c>
      <c s="136">
        <v>38095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85" spans="1:14" ht="15">
      <c r="A3885" s="134">
        <f>COUNTA($A$12:A3884)</f>
        <v>3873</v>
      </c>
      <c s="134">
        <v>22023127</v>
      </c>
      <c s="135" t="s">
        <v>8249</v>
      </c>
      <c s="136">
        <v>38095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6">
        <f t="shared" si="62"/>
        <v>4080000</v>
      </c>
      <c s="15"/>
    </row>
    <row r="3886" spans="1:14" ht="15">
      <c r="A3886" s="134">
        <f>COUNTA($A$12:A3885)</f>
        <v>3874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887" spans="1:14" ht="15">
      <c r="A3887" s="134">
        <f>COUNTA($A$12:A3886)</f>
        <v>3875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88" spans="1:14" ht="15">
      <c r="A3888" s="134">
        <f>COUNTA($A$12:A3887)</f>
        <v>3876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89" spans="1:14" ht="15">
      <c r="A3889" s="134">
        <f>COUNTA($A$12:A3888)</f>
        <v>3877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90" spans="1:14" ht="15">
      <c r="A3890" s="134">
        <f>COUNTA($A$12:A3889)</f>
        <v>3878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91" spans="1:14" ht="15">
      <c r="A3891" s="134">
        <f>COUNTA($A$12:A3890)</f>
        <v>3879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2"/>
        <v>4080000</v>
      </c>
      <c s="15"/>
    </row>
    <row r="3892" spans="1:14" ht="15">
      <c r="A3892" s="134">
        <f>COUNTA($A$12:A3891)</f>
        <v>3880</v>
      </c>
      <c s="134">
        <v>22023129</v>
      </c>
      <c s="135" t="s">
        <v>117</v>
      </c>
      <c s="136">
        <v>38049</v>
      </c>
      <c s="135" t="s">
        <v>8231</v>
      </c>
      <c s="135" t="s">
        <v>7168</v>
      </c>
      <c s="135" t="s">
        <v>4433</v>
      </c>
      <c s="135" t="s">
        <v>8925</v>
      </c>
      <c s="135" t="s">
        <v>8911</v>
      </c>
      <c s="134" t="s">
        <v>7354</v>
      </c>
      <c s="134">
        <v>5</v>
      </c>
      <c s="135" t="s">
        <v>8893</v>
      </c>
      <c s="186">
        <f t="shared" si="62"/>
        <v>4080000</v>
      </c>
      <c s="15"/>
    </row>
    <row r="3893" spans="1:14" ht="15">
      <c r="A3893" s="134">
        <f>COUNTA($A$12:A3892)</f>
        <v>3881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94" spans="1:14" ht="15">
      <c r="A3894" s="134">
        <f>COUNTA($A$12:A3893)</f>
        <v>3882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895" spans="1:14" ht="15">
      <c r="A3895" s="134">
        <f>COUNTA($A$12:A3894)</f>
        <v>3883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896" spans="1:14" ht="15">
      <c r="A3896" s="134">
        <f>COUNTA($A$12:A3895)</f>
        <v>3884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62"/>
        <v>3264000</v>
      </c>
      <c s="15"/>
    </row>
    <row r="3897" spans="1:14" ht="15">
      <c r="A3897" s="134">
        <f>COUNTA($A$12:A3896)</f>
        <v>3885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2"/>
        <v>3264000</v>
      </c>
      <c s="15"/>
    </row>
    <row r="3898" spans="1:14" ht="15">
      <c r="A3898" s="134">
        <f>COUNTA($A$12:A3897)</f>
        <v>3886</v>
      </c>
      <c s="134">
        <v>22023132</v>
      </c>
      <c s="135" t="s">
        <v>8250</v>
      </c>
      <c s="136">
        <v>38290</v>
      </c>
      <c s="135" t="s">
        <v>8231</v>
      </c>
      <c s="135" t="s">
        <v>7168</v>
      </c>
      <c s="135" t="s">
        <v>4433</v>
      </c>
      <c s="135" t="s">
        <v>8870</v>
      </c>
      <c s="135" t="s">
        <v>7927</v>
      </c>
      <c s="134" t="s">
        <v>7354</v>
      </c>
      <c s="134">
        <v>5</v>
      </c>
      <c s="135" t="s">
        <v>8724</v>
      </c>
      <c s="186">
        <f t="shared" si="62"/>
        <v>4080000</v>
      </c>
      <c s="15"/>
    </row>
    <row r="3899" spans="1:14" ht="15">
      <c r="A3899" s="134">
        <f>COUNTA($A$12:A3898)</f>
        <v>3887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900" spans="1:14" ht="15">
      <c r="A3900" s="134">
        <f>COUNTA($A$12:A3899)</f>
        <v>3888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2"/>
        <v>2448000</v>
      </c>
      <c s="15"/>
    </row>
    <row r="3901" spans="1:14" ht="15">
      <c r="A3901" s="134">
        <f>COUNTA($A$12:A3900)</f>
        <v>3889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2"/>
        <v>1632000</v>
      </c>
      <c s="15"/>
    </row>
    <row r="3902" spans="1:14" ht="15">
      <c r="A3902" s="134">
        <f>COUNTA($A$12:A3901)</f>
        <v>3890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62"/>
        <v>816000</v>
      </c>
      <c s="15"/>
    </row>
    <row r="3903" spans="1:14" ht="15">
      <c r="A3903" s="134">
        <f>COUNTA($A$12:A3902)</f>
        <v>3891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62"/>
        <v>4080000</v>
      </c>
      <c s="15"/>
    </row>
    <row r="3904" spans="1:14" ht="15">
      <c r="A3904" s="134">
        <f>COUNTA($A$12:A3903)</f>
        <v>3892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62"/>
        <v>3264000</v>
      </c>
      <c s="15"/>
    </row>
    <row r="3905" spans="1:14" ht="15">
      <c r="A3905" s="134">
        <f>COUNTA($A$12:A3904)</f>
        <v>3893</v>
      </c>
      <c s="134">
        <v>22023136</v>
      </c>
      <c s="135" t="s">
        <v>8251</v>
      </c>
      <c s="136">
        <v>38205</v>
      </c>
      <c s="135" t="s">
        <v>8231</v>
      </c>
      <c s="135" t="s">
        <v>7168</v>
      </c>
      <c s="135" t="s">
        <v>4433</v>
      </c>
      <c s="135" t="s">
        <v>8697</v>
      </c>
      <c s="135" t="s">
        <v>8698</v>
      </c>
      <c s="134" t="s">
        <v>7354</v>
      </c>
      <c s="134">
        <v>3</v>
      </c>
      <c s="135" t="s">
        <v>8724</v>
      </c>
      <c s="186">
        <f t="shared" si="62"/>
        <v>2448000</v>
      </c>
      <c s="15"/>
    </row>
    <row r="3906" spans="1:14" ht="15">
      <c r="A3906" s="134">
        <f>COUNTA($A$12:A3905)</f>
        <v>3894</v>
      </c>
      <c s="134">
        <v>22023137</v>
      </c>
      <c s="135" t="s">
        <v>8252</v>
      </c>
      <c s="136">
        <v>38248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2"/>
        <v>5712000</v>
      </c>
      <c s="16"/>
    </row>
    <row r="3907" spans="1:14" ht="15">
      <c r="A3907" s="134">
        <f>COUNTA($A$12:A3906)</f>
        <v>3895</v>
      </c>
      <c s="134">
        <v>22023137</v>
      </c>
      <c s="135" t="s">
        <v>8252</v>
      </c>
      <c s="136">
        <v>38248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 ref="M3907:M3970">K3907*816000</f>
        <v>5712000</v>
      </c>
      <c s="16"/>
    </row>
    <row r="3908" spans="1:14" ht="15">
      <c r="A3908" s="134">
        <f>COUNTA($A$12:A3907)</f>
        <v>3896</v>
      </c>
      <c s="134">
        <v>22023139</v>
      </c>
      <c s="135" t="s">
        <v>6798</v>
      </c>
      <c s="136">
        <v>38171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6"/>
    </row>
    <row r="3909" spans="1:14" ht="15">
      <c r="A3909" s="134">
        <f>COUNTA($A$12:A3908)</f>
        <v>3897</v>
      </c>
      <c s="134">
        <v>22023139</v>
      </c>
      <c s="135" t="s">
        <v>6798</v>
      </c>
      <c s="136">
        <v>38171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10" spans="1:14" ht="15">
      <c r="A3910" s="134">
        <f>COUNTA($A$12:A3909)</f>
        <v>3898</v>
      </c>
      <c s="134">
        <v>22023139</v>
      </c>
      <c s="135" t="s">
        <v>6798</v>
      </c>
      <c s="136">
        <v>38171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11" spans="1:14" ht="15">
      <c r="A3911" s="134">
        <f>COUNTA($A$12:A3910)</f>
        <v>3899</v>
      </c>
      <c s="134">
        <v>22023139</v>
      </c>
      <c s="135" t="s">
        <v>6798</v>
      </c>
      <c s="136">
        <v>38171</v>
      </c>
      <c s="135" t="s">
        <v>8231</v>
      </c>
      <c s="135" t="s">
        <v>7168</v>
      </c>
      <c s="135" t="s">
        <v>4433</v>
      </c>
      <c s="135" t="s">
        <v>8253</v>
      </c>
      <c s="135" t="s">
        <v>7574</v>
      </c>
      <c s="134" t="s">
        <v>7354</v>
      </c>
      <c s="134">
        <v>5</v>
      </c>
      <c s="135" t="s">
        <v>7355</v>
      </c>
      <c s="186">
        <f t="shared" si="63"/>
        <v>4080000</v>
      </c>
      <c s="15"/>
    </row>
    <row r="3912" spans="1:14" ht="15">
      <c r="A3912" s="134">
        <f>COUNTA($A$12:A3911)</f>
        <v>3900</v>
      </c>
      <c s="134">
        <v>22023139</v>
      </c>
      <c s="135" t="s">
        <v>6798</v>
      </c>
      <c s="136">
        <v>38171</v>
      </c>
      <c s="135" t="s">
        <v>8231</v>
      </c>
      <c s="135" t="s">
        <v>7168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3"/>
        <v>3264000</v>
      </c>
      <c s="15"/>
    </row>
    <row r="3913" spans="1:14" ht="15">
      <c r="A3913" s="134">
        <f>COUNTA($A$12:A3912)</f>
        <v>3901</v>
      </c>
      <c s="134">
        <v>22023140</v>
      </c>
      <c s="135" t="s">
        <v>8254</v>
      </c>
      <c s="136">
        <v>38269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14" spans="1:14" ht="15">
      <c r="A3914" s="134">
        <f>COUNTA($A$12:A3913)</f>
        <v>3902</v>
      </c>
      <c s="134">
        <v>22023140</v>
      </c>
      <c s="135" t="s">
        <v>8254</v>
      </c>
      <c s="136">
        <v>38269</v>
      </c>
      <c s="135" t="s">
        <v>8231</v>
      </c>
      <c s="135" t="s">
        <v>7168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15" spans="1:14" ht="15">
      <c r="A3915" s="134">
        <f>COUNTA($A$12:A3914)</f>
        <v>3903</v>
      </c>
      <c s="134">
        <v>22023140</v>
      </c>
      <c s="135" t="s">
        <v>8254</v>
      </c>
      <c s="136">
        <v>38269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16" spans="1:14" ht="15">
      <c r="A3916" s="134">
        <f>COUNTA($A$12:A3915)</f>
        <v>3904</v>
      </c>
      <c s="134">
        <v>22023141</v>
      </c>
      <c s="135" t="s">
        <v>8255</v>
      </c>
      <c s="136">
        <v>38143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17" spans="1:14" ht="15">
      <c r="A3917" s="134">
        <f>COUNTA($A$12:A3916)</f>
        <v>3905</v>
      </c>
      <c s="134">
        <v>22023141</v>
      </c>
      <c s="135" t="s">
        <v>8255</v>
      </c>
      <c s="136">
        <v>38143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18" spans="1:14" ht="15">
      <c r="A3918" s="134">
        <f>COUNTA($A$12:A3917)</f>
        <v>3906</v>
      </c>
      <c s="134">
        <v>22023141</v>
      </c>
      <c s="135" t="s">
        <v>8255</v>
      </c>
      <c s="136">
        <v>38143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19" spans="1:14" ht="15">
      <c r="A3919" s="134">
        <f>COUNTA($A$12:A3918)</f>
        <v>3907</v>
      </c>
      <c s="134">
        <v>22023142</v>
      </c>
      <c s="135" t="s">
        <v>8256</v>
      </c>
      <c s="136">
        <v>38120</v>
      </c>
      <c s="135" t="s">
        <v>8231</v>
      </c>
      <c s="135" t="s">
        <v>7168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20" spans="1:14" ht="15">
      <c r="A3920" s="134">
        <f>COUNTA($A$12:A3919)</f>
        <v>3908</v>
      </c>
      <c s="134">
        <v>22023142</v>
      </c>
      <c s="135" t="s">
        <v>8256</v>
      </c>
      <c s="136">
        <v>38120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21" spans="1:14" ht="15">
      <c r="A3921" s="134">
        <f>COUNTA($A$12:A3920)</f>
        <v>3909</v>
      </c>
      <c s="134">
        <v>22023142</v>
      </c>
      <c s="135" t="s">
        <v>8256</v>
      </c>
      <c s="136">
        <v>38120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22" spans="1:14" ht="15">
      <c r="A3922" s="134">
        <f>COUNTA($A$12:A3921)</f>
        <v>3910</v>
      </c>
      <c s="134">
        <v>22023142</v>
      </c>
      <c s="135" t="s">
        <v>8256</v>
      </c>
      <c s="136">
        <v>38120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23" spans="1:14" ht="15">
      <c r="A3923" s="134">
        <f>COUNTA($A$12:A3922)</f>
        <v>3911</v>
      </c>
      <c s="134">
        <v>22023142</v>
      </c>
      <c s="135" t="s">
        <v>8256</v>
      </c>
      <c s="136">
        <v>38120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7355</v>
      </c>
      <c s="186">
        <f t="shared" si="63"/>
        <v>4080000</v>
      </c>
      <c s="15"/>
    </row>
    <row r="3924" spans="1:14" ht="15">
      <c r="A3924" s="134">
        <f>COUNTA($A$12:A3923)</f>
        <v>3912</v>
      </c>
      <c s="134">
        <v>22023143</v>
      </c>
      <c s="135" t="s">
        <v>8257</v>
      </c>
      <c s="136">
        <v>37988</v>
      </c>
      <c s="135" t="s">
        <v>8231</v>
      </c>
      <c s="135" t="s">
        <v>7168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25" spans="1:14" ht="15">
      <c r="A3925" s="134">
        <f>COUNTA($A$12:A3924)</f>
        <v>3913</v>
      </c>
      <c s="134">
        <v>22023143</v>
      </c>
      <c s="135" t="s">
        <v>8257</v>
      </c>
      <c s="136">
        <v>37988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26" spans="1:14" ht="15">
      <c r="A3926" s="134">
        <f>COUNTA($A$12:A3925)</f>
        <v>3914</v>
      </c>
      <c s="134">
        <v>22023144</v>
      </c>
      <c s="135" t="s">
        <v>1674</v>
      </c>
      <c s="136">
        <v>37988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27" spans="1:14" ht="15">
      <c r="A3927" s="134">
        <f>COUNTA($A$12:A3926)</f>
        <v>3915</v>
      </c>
      <c s="134">
        <v>22023144</v>
      </c>
      <c s="135" t="s">
        <v>1674</v>
      </c>
      <c s="136">
        <v>37988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28" spans="1:14" ht="15">
      <c r="A3928" s="134">
        <f>COUNTA($A$12:A3927)</f>
        <v>3916</v>
      </c>
      <c s="134">
        <v>22023145</v>
      </c>
      <c s="135" t="s">
        <v>1759</v>
      </c>
      <c s="136">
        <v>38291</v>
      </c>
      <c s="135" t="s">
        <v>8231</v>
      </c>
      <c s="135" t="s">
        <v>7168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29" spans="1:14" ht="15">
      <c r="A3929" s="134">
        <f>COUNTA($A$12:A3928)</f>
        <v>3917</v>
      </c>
      <c s="134">
        <v>22023145</v>
      </c>
      <c s="135" t="s">
        <v>1759</v>
      </c>
      <c s="136">
        <v>38291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30" spans="1:14" ht="15">
      <c r="A3930" s="134">
        <f>COUNTA($A$12:A3929)</f>
        <v>3918</v>
      </c>
      <c s="134">
        <v>22023145</v>
      </c>
      <c s="135" t="s">
        <v>1759</v>
      </c>
      <c s="136">
        <v>38291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31" spans="1:14" ht="15">
      <c r="A3931" s="134">
        <f>COUNTA($A$12:A3930)</f>
        <v>3919</v>
      </c>
      <c s="134">
        <v>22023145</v>
      </c>
      <c s="135" t="s">
        <v>1759</v>
      </c>
      <c s="136">
        <v>38291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32" spans="1:14" ht="15">
      <c r="A3932" s="134">
        <f>COUNTA($A$12:A3931)</f>
        <v>3920</v>
      </c>
      <c s="134">
        <v>22023145</v>
      </c>
      <c s="135" t="s">
        <v>1759</v>
      </c>
      <c s="136">
        <v>38291</v>
      </c>
      <c s="135" t="s">
        <v>8231</v>
      </c>
      <c s="135" t="s">
        <v>7168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7355</v>
      </c>
      <c s="186">
        <f t="shared" si="63"/>
        <v>4080000</v>
      </c>
      <c s="15"/>
    </row>
    <row r="3933" spans="1:14" ht="15">
      <c r="A3933" s="134">
        <f>COUNTA($A$12:A3932)</f>
        <v>3921</v>
      </c>
      <c s="134">
        <v>22023146</v>
      </c>
      <c s="135" t="s">
        <v>8258</v>
      </c>
      <c s="136">
        <v>38235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34" spans="1:14" ht="15">
      <c r="A3934" s="134">
        <f>COUNTA($A$12:A3933)</f>
        <v>3922</v>
      </c>
      <c s="134">
        <v>22023146</v>
      </c>
      <c s="135" t="s">
        <v>8258</v>
      </c>
      <c s="136">
        <v>38235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3"/>
        <v>5712000</v>
      </c>
      <c s="15"/>
    </row>
    <row r="3935" spans="1:14" ht="15">
      <c r="A3935" s="134">
        <f>COUNTA($A$12:A3934)</f>
        <v>3923</v>
      </c>
      <c s="134">
        <v>22023148</v>
      </c>
      <c s="135" t="s">
        <v>8259</v>
      </c>
      <c s="136">
        <v>38025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36" spans="1:14" ht="15">
      <c r="A3936" s="134">
        <f>COUNTA($A$12:A3935)</f>
        <v>3924</v>
      </c>
      <c s="134">
        <v>22023148</v>
      </c>
      <c s="135" t="s">
        <v>8259</v>
      </c>
      <c s="136">
        <v>38025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37" spans="1:14" ht="15">
      <c r="A3937" s="134">
        <f>COUNTA($A$12:A3936)</f>
        <v>3925</v>
      </c>
      <c s="134">
        <v>22023148</v>
      </c>
      <c s="135" t="s">
        <v>8259</v>
      </c>
      <c s="136">
        <v>38025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38" spans="1:14" ht="15">
      <c r="A3938" s="134">
        <f>COUNTA($A$12:A3937)</f>
        <v>3926</v>
      </c>
      <c s="134">
        <v>22023148</v>
      </c>
      <c s="135" t="s">
        <v>8259</v>
      </c>
      <c s="136">
        <v>38025</v>
      </c>
      <c s="135" t="s">
        <v>8231</v>
      </c>
      <c s="135" t="s">
        <v>7168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3"/>
        <v>3264000</v>
      </c>
      <c s="15"/>
    </row>
    <row r="3939" spans="1:14" ht="15">
      <c r="A3939" s="134">
        <f>COUNTA($A$12:A3938)</f>
        <v>3927</v>
      </c>
      <c s="134">
        <v>22023148</v>
      </c>
      <c s="135" t="s">
        <v>8259</v>
      </c>
      <c s="136">
        <v>38025</v>
      </c>
      <c s="135" t="s">
        <v>8231</v>
      </c>
      <c s="135" t="s">
        <v>7168</v>
      </c>
      <c s="135" t="s">
        <v>4433</v>
      </c>
      <c s="135" t="s">
        <v>8253</v>
      </c>
      <c s="135" t="s">
        <v>7574</v>
      </c>
      <c s="134" t="s">
        <v>7354</v>
      </c>
      <c s="134">
        <v>5</v>
      </c>
      <c s="135" t="s">
        <v>8659</v>
      </c>
      <c s="186">
        <f t="shared" si="63"/>
        <v>4080000</v>
      </c>
      <c s="15"/>
    </row>
    <row r="3940" spans="1:14" ht="15">
      <c r="A3940" s="134">
        <f>COUNTA($A$12:A3939)</f>
        <v>3928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41" spans="1:14" ht="15">
      <c r="A3941" s="134">
        <f>COUNTA($A$12:A3940)</f>
        <v>3929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42" spans="1:14" ht="15">
      <c r="A3942" s="134">
        <f>COUNTA($A$12:A3941)</f>
        <v>3930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43" spans="1:14" ht="15">
      <c r="A3943" s="134">
        <f>COUNTA($A$12:A3942)</f>
        <v>3931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8705</v>
      </c>
      <c s="135" t="s">
        <v>8703</v>
      </c>
      <c s="134" t="s">
        <v>7354</v>
      </c>
      <c s="134">
        <v>3</v>
      </c>
      <c s="135" t="s">
        <v>8659</v>
      </c>
      <c s="186">
        <f t="shared" si="63"/>
        <v>2448000</v>
      </c>
      <c s="15"/>
    </row>
    <row r="3944" spans="1:14" ht="15">
      <c r="A3944" s="134">
        <f>COUNTA($A$12:A3943)</f>
        <v>3932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8700</v>
      </c>
      <c s="135" t="s">
        <v>8701</v>
      </c>
      <c s="134" t="s">
        <v>7354</v>
      </c>
      <c s="134">
        <v>3</v>
      </c>
      <c s="135" t="s">
        <v>8659</v>
      </c>
      <c s="186">
        <f t="shared" si="63"/>
        <v>2448000</v>
      </c>
      <c s="15"/>
    </row>
    <row r="3945" spans="1:14" ht="15">
      <c r="A3945" s="134">
        <f>COUNTA($A$12:A3944)</f>
        <v>3933</v>
      </c>
      <c s="134">
        <v>22023150</v>
      </c>
      <c s="135" t="s">
        <v>8260</v>
      </c>
      <c s="136">
        <v>38223</v>
      </c>
      <c s="135" t="s">
        <v>8231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8724</v>
      </c>
      <c s="186">
        <f t="shared" si="63"/>
        <v>2448000</v>
      </c>
      <c s="15"/>
    </row>
    <row r="3946" spans="1:14" ht="15">
      <c r="A3946" s="134">
        <f>COUNTA($A$12:A3945)</f>
        <v>3934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7609</v>
      </c>
      <c s="135" t="s">
        <v>7610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47" spans="1:14" ht="15">
      <c r="A3947" s="134">
        <f>COUNTA($A$12:A3946)</f>
        <v>3935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48" spans="1:14" ht="15">
      <c r="A3948" s="134">
        <f>COUNTA($A$12:A3947)</f>
        <v>3936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49" spans="1:14" ht="15">
      <c r="A3949" s="134">
        <f>COUNTA($A$12:A3948)</f>
        <v>3937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50" spans="1:14" ht="15">
      <c r="A3950" s="134">
        <f>COUNTA($A$12:A3949)</f>
        <v>3938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63"/>
        <v>4080000</v>
      </c>
      <c s="15"/>
    </row>
    <row r="3951" spans="1:14" ht="15">
      <c r="A3951" s="134">
        <f>COUNTA($A$12:A3950)</f>
        <v>3939</v>
      </c>
      <c s="134">
        <v>22023151</v>
      </c>
      <c s="135" t="s">
        <v>1043</v>
      </c>
      <c s="136">
        <v>38134</v>
      </c>
      <c s="135" t="s">
        <v>8231</v>
      </c>
      <c s="135" t="s">
        <v>7168</v>
      </c>
      <c s="135" t="s">
        <v>4433</v>
      </c>
      <c s="135" t="s">
        <v>8706</v>
      </c>
      <c s="135" t="s">
        <v>8707</v>
      </c>
      <c s="134" t="s">
        <v>7354</v>
      </c>
      <c s="134">
        <v>3</v>
      </c>
      <c s="135" t="s">
        <v>8724</v>
      </c>
      <c s="186">
        <f t="shared" si="63"/>
        <v>2448000</v>
      </c>
      <c s="15"/>
    </row>
    <row r="3952" spans="1:14" ht="15">
      <c r="A3952" s="134">
        <f>COUNTA($A$12:A3951)</f>
        <v>3940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7601</v>
      </c>
      <c s="135" t="s">
        <v>7556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53" spans="1:14" ht="15">
      <c r="A3953" s="134">
        <f>COUNTA($A$12:A3952)</f>
        <v>3941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7825</v>
      </c>
      <c s="135" t="s">
        <v>7695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54" spans="1:14" ht="15">
      <c r="A3954" s="134">
        <f>COUNTA($A$12:A3953)</f>
        <v>3942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55" spans="1:14" ht="15">
      <c r="A3955" s="134">
        <f>COUNTA($A$12:A3954)</f>
        <v>3943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56" spans="1:14" ht="15">
      <c r="A3956" s="134">
        <f>COUNTA($A$12:A3955)</f>
        <v>3944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57" spans="1:14" ht="15">
      <c r="A3957" s="134">
        <f>COUNTA($A$12:A3956)</f>
        <v>3945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3"/>
        <v>4080000</v>
      </c>
      <c s="15"/>
    </row>
    <row r="3958" spans="1:14" ht="15">
      <c r="A3958" s="134">
        <f>COUNTA($A$12:A3957)</f>
        <v>3946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3"/>
        <v>3264000</v>
      </c>
      <c s="15"/>
    </row>
    <row r="3959" spans="1:14" ht="15">
      <c r="A3959" s="134">
        <f>COUNTA($A$12:A3958)</f>
        <v>3947</v>
      </c>
      <c s="134">
        <v>22023154</v>
      </c>
      <c s="135" t="s">
        <v>8261</v>
      </c>
      <c s="136">
        <v>38348</v>
      </c>
      <c s="135" t="s">
        <v>8231</v>
      </c>
      <c s="135" t="s">
        <v>7168</v>
      </c>
      <c s="135" t="s">
        <v>4433</v>
      </c>
      <c s="135" t="s">
        <v>8679</v>
      </c>
      <c s="135" t="s">
        <v>8680</v>
      </c>
      <c s="134" t="s">
        <v>7354</v>
      </c>
      <c s="134">
        <v>3</v>
      </c>
      <c s="135" t="s">
        <v>8724</v>
      </c>
      <c s="186">
        <f t="shared" si="63"/>
        <v>2448000</v>
      </c>
      <c s="15"/>
    </row>
    <row r="3960" spans="1:14" ht="15">
      <c r="A3960" s="134">
        <f>COUNTA($A$12:A3959)</f>
        <v>3948</v>
      </c>
      <c s="134">
        <v>22023156</v>
      </c>
      <c s="135" t="s">
        <v>4192</v>
      </c>
      <c s="136">
        <v>38004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61" spans="1:14" ht="15">
      <c r="A3961" s="134">
        <f>COUNTA($A$12:A3960)</f>
        <v>3949</v>
      </c>
      <c s="134">
        <v>22023156</v>
      </c>
      <c s="135" t="s">
        <v>4192</v>
      </c>
      <c s="136">
        <v>38004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62" spans="1:14" ht="15">
      <c r="A3962" s="134">
        <f>COUNTA($A$12:A3961)</f>
        <v>3950</v>
      </c>
      <c s="134">
        <v>22023156</v>
      </c>
      <c s="135" t="s">
        <v>4192</v>
      </c>
      <c s="136">
        <v>38004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63" spans="1:14" ht="15">
      <c r="A3963" s="134">
        <f>COUNTA($A$12:A3962)</f>
        <v>3951</v>
      </c>
      <c s="134">
        <v>22023156</v>
      </c>
      <c s="135" t="s">
        <v>4192</v>
      </c>
      <c s="136">
        <v>38004</v>
      </c>
      <c s="135" t="s">
        <v>8231</v>
      </c>
      <c s="135" t="s">
        <v>7168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3"/>
        <v>4080000</v>
      </c>
      <c s="15"/>
    </row>
    <row r="3964" spans="1:14" ht="15">
      <c r="A3964" s="134">
        <f>COUNTA($A$12:A3963)</f>
        <v>3952</v>
      </c>
      <c s="134">
        <v>22023157</v>
      </c>
      <c s="135" t="s">
        <v>8262</v>
      </c>
      <c s="136">
        <v>38194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65" spans="1:14" ht="15">
      <c r="A3965" s="134">
        <f>COUNTA($A$12:A3964)</f>
        <v>3953</v>
      </c>
      <c s="134">
        <v>22023157</v>
      </c>
      <c s="135" t="s">
        <v>8262</v>
      </c>
      <c s="136">
        <v>38194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3"/>
        <v>2448000</v>
      </c>
      <c s="15"/>
    </row>
    <row r="3966" spans="1:14" ht="15">
      <c r="A3966" s="134">
        <f>COUNTA($A$12:A3965)</f>
        <v>3954</v>
      </c>
      <c s="134">
        <v>22023157</v>
      </c>
      <c s="135" t="s">
        <v>8262</v>
      </c>
      <c s="136">
        <v>38194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67" spans="1:14" ht="15">
      <c r="A3967" s="134">
        <f>COUNTA($A$12:A3966)</f>
        <v>3955</v>
      </c>
      <c s="134">
        <v>22023157</v>
      </c>
      <c s="135" t="s">
        <v>8262</v>
      </c>
      <c s="136">
        <v>38194</v>
      </c>
      <c s="135" t="s">
        <v>8231</v>
      </c>
      <c s="135" t="s">
        <v>7168</v>
      </c>
      <c s="135" t="s">
        <v>4433</v>
      </c>
      <c s="135" t="s">
        <v>8706</v>
      </c>
      <c s="135" t="s">
        <v>8707</v>
      </c>
      <c s="134" t="s">
        <v>7354</v>
      </c>
      <c s="134">
        <v>3</v>
      </c>
      <c s="135" t="s">
        <v>8659</v>
      </c>
      <c s="186">
        <f t="shared" si="63"/>
        <v>2448000</v>
      </c>
      <c s="15"/>
    </row>
    <row r="3968" spans="1:14" ht="15">
      <c r="A3968" s="134">
        <f>COUNTA($A$12:A3967)</f>
        <v>3956</v>
      </c>
      <c s="134">
        <v>22023157</v>
      </c>
      <c s="135" t="s">
        <v>8262</v>
      </c>
      <c s="136">
        <v>38194</v>
      </c>
      <c s="135" t="s">
        <v>8231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8659</v>
      </c>
      <c s="186">
        <f t="shared" si="63"/>
        <v>2448000</v>
      </c>
      <c s="15"/>
    </row>
    <row r="3969" spans="1:14" ht="15">
      <c r="A3969" s="134">
        <f>COUNTA($A$12:A3968)</f>
        <v>3957</v>
      </c>
      <c s="134">
        <v>22023158</v>
      </c>
      <c s="135" t="s">
        <v>762</v>
      </c>
      <c s="136">
        <v>38171</v>
      </c>
      <c s="135" t="s">
        <v>8231</v>
      </c>
      <c s="135" t="s">
        <v>7168</v>
      </c>
      <c s="135" t="s">
        <v>4433</v>
      </c>
      <c s="135" t="s">
        <v>7601</v>
      </c>
      <c s="135" t="s">
        <v>7556</v>
      </c>
      <c s="134" t="s">
        <v>7354</v>
      </c>
      <c s="134">
        <v>1</v>
      </c>
      <c s="135" t="s">
        <v>7355</v>
      </c>
      <c s="186">
        <f t="shared" si="63"/>
        <v>816000</v>
      </c>
      <c s="15"/>
    </row>
    <row r="3970" spans="1:14" ht="15">
      <c r="A3970" s="134">
        <f>COUNTA($A$12:A3969)</f>
        <v>3958</v>
      </c>
      <c s="134">
        <v>22023158</v>
      </c>
      <c s="135" t="s">
        <v>762</v>
      </c>
      <c s="136">
        <v>38171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3"/>
        <v>1632000</v>
      </c>
      <c s="15"/>
    </row>
    <row r="3971" spans="1:14" ht="15">
      <c r="A3971" s="134">
        <f>COUNTA($A$12:A3970)</f>
        <v>3959</v>
      </c>
      <c s="134">
        <v>22023158</v>
      </c>
      <c s="135" t="s">
        <v>762</v>
      </c>
      <c s="136">
        <v>38171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 ref="M3971:M4034">K3971*816000</f>
        <v>2448000</v>
      </c>
      <c s="15"/>
    </row>
    <row r="3972" spans="1:14" ht="15">
      <c r="A3972" s="134">
        <f>COUNTA($A$12:A3971)</f>
        <v>3960</v>
      </c>
      <c s="134">
        <v>22023158</v>
      </c>
      <c s="135" t="s">
        <v>762</v>
      </c>
      <c s="136">
        <v>38171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73" spans="1:14" ht="15">
      <c r="A3973" s="134">
        <f>COUNTA($A$12:A3972)</f>
        <v>3961</v>
      </c>
      <c s="134">
        <v>22023158</v>
      </c>
      <c s="135" t="s">
        <v>762</v>
      </c>
      <c s="136">
        <v>38171</v>
      </c>
      <c s="135" t="s">
        <v>8231</v>
      </c>
      <c s="135" t="s">
        <v>7168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7355</v>
      </c>
      <c s="186">
        <f t="shared" si="64"/>
        <v>4080000</v>
      </c>
      <c s="15"/>
    </row>
    <row r="3974" spans="1:14" ht="15">
      <c r="A3974" s="134">
        <f>COUNTA($A$12:A3973)</f>
        <v>3962</v>
      </c>
      <c s="134">
        <v>22023159</v>
      </c>
      <c s="135" t="s">
        <v>8263</v>
      </c>
      <c s="136">
        <v>38092</v>
      </c>
      <c s="135" t="s">
        <v>8231</v>
      </c>
      <c s="135" t="s">
        <v>7168</v>
      </c>
      <c s="135" t="s">
        <v>4433</v>
      </c>
      <c s="135" t="s">
        <v>7613</v>
      </c>
      <c s="135" t="s">
        <v>7556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75" spans="1:14" ht="15">
      <c r="A3975" s="134">
        <f>COUNTA($A$12:A3974)</f>
        <v>3963</v>
      </c>
      <c s="134">
        <v>22023159</v>
      </c>
      <c s="135" t="s">
        <v>8263</v>
      </c>
      <c s="136">
        <v>38092</v>
      </c>
      <c s="135" t="s">
        <v>8231</v>
      </c>
      <c s="135" t="s">
        <v>7168</v>
      </c>
      <c s="135" t="s">
        <v>4433</v>
      </c>
      <c s="135" t="s">
        <v>7913</v>
      </c>
      <c s="135" t="s">
        <v>7642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76" spans="1:14" ht="15">
      <c r="A3976" s="134">
        <f>COUNTA($A$12:A3975)</f>
        <v>3964</v>
      </c>
      <c s="134">
        <v>22023159</v>
      </c>
      <c s="135" t="s">
        <v>8263</v>
      </c>
      <c s="136">
        <v>38092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3977" spans="1:14" ht="15">
      <c r="A3977" s="134">
        <f>COUNTA($A$12:A3976)</f>
        <v>3965</v>
      </c>
      <c s="134">
        <v>22023159</v>
      </c>
      <c s="135" t="s">
        <v>8263</v>
      </c>
      <c s="136">
        <v>38092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3978" spans="1:14" ht="15">
      <c r="A3978" s="134">
        <f>COUNTA($A$12:A3977)</f>
        <v>3966</v>
      </c>
      <c s="134">
        <v>22023161</v>
      </c>
      <c s="135" t="s">
        <v>8270</v>
      </c>
      <c s="136">
        <v>37989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3979" spans="1:14" ht="15">
      <c r="A3979" s="134">
        <f>COUNTA($A$12:A3978)</f>
        <v>3967</v>
      </c>
      <c s="134">
        <v>22023161</v>
      </c>
      <c s="135" t="s">
        <v>8270</v>
      </c>
      <c s="136">
        <v>37989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3980" spans="1:14" ht="15">
      <c r="A3980" s="134">
        <f>COUNTA($A$12:A3979)</f>
        <v>3968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8272</v>
      </c>
      <c s="135" t="s">
        <v>7642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81" spans="1:14" ht="15">
      <c r="A3981" s="134">
        <f>COUNTA($A$12:A3980)</f>
        <v>3969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82" spans="1:14" ht="15">
      <c r="A3982" s="134">
        <f>COUNTA($A$12:A3981)</f>
        <v>3970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3983" spans="1:14" ht="15">
      <c r="A3983" s="134">
        <f>COUNTA($A$12:A3982)</f>
        <v>3971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84" spans="1:14" ht="15">
      <c r="A3984" s="134">
        <f>COUNTA($A$12:A3983)</f>
        <v>3972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7682</v>
      </c>
      <c s="135" t="s">
        <v>7563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85" spans="1:14" ht="15">
      <c r="A3985" s="134">
        <f>COUNTA($A$12:A3984)</f>
        <v>3973</v>
      </c>
      <c s="134">
        <v>22023162</v>
      </c>
      <c s="135" t="s">
        <v>8271</v>
      </c>
      <c s="136">
        <v>38299</v>
      </c>
      <c s="135" t="s">
        <v>8231</v>
      </c>
      <c s="135" t="s">
        <v>7168</v>
      </c>
      <c s="135" t="s">
        <v>4433</v>
      </c>
      <c s="135" t="s">
        <v>8705</v>
      </c>
      <c s="135" t="s">
        <v>8703</v>
      </c>
      <c s="134" t="s">
        <v>7354</v>
      </c>
      <c s="134">
        <v>3</v>
      </c>
      <c s="135" t="s">
        <v>8659</v>
      </c>
      <c s="186">
        <f t="shared" si="64"/>
        <v>2448000</v>
      </c>
      <c s="15"/>
    </row>
    <row r="3986" spans="1:14" ht="15">
      <c r="A3986" s="134">
        <f>COUNTA($A$12:A3985)</f>
        <v>3974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7553</v>
      </c>
      <c s="135" t="s">
        <v>7554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87" spans="1:14" ht="15">
      <c r="A3987" s="134">
        <f>COUNTA($A$12:A3986)</f>
        <v>3975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8273</v>
      </c>
      <c s="135" t="s">
        <v>7695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88" spans="1:14" ht="15">
      <c r="A3988" s="134">
        <f>COUNTA($A$12:A3987)</f>
        <v>3976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89" spans="1:14" ht="15">
      <c r="A3989" s="134">
        <f>COUNTA($A$12:A3988)</f>
        <v>3977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3990" spans="1:14" ht="15">
      <c r="A3990" s="134">
        <f>COUNTA($A$12:A3989)</f>
        <v>3978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91" spans="1:14" ht="15">
      <c r="A3991" s="134">
        <f>COUNTA($A$12:A3990)</f>
        <v>3979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3992" spans="1:14" ht="15">
      <c r="A3992" s="134">
        <f>COUNTA($A$12:A3991)</f>
        <v>3980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7355</v>
      </c>
      <c s="186">
        <f t="shared" si="64"/>
        <v>4080000</v>
      </c>
      <c s="15"/>
    </row>
    <row r="3993" spans="1:14" ht="15">
      <c r="A3993" s="134">
        <f>COUNTA($A$12:A3992)</f>
        <v>3981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64"/>
        <v>3264000</v>
      </c>
      <c s="15"/>
    </row>
    <row r="3994" spans="1:14" ht="15">
      <c r="A3994" s="134">
        <f>COUNTA($A$12:A3993)</f>
        <v>3982</v>
      </c>
      <c s="134">
        <v>22023163</v>
      </c>
      <c s="135" t="s">
        <v>4698</v>
      </c>
      <c s="136">
        <v>38007</v>
      </c>
      <c s="135" t="s">
        <v>8231</v>
      </c>
      <c s="135" t="s">
        <v>7168</v>
      </c>
      <c s="135" t="s">
        <v>4433</v>
      </c>
      <c s="135" t="s">
        <v>8708</v>
      </c>
      <c s="135" t="s">
        <v>8709</v>
      </c>
      <c s="134" t="s">
        <v>7354</v>
      </c>
      <c s="134">
        <v>3</v>
      </c>
      <c s="135" t="s">
        <v>8659</v>
      </c>
      <c s="186">
        <f t="shared" si="64"/>
        <v>2448000</v>
      </c>
      <c s="15"/>
    </row>
    <row r="3995" spans="1:14" ht="15">
      <c r="A3995" s="134">
        <f>COUNTA($A$12:A3994)</f>
        <v>3983</v>
      </c>
      <c s="134">
        <v>22023164</v>
      </c>
      <c s="135" t="s">
        <v>8274</v>
      </c>
      <c s="136">
        <v>38198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96" spans="1:14" ht="15">
      <c r="A3996" s="134">
        <f>COUNTA($A$12:A3995)</f>
        <v>3984</v>
      </c>
      <c s="134">
        <v>22023164</v>
      </c>
      <c s="135" t="s">
        <v>8274</v>
      </c>
      <c s="136">
        <v>38198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3997" spans="1:14" ht="15">
      <c r="A3997" s="134">
        <f>COUNTA($A$12:A3996)</f>
        <v>3985</v>
      </c>
      <c s="134">
        <v>22023164</v>
      </c>
      <c s="135" t="s">
        <v>8274</v>
      </c>
      <c s="136">
        <v>38198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3998" spans="1:14" ht="15">
      <c r="A3998" s="134">
        <f>COUNTA($A$12:A3997)</f>
        <v>3986</v>
      </c>
      <c s="134">
        <v>22023165</v>
      </c>
      <c s="135" t="s">
        <v>8275</v>
      </c>
      <c s="136">
        <v>38334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3999" spans="1:14" ht="15">
      <c r="A3999" s="134">
        <f>COUNTA($A$12:A3998)</f>
        <v>3987</v>
      </c>
      <c s="134">
        <v>22023165</v>
      </c>
      <c s="135" t="s">
        <v>8275</v>
      </c>
      <c s="136">
        <v>38334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0" spans="1:14" ht="15">
      <c r="A4000" s="134">
        <f>COUNTA($A$12:A3999)</f>
        <v>3988</v>
      </c>
      <c s="134">
        <v>22023166</v>
      </c>
      <c s="135" t="s">
        <v>8276</v>
      </c>
      <c s="136">
        <v>38325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1" spans="1:14" ht="15">
      <c r="A4001" s="134">
        <f>COUNTA($A$12:A4000)</f>
        <v>3989</v>
      </c>
      <c s="134">
        <v>22023166</v>
      </c>
      <c s="135" t="s">
        <v>8276</v>
      </c>
      <c s="136">
        <v>38325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2" spans="1:14" ht="15">
      <c r="A4002" s="134">
        <f>COUNTA($A$12:A4001)</f>
        <v>3990</v>
      </c>
      <c s="134">
        <v>22023167</v>
      </c>
      <c s="135" t="s">
        <v>8277</v>
      </c>
      <c s="136">
        <v>38098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4003" spans="1:14" ht="15">
      <c r="A4003" s="134">
        <f>COUNTA($A$12:A4002)</f>
        <v>3991</v>
      </c>
      <c s="134">
        <v>22023167</v>
      </c>
      <c s="135" t="s">
        <v>8277</v>
      </c>
      <c s="136">
        <v>38098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4" spans="1:14" ht="15">
      <c r="A4004" s="134">
        <f>COUNTA($A$12:A4003)</f>
        <v>3992</v>
      </c>
      <c s="134">
        <v>22023168</v>
      </c>
      <c s="135" t="s">
        <v>1637</v>
      </c>
      <c s="136">
        <v>38338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5" spans="1:14" ht="15">
      <c r="A4005" s="134">
        <f>COUNTA($A$12:A4004)</f>
        <v>3993</v>
      </c>
      <c s="134">
        <v>22023168</v>
      </c>
      <c s="135" t="s">
        <v>1637</v>
      </c>
      <c s="136">
        <v>38338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6" spans="1:14" ht="15">
      <c r="A4006" s="134">
        <f>COUNTA($A$12:A4005)</f>
        <v>3994</v>
      </c>
      <c s="134">
        <v>22023169</v>
      </c>
      <c s="135" t="s">
        <v>8278</v>
      </c>
      <c s="136">
        <v>38041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7" spans="1:14" ht="15">
      <c r="A4007" s="134">
        <f>COUNTA($A$12:A4006)</f>
        <v>3995</v>
      </c>
      <c s="134">
        <v>22023169</v>
      </c>
      <c s="135" t="s">
        <v>8278</v>
      </c>
      <c s="136">
        <v>38041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8" spans="1:14" ht="15">
      <c r="A4008" s="134">
        <f>COUNTA($A$12:A4007)</f>
        <v>3996</v>
      </c>
      <c s="134">
        <v>22023170</v>
      </c>
      <c s="135" t="s">
        <v>8279</v>
      </c>
      <c s="136">
        <v>38073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09" spans="1:14" ht="15">
      <c r="A4009" s="134">
        <f>COUNTA($A$12:A4008)</f>
        <v>3997</v>
      </c>
      <c s="134">
        <v>22023170</v>
      </c>
      <c s="135" t="s">
        <v>8279</v>
      </c>
      <c s="136">
        <v>38073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10" spans="1:14" ht="15">
      <c r="A4010" s="134">
        <f>COUNTA($A$12:A4009)</f>
        <v>3998</v>
      </c>
      <c s="134">
        <v>22023171</v>
      </c>
      <c s="135" t="s">
        <v>8280</v>
      </c>
      <c s="136">
        <v>38270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11" spans="1:14" ht="15">
      <c r="A4011" s="134">
        <f>COUNTA($A$12:A4010)</f>
        <v>3999</v>
      </c>
      <c s="134">
        <v>22023171</v>
      </c>
      <c s="135" t="s">
        <v>8280</v>
      </c>
      <c s="136">
        <v>38270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4012" spans="1:14" ht="15">
      <c r="A4012" s="134">
        <f>COUNTA($A$12:A4011)</f>
        <v>4000</v>
      </c>
      <c s="134">
        <v>22023171</v>
      </c>
      <c s="135" t="s">
        <v>8280</v>
      </c>
      <c s="136">
        <v>38270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13" spans="1:14" ht="15">
      <c r="A4013" s="134">
        <f>COUNTA($A$12:A4012)</f>
        <v>4001</v>
      </c>
      <c s="134">
        <v>22023172</v>
      </c>
      <c s="135" t="s">
        <v>534</v>
      </c>
      <c s="136">
        <v>38092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14" spans="1:14" ht="15">
      <c r="A4014" s="134">
        <f>COUNTA($A$12:A4013)</f>
        <v>4002</v>
      </c>
      <c s="134">
        <v>22023172</v>
      </c>
      <c s="135" t="s">
        <v>534</v>
      </c>
      <c s="136">
        <v>38092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15" spans="1:14" ht="15">
      <c r="A4015" s="134">
        <f>COUNTA($A$12:A4014)</f>
        <v>4003</v>
      </c>
      <c s="134">
        <v>22023173</v>
      </c>
      <c s="135" t="s">
        <v>4166</v>
      </c>
      <c s="136">
        <v>38268</v>
      </c>
      <c s="135" t="s">
        <v>8231</v>
      </c>
      <c s="135" t="s">
        <v>7168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4016" spans="1:14" ht="15">
      <c r="A4016" s="134">
        <f>COUNTA($A$12:A4015)</f>
        <v>4004</v>
      </c>
      <c s="134">
        <v>22023173</v>
      </c>
      <c s="135" t="s">
        <v>4166</v>
      </c>
      <c s="136">
        <v>38268</v>
      </c>
      <c s="135" t="s">
        <v>8231</v>
      </c>
      <c s="135" t="s">
        <v>7168</v>
      </c>
      <c s="135" t="s">
        <v>4433</v>
      </c>
      <c s="135" t="s">
        <v>8051</v>
      </c>
      <c s="135" t="s">
        <v>7695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17" spans="1:14" ht="15">
      <c r="A4017" s="134">
        <f>COUNTA($A$12:A4016)</f>
        <v>4005</v>
      </c>
      <c s="134">
        <v>22023173</v>
      </c>
      <c s="135" t="s">
        <v>4166</v>
      </c>
      <c s="136">
        <v>38268</v>
      </c>
      <c s="135" t="s">
        <v>8231</v>
      </c>
      <c s="135" t="s">
        <v>7168</v>
      </c>
      <c s="135" t="s">
        <v>4433</v>
      </c>
      <c s="135" t="s">
        <v>7562</v>
      </c>
      <c s="135" t="s">
        <v>7563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4018" spans="1:14" ht="15">
      <c r="A4018" s="134">
        <f>COUNTA($A$12:A4017)</f>
        <v>4006</v>
      </c>
      <c s="134">
        <v>22023173</v>
      </c>
      <c s="135" t="s">
        <v>4166</v>
      </c>
      <c s="136">
        <v>38268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19" spans="1:14" ht="15">
      <c r="A4019" s="134">
        <f>COUNTA($A$12:A4018)</f>
        <v>4007</v>
      </c>
      <c s="134">
        <v>22023174</v>
      </c>
      <c s="135" t="s">
        <v>8281</v>
      </c>
      <c s="136">
        <v>38226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20" spans="1:14" ht="15">
      <c r="A4020" s="134">
        <f>COUNTA($A$12:A4019)</f>
        <v>4008</v>
      </c>
      <c s="134">
        <v>22023174</v>
      </c>
      <c s="135" t="s">
        <v>8281</v>
      </c>
      <c s="136">
        <v>38226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4021" spans="1:14" ht="15">
      <c r="A4021" s="134">
        <f>COUNTA($A$12:A4020)</f>
        <v>4009</v>
      </c>
      <c s="134">
        <v>22023174</v>
      </c>
      <c s="135" t="s">
        <v>8281</v>
      </c>
      <c s="136">
        <v>38226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22" spans="1:14" ht="15">
      <c r="A4022" s="134">
        <f>COUNTA($A$12:A4021)</f>
        <v>4010</v>
      </c>
      <c s="134">
        <v>22023174</v>
      </c>
      <c s="135" t="s">
        <v>8281</v>
      </c>
      <c s="136">
        <v>38226</v>
      </c>
      <c s="135" t="s">
        <v>8231</v>
      </c>
      <c s="135" t="s">
        <v>7168</v>
      </c>
      <c s="135" t="s">
        <v>4433</v>
      </c>
      <c s="135" t="s">
        <v>8035</v>
      </c>
      <c s="135" t="s">
        <v>7640</v>
      </c>
      <c s="134" t="s">
        <v>7354</v>
      </c>
      <c s="134">
        <v>2</v>
      </c>
      <c s="135" t="s">
        <v>8659</v>
      </c>
      <c s="186">
        <f t="shared" si="64"/>
        <v>1632000</v>
      </c>
      <c s="15"/>
    </row>
    <row r="4023" spans="1:14" ht="15">
      <c r="A4023" s="134">
        <f>COUNTA($A$12:A4022)</f>
        <v>4011</v>
      </c>
      <c s="134">
        <v>22023174</v>
      </c>
      <c s="135" t="s">
        <v>8281</v>
      </c>
      <c s="136">
        <v>38226</v>
      </c>
      <c s="135" t="s">
        <v>8231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64"/>
        <v>2448000</v>
      </c>
      <c s="15"/>
    </row>
    <row r="4024" spans="1:14" ht="15">
      <c r="A4024" s="134">
        <f>COUNTA($A$12:A4023)</f>
        <v>4012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7601</v>
      </c>
      <c s="135" t="s">
        <v>7556</v>
      </c>
      <c s="134" t="s">
        <v>7354</v>
      </c>
      <c s="134">
        <v>1</v>
      </c>
      <c s="135" t="s">
        <v>7355</v>
      </c>
      <c s="186">
        <f t="shared" si="64"/>
        <v>816000</v>
      </c>
      <c s="15"/>
    </row>
    <row r="4025" spans="1:14" ht="15">
      <c r="A4025" s="134">
        <f>COUNTA($A$12:A4024)</f>
        <v>4013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7355</v>
      </c>
      <c s="186">
        <f t="shared" si="64"/>
        <v>3264000</v>
      </c>
      <c s="15"/>
    </row>
    <row r="4026" spans="1:14" ht="15">
      <c r="A4026" s="134">
        <f>COUNTA($A$12:A4025)</f>
        <v>4014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27" spans="1:14" ht="15">
      <c r="A4027" s="134">
        <f>COUNTA($A$12:A4026)</f>
        <v>4015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4028" spans="1:14" ht="15">
      <c r="A4028" s="134">
        <f>COUNTA($A$12:A4027)</f>
        <v>4016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29" spans="1:14" ht="15">
      <c r="A4029" s="134">
        <f>COUNTA($A$12:A4028)</f>
        <v>4017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8283</v>
      </c>
      <c s="135" t="s">
        <v>8284</v>
      </c>
      <c s="134" t="s">
        <v>7354</v>
      </c>
      <c s="134">
        <v>3</v>
      </c>
      <c s="135" t="s">
        <v>7355</v>
      </c>
      <c s="186">
        <f t="shared" si="64"/>
        <v>2448000</v>
      </c>
      <c s="15"/>
    </row>
    <row r="4030" spans="1:14" ht="15">
      <c r="A4030" s="134">
        <f>COUNTA($A$12:A4029)</f>
        <v>4018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64"/>
        <v>2448000</v>
      </c>
      <c s="15"/>
    </row>
    <row r="4031" spans="1:14" ht="15">
      <c r="A4031" s="134">
        <f>COUNTA($A$12:A4030)</f>
        <v>4019</v>
      </c>
      <c s="134">
        <v>22023176</v>
      </c>
      <c s="135" t="s">
        <v>8282</v>
      </c>
      <c s="136">
        <v>38335</v>
      </c>
      <c s="135" t="s">
        <v>8231</v>
      </c>
      <c s="135" t="s">
        <v>7168</v>
      </c>
      <c s="135" t="s">
        <v>4433</v>
      </c>
      <c s="135" t="s">
        <v>8679</v>
      </c>
      <c s="135" t="s">
        <v>8680</v>
      </c>
      <c s="134" t="s">
        <v>7354</v>
      </c>
      <c s="134">
        <v>3</v>
      </c>
      <c s="135" t="s">
        <v>8724</v>
      </c>
      <c s="186">
        <f t="shared" si="64"/>
        <v>2448000</v>
      </c>
      <c s="15"/>
    </row>
    <row r="4032" spans="1:14" ht="15">
      <c r="A4032" s="134">
        <f>COUNTA($A$12:A4031)</f>
        <v>4020</v>
      </c>
      <c s="134">
        <v>22023177</v>
      </c>
      <c s="135" t="s">
        <v>8285</v>
      </c>
      <c s="136">
        <v>38153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33" spans="1:14" ht="15">
      <c r="A4033" s="134">
        <f>COUNTA($A$12:A4032)</f>
        <v>4021</v>
      </c>
      <c s="134">
        <v>22023177</v>
      </c>
      <c s="135" t="s">
        <v>8285</v>
      </c>
      <c s="136">
        <v>38153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4"/>
        <v>5712000</v>
      </c>
      <c s="15"/>
    </row>
    <row r="4034" spans="1:14" ht="15">
      <c r="A4034" s="134">
        <f>COUNTA($A$12:A4033)</f>
        <v>4022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4"/>
        <v>1632000</v>
      </c>
      <c s="15"/>
    </row>
    <row r="4035" spans="1:14" ht="15">
      <c r="A4035" s="134">
        <f>COUNTA($A$12:A4034)</f>
        <v>4023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5" ref="M4035:M4066">K4035*816000</f>
        <v>2448000</v>
      </c>
      <c s="15"/>
    </row>
    <row r="4036" spans="1:14" ht="15">
      <c r="A4036" s="134">
        <f>COUNTA($A$12:A4035)</f>
        <v>4024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37" spans="1:14" ht="15">
      <c r="A4037" s="134">
        <f>COUNTA($A$12:A4036)</f>
        <v>4025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6">
        <f t="shared" si="65"/>
        <v>1632000</v>
      </c>
      <c s="15"/>
    </row>
    <row r="4038" spans="1:14" ht="15">
      <c r="A4038" s="134">
        <f>COUNTA($A$12:A4037)</f>
        <v>4026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5"/>
        <v>1632000</v>
      </c>
      <c s="15"/>
    </row>
    <row r="4039" spans="1:14" ht="15">
      <c r="A4039" s="134">
        <f>COUNTA($A$12:A4038)</f>
        <v>4027</v>
      </c>
      <c s="134">
        <v>22023178</v>
      </c>
      <c s="135" t="s">
        <v>3557</v>
      </c>
      <c s="136">
        <v>38242</v>
      </c>
      <c s="135" t="s">
        <v>8231</v>
      </c>
      <c s="135" t="s">
        <v>7168</v>
      </c>
      <c s="135" t="s">
        <v>4433</v>
      </c>
      <c s="135" t="s">
        <v>8699</v>
      </c>
      <c s="135" t="s">
        <v>8698</v>
      </c>
      <c s="134" t="s">
        <v>7354</v>
      </c>
      <c s="134">
        <v>3</v>
      </c>
      <c s="135" t="s">
        <v>8659</v>
      </c>
      <c s="186">
        <f t="shared" si="65"/>
        <v>2448000</v>
      </c>
      <c s="15"/>
    </row>
    <row r="4040" spans="1:14" ht="15">
      <c r="A4040" s="134">
        <f>COUNTA($A$12:A4039)</f>
        <v>4028</v>
      </c>
      <c s="134">
        <v>22023179</v>
      </c>
      <c s="135" t="s">
        <v>8286</v>
      </c>
      <c s="136">
        <v>38216</v>
      </c>
      <c s="135" t="s">
        <v>8231</v>
      </c>
      <c s="135" t="s">
        <v>7168</v>
      </c>
      <c s="135" t="s">
        <v>4433</v>
      </c>
      <c s="135" t="s">
        <v>7777</v>
      </c>
      <c s="135" t="s">
        <v>7610</v>
      </c>
      <c s="134" t="s">
        <v>7354</v>
      </c>
      <c s="134">
        <v>1</v>
      </c>
      <c s="135" t="s">
        <v>7355</v>
      </c>
      <c s="186">
        <f t="shared" si="65"/>
        <v>816000</v>
      </c>
      <c s="15"/>
    </row>
    <row r="4041" spans="1:14" ht="15">
      <c r="A4041" s="134">
        <f>COUNTA($A$12:A4040)</f>
        <v>4029</v>
      </c>
      <c s="134">
        <v>22023179</v>
      </c>
      <c s="135" t="s">
        <v>8286</v>
      </c>
      <c s="136">
        <v>38216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42" spans="1:14" ht="15">
      <c r="A4042" s="134">
        <f>COUNTA($A$12:A4041)</f>
        <v>4030</v>
      </c>
      <c s="134">
        <v>22023179</v>
      </c>
      <c s="135" t="s">
        <v>8286</v>
      </c>
      <c s="136">
        <v>38216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5"/>
        <v>2448000</v>
      </c>
      <c s="15"/>
    </row>
    <row r="4043" spans="1:14" ht="15">
      <c r="A4043" s="134">
        <f>COUNTA($A$12:A4042)</f>
        <v>4031</v>
      </c>
      <c s="134">
        <v>22023179</v>
      </c>
      <c s="135" t="s">
        <v>8286</v>
      </c>
      <c s="136">
        <v>38216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44" spans="1:14" ht="15">
      <c r="A4044" s="134">
        <f>COUNTA($A$12:A4043)</f>
        <v>4032</v>
      </c>
      <c s="134">
        <v>22023179</v>
      </c>
      <c s="135" t="s">
        <v>8286</v>
      </c>
      <c s="136">
        <v>38216</v>
      </c>
      <c s="135" t="s">
        <v>8231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45" spans="1:14" ht="15">
      <c r="A4045" s="134">
        <f>COUNTA($A$12:A4044)</f>
        <v>4033</v>
      </c>
      <c s="134">
        <v>22023180</v>
      </c>
      <c s="135" t="s">
        <v>3479</v>
      </c>
      <c s="136">
        <v>38349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46" spans="1:14" ht="15">
      <c r="A4046" s="134">
        <f>COUNTA($A$12:A4045)</f>
        <v>4034</v>
      </c>
      <c s="134">
        <v>22023180</v>
      </c>
      <c s="135" t="s">
        <v>3479</v>
      </c>
      <c s="136">
        <v>38349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5"/>
        <v>2448000</v>
      </c>
      <c s="15"/>
    </row>
    <row r="4047" spans="1:14" ht="15">
      <c r="A4047" s="134">
        <f>COUNTA($A$12:A4046)</f>
        <v>4035</v>
      </c>
      <c s="134">
        <v>22023180</v>
      </c>
      <c s="135" t="s">
        <v>3479</v>
      </c>
      <c s="136">
        <v>38349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48" spans="1:14" ht="15">
      <c r="A4048" s="134">
        <f>COUNTA($A$12:A4047)</f>
        <v>4036</v>
      </c>
      <c s="134">
        <v>22023180</v>
      </c>
      <c s="135" t="s">
        <v>3479</v>
      </c>
      <c s="136">
        <v>38349</v>
      </c>
      <c s="135" t="s">
        <v>8231</v>
      </c>
      <c s="135" t="s">
        <v>7168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65"/>
        <v>3264000</v>
      </c>
      <c s="15"/>
    </row>
    <row r="4049" spans="1:14" ht="15">
      <c r="A4049" s="134">
        <f>COUNTA($A$12:A4048)</f>
        <v>4037</v>
      </c>
      <c s="134">
        <v>22023180</v>
      </c>
      <c s="135" t="s">
        <v>3479</v>
      </c>
      <c s="136">
        <v>38349</v>
      </c>
      <c s="135" t="s">
        <v>8231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50" spans="1:14" ht="15">
      <c r="A4050" s="134">
        <f>COUNTA($A$12:A4049)</f>
        <v>4038</v>
      </c>
      <c s="134">
        <v>22023181</v>
      </c>
      <c s="135" t="s">
        <v>8287</v>
      </c>
      <c s="136">
        <v>38065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5"/>
        <v>5712000</v>
      </c>
      <c s="15"/>
    </row>
    <row r="4051" spans="1:14" ht="15">
      <c r="A4051" s="134">
        <f>COUNTA($A$12:A4050)</f>
        <v>4039</v>
      </c>
      <c s="134">
        <v>22023181</v>
      </c>
      <c s="135" t="s">
        <v>8287</v>
      </c>
      <c s="136">
        <v>38065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5"/>
        <v>5712000</v>
      </c>
      <c s="15"/>
    </row>
    <row r="4052" spans="1:14" ht="15">
      <c r="A4052" s="134">
        <f>COUNTA($A$12:A4051)</f>
        <v>4040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53" spans="1:14" ht="15">
      <c r="A4053" s="134">
        <f>COUNTA($A$12:A4052)</f>
        <v>4041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54" spans="1:14" ht="15">
      <c r="A4054" s="134">
        <f>COUNTA($A$12:A4053)</f>
        <v>4042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5"/>
        <v>2448000</v>
      </c>
      <c s="15"/>
    </row>
    <row r="4055" spans="1:14" ht="15">
      <c r="A4055" s="134">
        <f>COUNTA($A$12:A4054)</f>
        <v>4043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65"/>
        <v>3264000</v>
      </c>
      <c s="15"/>
    </row>
    <row r="4056" spans="1:14" ht="15">
      <c r="A4056" s="134">
        <f>COUNTA($A$12:A4055)</f>
        <v>4044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8871</v>
      </c>
      <c s="135" t="s">
        <v>8872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57" spans="1:14" ht="15">
      <c r="A4057" s="134">
        <f>COUNTA($A$12:A4056)</f>
        <v>4045</v>
      </c>
      <c s="134">
        <v>22023182</v>
      </c>
      <c s="135" t="s">
        <v>4133</v>
      </c>
      <c s="136">
        <v>37959</v>
      </c>
      <c s="135" t="s">
        <v>8231</v>
      </c>
      <c s="135" t="s">
        <v>7168</v>
      </c>
      <c s="135" t="s">
        <v>4433</v>
      </c>
      <c s="135" t="s">
        <v>8873</v>
      </c>
      <c s="135" t="s">
        <v>8703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58" spans="1:14" ht="15">
      <c r="A4058" s="134">
        <f>COUNTA($A$12:A4057)</f>
        <v>4046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8232</v>
      </c>
      <c s="135" t="s">
        <v>8233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59" spans="1:14" ht="15">
      <c r="A4059" s="134">
        <f>COUNTA($A$12:A4058)</f>
        <v>4047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8289</v>
      </c>
      <c s="135" t="s">
        <v>8290</v>
      </c>
      <c s="134" t="s">
        <v>7354</v>
      </c>
      <c s="134">
        <v>3</v>
      </c>
      <c s="135" t="s">
        <v>7355</v>
      </c>
      <c s="186">
        <f t="shared" si="65"/>
        <v>2448000</v>
      </c>
      <c s="15"/>
    </row>
    <row r="4060" spans="1:14" ht="15">
      <c r="A4060" s="134">
        <f>COUNTA($A$12:A4059)</f>
        <v>4048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8234</v>
      </c>
      <c s="135" t="s">
        <v>8235</v>
      </c>
      <c s="134" t="s">
        <v>7354</v>
      </c>
      <c s="134">
        <v>3</v>
      </c>
      <c s="135" t="s">
        <v>7355</v>
      </c>
      <c s="186">
        <f t="shared" si="65"/>
        <v>2448000</v>
      </c>
      <c s="15"/>
    </row>
    <row r="4061" spans="1:14" ht="15">
      <c r="A4061" s="134">
        <f>COUNTA($A$12:A4060)</f>
        <v>4049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8236</v>
      </c>
      <c s="135" t="s">
        <v>8237</v>
      </c>
      <c s="134" t="s">
        <v>7354</v>
      </c>
      <c s="134">
        <v>2</v>
      </c>
      <c s="135" t="s">
        <v>7355</v>
      </c>
      <c s="186">
        <f t="shared" si="65"/>
        <v>1632000</v>
      </c>
      <c s="15"/>
    </row>
    <row r="4062" spans="1:14" ht="15">
      <c r="A4062" s="134">
        <f>COUNTA($A$12:A4061)</f>
        <v>4050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8708</v>
      </c>
      <c s="135" t="s">
        <v>8709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63" spans="1:14" ht="15">
      <c r="A4063" s="134">
        <f>COUNTA($A$12:A4062)</f>
        <v>4051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8874</v>
      </c>
      <c s="135" t="s">
        <v>8875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64" spans="1:14" ht="15">
      <c r="A4064" s="134">
        <f>COUNTA($A$12:A4063)</f>
        <v>4052</v>
      </c>
      <c s="134">
        <v>22023184</v>
      </c>
      <c s="135" t="s">
        <v>8288</v>
      </c>
      <c s="136">
        <v>38279</v>
      </c>
      <c s="135" t="s">
        <v>8231</v>
      </c>
      <c s="135" t="s">
        <v>7168</v>
      </c>
      <c s="135" t="s">
        <v>4433</v>
      </c>
      <c s="135" t="s">
        <v>8876</v>
      </c>
      <c s="135" t="s">
        <v>8284</v>
      </c>
      <c s="134" t="s">
        <v>7354</v>
      </c>
      <c s="134">
        <v>3</v>
      </c>
      <c s="135" t="s">
        <v>8724</v>
      </c>
      <c s="186">
        <f t="shared" si="65"/>
        <v>2448000</v>
      </c>
      <c s="15"/>
    </row>
    <row r="4065" spans="1:14" ht="15">
      <c r="A4065" s="134">
        <f>COUNTA($A$12:A4064)</f>
        <v>4053</v>
      </c>
      <c s="134">
        <v>22023187</v>
      </c>
      <c s="135" t="s">
        <v>8291</v>
      </c>
      <c s="136">
        <v>38341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5"/>
        <v>5712000</v>
      </c>
      <c s="15"/>
    </row>
    <row r="4066" spans="1:14" ht="15">
      <c r="A4066" s="134">
        <f>COUNTA($A$12:A4065)</f>
        <v>4054</v>
      </c>
      <c s="134">
        <v>22023187</v>
      </c>
      <c s="135" t="s">
        <v>8291</v>
      </c>
      <c s="136">
        <v>38341</v>
      </c>
      <c s="135" t="s">
        <v>8231</v>
      </c>
      <c s="135" t="s">
        <v>7168</v>
      </c>
      <c s="135" t="s">
        <v>4433</v>
      </c>
      <c s="135" t="s">
        <v>8239</v>
      </c>
      <c s="135" t="s">
        <v>7538</v>
      </c>
      <c s="134" t="s">
        <v>7354</v>
      </c>
      <c s="134">
        <v>7</v>
      </c>
      <c s="135" t="s">
        <v>7355</v>
      </c>
      <c s="186">
        <f t="shared" si="65"/>
        <v>5712000</v>
      </c>
      <c s="15"/>
    </row>
    <row r="4067" spans="1:14" ht="15">
      <c r="A4067" s="134">
        <f>COUNTA($A$12:A4066)</f>
        <v>4055</v>
      </c>
      <c s="134">
        <v>23020013</v>
      </c>
      <c s="135" t="s">
        <v>996</v>
      </c>
      <c s="136">
        <v>38678</v>
      </c>
      <c s="135" t="s">
        <v>993</v>
      </c>
      <c s="135" t="s">
        <v>7153</v>
      </c>
      <c s="135" t="s">
        <v>4433</v>
      </c>
      <c s="135" t="s">
        <v>7955</v>
      </c>
      <c s="135" t="s">
        <v>7752</v>
      </c>
      <c s="134" t="s">
        <v>7354</v>
      </c>
      <c s="134">
        <v>3</v>
      </c>
      <c s="135" t="s">
        <v>8659</v>
      </c>
      <c s="186">
        <f>K4067*924000</f>
        <v>2772000</v>
      </c>
      <c s="15"/>
    </row>
    <row r="4068" spans="1:14" ht="15">
      <c r="A4068" s="134">
        <f>COUNTA($A$12:A4067)</f>
        <v>4056</v>
      </c>
      <c s="134">
        <v>23020017</v>
      </c>
      <c s="135" t="s">
        <v>1046</v>
      </c>
      <c s="136">
        <v>38699</v>
      </c>
      <c s="135" t="s">
        <v>1040</v>
      </c>
      <c s="135" t="s">
        <v>7153</v>
      </c>
      <c s="135" t="s">
        <v>4433</v>
      </c>
      <c s="135" t="s">
        <v>8987</v>
      </c>
      <c s="135" t="s">
        <v>7861</v>
      </c>
      <c s="134" t="s">
        <v>7354</v>
      </c>
      <c s="134">
        <v>4</v>
      </c>
      <c s="135" t="s">
        <v>8659</v>
      </c>
      <c s="186">
        <f t="shared" si="66" ref="M4068:M4131">K4068*924000</f>
        <v>3696000</v>
      </c>
      <c s="15"/>
    </row>
    <row r="4069" spans="1:14" ht="15">
      <c r="A4069" s="134">
        <f>COUNTA($A$12:A4068)</f>
        <v>4057</v>
      </c>
      <c s="134">
        <v>23020026</v>
      </c>
      <c s="135" t="s">
        <v>938</v>
      </c>
      <c s="136">
        <v>38419</v>
      </c>
      <c s="135" t="s">
        <v>1040</v>
      </c>
      <c s="135" t="s">
        <v>7153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070" spans="1:14" ht="15">
      <c r="A4070" s="134">
        <f>COUNTA($A$12:A4069)</f>
        <v>4058</v>
      </c>
      <c s="134">
        <v>23020037</v>
      </c>
      <c s="135" t="s">
        <v>1002</v>
      </c>
      <c s="136">
        <v>38660</v>
      </c>
      <c s="135" t="s">
        <v>993</v>
      </c>
      <c s="135" t="s">
        <v>7153</v>
      </c>
      <c s="135" t="s">
        <v>4433</v>
      </c>
      <c s="135" t="s">
        <v>8900</v>
      </c>
      <c s="135" t="s">
        <v>7861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71" spans="1:14" ht="15">
      <c r="A4071" s="134">
        <f>COUNTA($A$12:A4070)</f>
        <v>4059</v>
      </c>
      <c s="134">
        <v>23020039</v>
      </c>
      <c s="135" t="s">
        <v>1159</v>
      </c>
      <c s="136">
        <v>38689</v>
      </c>
      <c s="135" t="s">
        <v>1148</v>
      </c>
      <c s="135" t="s">
        <v>7153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72" spans="1:14" ht="15">
      <c r="A4072" s="134">
        <f>COUNTA($A$12:A4071)</f>
        <v>4060</v>
      </c>
      <c s="134">
        <v>23020039</v>
      </c>
      <c s="135" t="s">
        <v>1159</v>
      </c>
      <c s="136">
        <v>38689</v>
      </c>
      <c s="135" t="s">
        <v>1148</v>
      </c>
      <c s="135" t="s">
        <v>7153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73" spans="1:14" ht="15">
      <c r="A4073" s="134">
        <f>COUNTA($A$12:A4072)</f>
        <v>4061</v>
      </c>
      <c s="134">
        <v>23020039</v>
      </c>
      <c s="135" t="s">
        <v>1159</v>
      </c>
      <c s="136">
        <v>38689</v>
      </c>
      <c s="135" t="s">
        <v>1148</v>
      </c>
      <c s="135" t="s">
        <v>7153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74" spans="1:14" ht="15">
      <c r="A4074" s="134">
        <f>COUNTA($A$12:A4073)</f>
        <v>4062</v>
      </c>
      <c s="134">
        <v>23020044</v>
      </c>
      <c s="135" t="s">
        <v>1053</v>
      </c>
      <c s="136">
        <v>38375</v>
      </c>
      <c s="135" t="s">
        <v>1040</v>
      </c>
      <c s="135" t="s">
        <v>7153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075" spans="1:14" ht="15">
      <c r="A4075" s="134">
        <f>COUNTA($A$12:A4074)</f>
        <v>4063</v>
      </c>
      <c s="134">
        <v>23020044</v>
      </c>
      <c s="135" t="s">
        <v>1053</v>
      </c>
      <c s="136">
        <v>38375</v>
      </c>
      <c s="135" t="s">
        <v>1040</v>
      </c>
      <c s="135" t="s">
        <v>7153</v>
      </c>
      <c s="135" t="s">
        <v>4433</v>
      </c>
      <c s="135" t="s">
        <v>8658</v>
      </c>
      <c s="135" t="s">
        <v>7651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76" spans="1:14" ht="15">
      <c r="A4076" s="134">
        <f>COUNTA($A$12:A4075)</f>
        <v>4064</v>
      </c>
      <c s="134">
        <v>23020044</v>
      </c>
      <c s="135" t="s">
        <v>1053</v>
      </c>
      <c s="136">
        <v>38375</v>
      </c>
      <c s="135" t="s">
        <v>1040</v>
      </c>
      <c s="135" t="s">
        <v>7153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077" spans="1:14" ht="15">
      <c r="A4077" s="134">
        <f>COUNTA($A$12:A4076)</f>
        <v>4065</v>
      </c>
      <c s="134">
        <v>23020053</v>
      </c>
      <c s="135" t="s">
        <v>310</v>
      </c>
      <c s="136">
        <v>37622</v>
      </c>
      <c s="135" t="s">
        <v>1040</v>
      </c>
      <c s="135" t="s">
        <v>7153</v>
      </c>
      <c s="135" t="s">
        <v>4433</v>
      </c>
      <c s="135" t="s">
        <v>8987</v>
      </c>
      <c s="135" t="s">
        <v>7861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078" spans="1:14" ht="15">
      <c r="A4078" s="134">
        <f>COUNTA($A$12:A4077)</f>
        <v>4066</v>
      </c>
      <c s="134">
        <v>23020083</v>
      </c>
      <c s="135" t="s">
        <v>1062</v>
      </c>
      <c s="136">
        <v>38419</v>
      </c>
      <c s="135" t="s">
        <v>1040</v>
      </c>
      <c s="135" t="s">
        <v>7153</v>
      </c>
      <c s="135" t="s">
        <v>4433</v>
      </c>
      <c s="135" t="s">
        <v>8684</v>
      </c>
      <c s="135" t="s">
        <v>7679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79" spans="1:14" ht="15">
      <c r="A4079" s="134">
        <f>COUNTA($A$12:A4078)</f>
        <v>4067</v>
      </c>
      <c s="134">
        <v>23020088</v>
      </c>
      <c s="135" t="s">
        <v>1013</v>
      </c>
      <c s="136">
        <v>38354</v>
      </c>
      <c s="135" t="s">
        <v>993</v>
      </c>
      <c s="135" t="s">
        <v>7153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80" spans="1:14" ht="15">
      <c r="A4080" s="134">
        <f>COUNTA($A$12:A4079)</f>
        <v>4068</v>
      </c>
      <c s="134">
        <v>23020099</v>
      </c>
      <c s="135" t="s">
        <v>1175</v>
      </c>
      <c s="136">
        <v>38573</v>
      </c>
      <c s="135" t="s">
        <v>1148</v>
      </c>
      <c s="135" t="s">
        <v>7153</v>
      </c>
      <c s="135" t="s">
        <v>4433</v>
      </c>
      <c s="135" t="s">
        <v>9049</v>
      </c>
      <c s="135" t="s">
        <v>7620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081" spans="1:14" ht="15">
      <c r="A4081" s="134">
        <f>COUNTA($A$12:A4080)</f>
        <v>4069</v>
      </c>
      <c s="134">
        <v>23020103</v>
      </c>
      <c s="135" t="s">
        <v>1017</v>
      </c>
      <c s="136">
        <v>38356</v>
      </c>
      <c s="135" t="s">
        <v>993</v>
      </c>
      <c s="135" t="s">
        <v>7153</v>
      </c>
      <c s="135" t="s">
        <v>4433</v>
      </c>
      <c s="135" t="s">
        <v>9010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82" spans="1:14" ht="15">
      <c r="A4082" s="134">
        <f>COUNTA($A$12:A4081)</f>
        <v>4070</v>
      </c>
      <c s="134">
        <v>23020125</v>
      </c>
      <c s="135" t="s">
        <v>1074</v>
      </c>
      <c s="136">
        <v>38545</v>
      </c>
      <c s="135" t="s">
        <v>1040</v>
      </c>
      <c s="135" t="s">
        <v>7153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083" spans="1:14" ht="15">
      <c r="A4083" s="134">
        <f>COUNTA($A$12:A4082)</f>
        <v>4071</v>
      </c>
      <c s="134">
        <v>23020132</v>
      </c>
      <c s="135" t="s">
        <v>1184</v>
      </c>
      <c s="136">
        <v>38434</v>
      </c>
      <c s="135" t="s">
        <v>1148</v>
      </c>
      <c s="135" t="s">
        <v>7153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6"/>
        <v>1848000</v>
      </c>
      <c s="15"/>
    </row>
    <row r="4084" spans="1:14" ht="15">
      <c r="A4084" s="134">
        <f>COUNTA($A$12:A4083)</f>
        <v>4072</v>
      </c>
      <c s="134">
        <v>23020132</v>
      </c>
      <c s="135" t="s">
        <v>1184</v>
      </c>
      <c s="136">
        <v>38434</v>
      </c>
      <c s="135" t="s">
        <v>1148</v>
      </c>
      <c s="135" t="s">
        <v>7153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6">
        <f t="shared" si="66"/>
        <v>1848000</v>
      </c>
      <c s="15"/>
    </row>
    <row r="4085" spans="1:14" ht="15">
      <c r="A4085" s="134">
        <f>COUNTA($A$12:A4084)</f>
        <v>4073</v>
      </c>
      <c s="134">
        <v>23020139</v>
      </c>
      <c s="135" t="s">
        <v>1026</v>
      </c>
      <c s="136">
        <v>38315</v>
      </c>
      <c s="135" t="s">
        <v>993</v>
      </c>
      <c s="135" t="s">
        <v>7153</v>
      </c>
      <c s="135" t="s">
        <v>4433</v>
      </c>
      <c s="135" t="s">
        <v>9050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86" spans="1:14" ht="15">
      <c r="A4086" s="134">
        <f>COUNTA($A$12:A4085)</f>
        <v>4074</v>
      </c>
      <c s="134">
        <v>23020142</v>
      </c>
      <c s="135" t="s">
        <v>1027</v>
      </c>
      <c s="136">
        <v>38394</v>
      </c>
      <c s="135" t="s">
        <v>993</v>
      </c>
      <c s="135" t="s">
        <v>7153</v>
      </c>
      <c s="135" t="s">
        <v>4433</v>
      </c>
      <c s="135" t="s">
        <v>8920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87" spans="1:14" ht="15">
      <c r="A4087" s="134">
        <f>COUNTA($A$12:A4086)</f>
        <v>4075</v>
      </c>
      <c s="134">
        <v>23020142</v>
      </c>
      <c s="135" t="s">
        <v>1027</v>
      </c>
      <c s="136">
        <v>38394</v>
      </c>
      <c s="135" t="s">
        <v>993</v>
      </c>
      <c s="135" t="s">
        <v>7153</v>
      </c>
      <c s="135" t="s">
        <v>4433</v>
      </c>
      <c s="135" t="s">
        <v>8987</v>
      </c>
      <c s="135" t="s">
        <v>7861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088" spans="1:14" ht="15">
      <c r="A4088" s="134">
        <f>COUNTA($A$12:A4087)</f>
        <v>4076</v>
      </c>
      <c s="134">
        <v>23020144</v>
      </c>
      <c s="135" t="s">
        <v>1187</v>
      </c>
      <c s="136">
        <v>37869</v>
      </c>
      <c s="135" t="s">
        <v>1148</v>
      </c>
      <c s="135" t="s">
        <v>7153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8659</v>
      </c>
      <c s="186">
        <f t="shared" si="66"/>
        <v>4620000</v>
      </c>
      <c s="15"/>
    </row>
    <row r="4089" spans="1:14" ht="15">
      <c r="A4089" s="134">
        <f>COUNTA($A$12:A4088)</f>
        <v>4077</v>
      </c>
      <c s="134">
        <v>23020145</v>
      </c>
      <c s="135" t="s">
        <v>1028</v>
      </c>
      <c s="136">
        <v>38439</v>
      </c>
      <c s="135" t="s">
        <v>993</v>
      </c>
      <c s="135" t="s">
        <v>7153</v>
      </c>
      <c s="135" t="s">
        <v>4433</v>
      </c>
      <c s="135" t="s">
        <v>7843</v>
      </c>
      <c s="135" t="s">
        <v>7844</v>
      </c>
      <c s="134" t="s">
        <v>7354</v>
      </c>
      <c s="134">
        <v>3</v>
      </c>
      <c s="135" t="s">
        <v>8893</v>
      </c>
      <c s="186">
        <f t="shared" si="66"/>
        <v>2772000</v>
      </c>
      <c s="15"/>
    </row>
    <row r="4090" spans="1:14" ht="15">
      <c r="A4090" s="134">
        <f>COUNTA($A$12:A4089)</f>
        <v>4078</v>
      </c>
      <c s="134">
        <v>23020145</v>
      </c>
      <c s="135" t="s">
        <v>1028</v>
      </c>
      <c s="136">
        <v>38439</v>
      </c>
      <c s="135" t="s">
        <v>993</v>
      </c>
      <c s="135" t="s">
        <v>7153</v>
      </c>
      <c s="135" t="s">
        <v>4433</v>
      </c>
      <c s="135" t="s">
        <v>9051</v>
      </c>
      <c s="135" t="s">
        <v>9052</v>
      </c>
      <c s="134" t="s">
        <v>7354</v>
      </c>
      <c s="134">
        <v>3</v>
      </c>
      <c s="135" t="s">
        <v>8893</v>
      </c>
      <c s="186">
        <f t="shared" si="66"/>
        <v>2772000</v>
      </c>
      <c s="15"/>
    </row>
    <row r="4091" spans="1:14" ht="15">
      <c r="A4091" s="134">
        <f>COUNTA($A$12:A4090)</f>
        <v>4079</v>
      </c>
      <c s="134">
        <v>23020146</v>
      </c>
      <c s="135" t="s">
        <v>1086</v>
      </c>
      <c s="136">
        <v>38473</v>
      </c>
      <c s="135" t="s">
        <v>1040</v>
      </c>
      <c s="135" t="s">
        <v>7153</v>
      </c>
      <c s="135" t="s">
        <v>4433</v>
      </c>
      <c s="135" t="s">
        <v>7955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92" spans="1:14" ht="15">
      <c r="A4092" s="134">
        <f>COUNTA($A$12:A4091)</f>
        <v>4080</v>
      </c>
      <c s="134">
        <v>23020148</v>
      </c>
      <c s="135" t="s">
        <v>1034</v>
      </c>
      <c s="136">
        <v>38486</v>
      </c>
      <c s="135" t="s">
        <v>993</v>
      </c>
      <c s="135" t="s">
        <v>7153</v>
      </c>
      <c s="135" t="s">
        <v>4433</v>
      </c>
      <c s="135" t="s">
        <v>7678</v>
      </c>
      <c s="135" t="s">
        <v>7679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093" spans="1:14" ht="15">
      <c r="A4093" s="134">
        <f>COUNTA($A$12:A4092)</f>
        <v>4081</v>
      </c>
      <c s="134">
        <v>23020148</v>
      </c>
      <c s="135" t="s">
        <v>1034</v>
      </c>
      <c s="136">
        <v>38486</v>
      </c>
      <c s="135" t="s">
        <v>993</v>
      </c>
      <c s="135" t="s">
        <v>7153</v>
      </c>
      <c s="135" t="s">
        <v>4433</v>
      </c>
      <c s="135" t="s">
        <v>8776</v>
      </c>
      <c s="135" t="s">
        <v>7752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094" spans="1:14" ht="15">
      <c r="A4094" s="134">
        <f>COUNTA($A$12:A4093)</f>
        <v>4082</v>
      </c>
      <c s="134">
        <v>23020148</v>
      </c>
      <c s="135" t="s">
        <v>1034</v>
      </c>
      <c s="136">
        <v>38486</v>
      </c>
      <c s="135" t="s">
        <v>993</v>
      </c>
      <c s="135" t="s">
        <v>7153</v>
      </c>
      <c s="135" t="s">
        <v>4433</v>
      </c>
      <c s="135" t="s">
        <v>7819</v>
      </c>
      <c s="135" t="s">
        <v>7820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095" spans="1:14" ht="15">
      <c r="A4095" s="134">
        <f>COUNTA($A$12:A4094)</f>
        <v>4083</v>
      </c>
      <c s="134">
        <v>23020151</v>
      </c>
      <c s="135" t="s">
        <v>1035</v>
      </c>
      <c s="136">
        <v>38526</v>
      </c>
      <c s="135" t="s">
        <v>993</v>
      </c>
      <c s="135" t="s">
        <v>7153</v>
      </c>
      <c s="135" t="s">
        <v>4433</v>
      </c>
      <c s="135" t="s">
        <v>8696</v>
      </c>
      <c s="135" t="s">
        <v>8199</v>
      </c>
      <c s="134" t="s">
        <v>7354</v>
      </c>
      <c s="134">
        <v>3</v>
      </c>
      <c s="135" t="s">
        <v>8893</v>
      </c>
      <c s="186">
        <f t="shared" si="66"/>
        <v>2772000</v>
      </c>
      <c s="15"/>
    </row>
    <row r="4096" spans="1:14" ht="15">
      <c r="A4096" s="134">
        <f>COUNTA($A$12:A4095)</f>
        <v>4084</v>
      </c>
      <c s="134">
        <v>23020151</v>
      </c>
      <c s="135" t="s">
        <v>1035</v>
      </c>
      <c s="136">
        <v>38526</v>
      </c>
      <c s="135" t="s">
        <v>993</v>
      </c>
      <c s="135" t="s">
        <v>7153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097" spans="1:14" ht="15">
      <c r="A4097" s="134">
        <f>COUNTA($A$12:A4096)</f>
        <v>4085</v>
      </c>
      <c s="134">
        <v>23020153</v>
      </c>
      <c s="135" t="s">
        <v>1188</v>
      </c>
      <c s="136">
        <v>38403</v>
      </c>
      <c s="135" t="s">
        <v>1148</v>
      </c>
      <c s="135" t="s">
        <v>7153</v>
      </c>
      <c s="135" t="s">
        <v>4433</v>
      </c>
      <c s="135" t="s">
        <v>8886</v>
      </c>
      <c s="135" t="s">
        <v>8887</v>
      </c>
      <c s="134" t="s">
        <v>7354</v>
      </c>
      <c s="134">
        <v>4</v>
      </c>
      <c s="135" t="s">
        <v>8659</v>
      </c>
      <c s="186">
        <f t="shared" si="66"/>
        <v>3696000</v>
      </c>
      <c s="15"/>
    </row>
    <row r="4098" spans="1:14" ht="15">
      <c r="A4098" s="134">
        <f>COUNTA($A$12:A4097)</f>
        <v>4086</v>
      </c>
      <c s="134">
        <v>23020165</v>
      </c>
      <c s="135" t="s">
        <v>1192</v>
      </c>
      <c s="136">
        <v>38465</v>
      </c>
      <c s="135" t="s">
        <v>1148</v>
      </c>
      <c s="135" t="s">
        <v>7153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66"/>
        <v>2772000</v>
      </c>
      <c s="15"/>
    </row>
    <row r="4099" spans="1:14" ht="15">
      <c r="A4099" s="134">
        <f>COUNTA($A$12:A4098)</f>
        <v>4087</v>
      </c>
      <c s="134">
        <v>23020186</v>
      </c>
      <c s="135" t="s">
        <v>580</v>
      </c>
      <c s="136">
        <v>38693</v>
      </c>
      <c s="135" t="s">
        <v>577</v>
      </c>
      <c s="135" t="s">
        <v>7173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66"/>
        <v>4620000</v>
      </c>
      <c s="15"/>
    </row>
    <row r="4100" spans="1:14" ht="15">
      <c r="A4100" s="134">
        <f>COUNTA($A$12:A4099)</f>
        <v>4088</v>
      </c>
      <c s="134">
        <v>23020186</v>
      </c>
      <c s="135" t="s">
        <v>580</v>
      </c>
      <c s="136">
        <v>38693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01" spans="1:14" ht="15">
      <c r="A4101" s="134">
        <f>COUNTA($A$12:A4100)</f>
        <v>4089</v>
      </c>
      <c s="134">
        <v>23020188</v>
      </c>
      <c s="135" t="s">
        <v>582</v>
      </c>
      <c s="136">
        <v>38670</v>
      </c>
      <c s="135" t="s">
        <v>577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102" spans="1:14" ht="15">
      <c r="A4102" s="134">
        <f>COUNTA($A$12:A4101)</f>
        <v>4090</v>
      </c>
      <c s="134">
        <v>23020188</v>
      </c>
      <c s="135" t="s">
        <v>582</v>
      </c>
      <c s="136">
        <v>38670</v>
      </c>
      <c s="135" t="s">
        <v>577</v>
      </c>
      <c s="135" t="s">
        <v>7173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103" spans="1:14" ht="15">
      <c r="A4103" s="134">
        <f>COUNTA($A$12:A4102)</f>
        <v>4091</v>
      </c>
      <c s="134">
        <v>23020188</v>
      </c>
      <c s="135" t="s">
        <v>582</v>
      </c>
      <c s="136">
        <v>38670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104" spans="1:14" ht="15">
      <c r="A4104" s="134">
        <f>COUNTA($A$12:A4103)</f>
        <v>4092</v>
      </c>
      <c s="134">
        <v>23020191</v>
      </c>
      <c s="135" t="s">
        <v>135</v>
      </c>
      <c s="136">
        <v>38692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05" spans="1:14" ht="15">
      <c r="A4105" s="134">
        <f>COUNTA($A$12:A4104)</f>
        <v>4093</v>
      </c>
      <c s="134">
        <v>23020196</v>
      </c>
      <c s="135" t="s">
        <v>586</v>
      </c>
      <c s="136">
        <v>38571</v>
      </c>
      <c s="135" t="s">
        <v>577</v>
      </c>
      <c s="135" t="s">
        <v>7173</v>
      </c>
      <c s="135" t="s">
        <v>4433</v>
      </c>
      <c s="135" t="s">
        <v>8273</v>
      </c>
      <c s="135" t="s">
        <v>7695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106" spans="1:14" ht="15">
      <c r="A4106" s="134">
        <f>COUNTA($A$12:A4105)</f>
        <v>4094</v>
      </c>
      <c s="134">
        <v>23020198</v>
      </c>
      <c s="135" t="s">
        <v>587</v>
      </c>
      <c s="136">
        <v>38391</v>
      </c>
      <c s="135" t="s">
        <v>577</v>
      </c>
      <c s="135" t="s">
        <v>7173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107" spans="1:14" ht="15">
      <c r="A4107" s="134">
        <f>COUNTA($A$12:A4106)</f>
        <v>4095</v>
      </c>
      <c s="134">
        <v>23020198</v>
      </c>
      <c s="135" t="s">
        <v>587</v>
      </c>
      <c s="136">
        <v>38391</v>
      </c>
      <c s="135" t="s">
        <v>577</v>
      </c>
      <c s="135" t="s">
        <v>7173</v>
      </c>
      <c s="135" t="s">
        <v>4433</v>
      </c>
      <c s="135" t="s">
        <v>8793</v>
      </c>
      <c s="135" t="s">
        <v>8794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08" spans="1:14" ht="15">
      <c r="A4108" s="134">
        <f>COUNTA($A$12:A4107)</f>
        <v>4096</v>
      </c>
      <c s="134">
        <v>23020206</v>
      </c>
      <c s="135" t="s">
        <v>589</v>
      </c>
      <c s="136">
        <v>38620</v>
      </c>
      <c s="135" t="s">
        <v>577</v>
      </c>
      <c s="135" t="s">
        <v>7173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109" spans="1:14" ht="15">
      <c r="A4109" s="134">
        <f>COUNTA($A$12:A4108)</f>
        <v>4097</v>
      </c>
      <c s="134">
        <v>23020207</v>
      </c>
      <c s="135" t="s">
        <v>590</v>
      </c>
      <c s="136">
        <v>38555</v>
      </c>
      <c s="135" t="s">
        <v>577</v>
      </c>
      <c s="135" t="s">
        <v>7173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6"/>
        <v>4620000</v>
      </c>
      <c s="15"/>
    </row>
    <row r="4110" spans="1:14" ht="15">
      <c r="A4110" s="134">
        <f>COUNTA($A$12:A4109)</f>
        <v>4098</v>
      </c>
      <c s="134">
        <v>23020207</v>
      </c>
      <c s="135" t="s">
        <v>590</v>
      </c>
      <c s="136">
        <v>38555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111" spans="1:14" ht="15">
      <c r="A4111" s="134">
        <f>COUNTA($A$12:A4110)</f>
        <v>4099</v>
      </c>
      <c s="134">
        <v>23020208</v>
      </c>
      <c s="135" t="s">
        <v>591</v>
      </c>
      <c s="136">
        <v>38513</v>
      </c>
      <c s="135" t="s">
        <v>577</v>
      </c>
      <c s="135" t="s">
        <v>7173</v>
      </c>
      <c s="135" t="s">
        <v>4433</v>
      </c>
      <c s="135" t="s">
        <v>8793</v>
      </c>
      <c s="135" t="s">
        <v>8794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12" spans="1:14" ht="15">
      <c r="A4112" s="134">
        <f>COUNTA($A$12:A4111)</f>
        <v>4100</v>
      </c>
      <c s="134">
        <v>23020210</v>
      </c>
      <c s="135" t="s">
        <v>593</v>
      </c>
      <c s="136">
        <v>38501</v>
      </c>
      <c s="135" t="s">
        <v>577</v>
      </c>
      <c s="135" t="s">
        <v>7173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6"/>
        <v>4620000</v>
      </c>
      <c s="15"/>
    </row>
    <row r="4113" spans="1:14" ht="15">
      <c r="A4113" s="134">
        <f>COUNTA($A$12:A4112)</f>
        <v>4101</v>
      </c>
      <c s="134">
        <v>23020218</v>
      </c>
      <c s="135" t="s">
        <v>598</v>
      </c>
      <c s="136">
        <v>38464</v>
      </c>
      <c s="135" t="s">
        <v>577</v>
      </c>
      <c s="135" t="s">
        <v>7173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66"/>
        <v>3696000</v>
      </c>
      <c s="15"/>
    </row>
    <row r="4114" spans="1:14" ht="15">
      <c r="A4114" s="134">
        <f>COUNTA($A$12:A4113)</f>
        <v>4102</v>
      </c>
      <c s="134">
        <v>23020218</v>
      </c>
      <c s="135" t="s">
        <v>598</v>
      </c>
      <c s="136">
        <v>38464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15" spans="1:14" ht="15">
      <c r="A4115" s="134">
        <f>COUNTA($A$12:A4114)</f>
        <v>4103</v>
      </c>
      <c s="134">
        <v>23020222</v>
      </c>
      <c s="135" t="s">
        <v>601</v>
      </c>
      <c s="136">
        <v>38375</v>
      </c>
      <c s="135" t="s">
        <v>577</v>
      </c>
      <c s="135" t="s">
        <v>7173</v>
      </c>
      <c s="135" t="s">
        <v>4433</v>
      </c>
      <c s="135" t="s">
        <v>7814</v>
      </c>
      <c s="135" t="s">
        <v>7815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116" spans="1:14" ht="15">
      <c r="A4116" s="134">
        <f>COUNTA($A$12:A4115)</f>
        <v>4104</v>
      </c>
      <c s="134">
        <v>23020223</v>
      </c>
      <c s="135" t="s">
        <v>607</v>
      </c>
      <c s="136">
        <v>38461</v>
      </c>
      <c s="135" t="s">
        <v>577</v>
      </c>
      <c s="135" t="s">
        <v>7173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17" spans="1:14" ht="15">
      <c r="A4117" s="134">
        <f>COUNTA($A$12:A4116)</f>
        <v>4105</v>
      </c>
      <c s="134">
        <v>23020225</v>
      </c>
      <c s="135" t="s">
        <v>608</v>
      </c>
      <c s="136">
        <v>38619</v>
      </c>
      <c s="135" t="s">
        <v>577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66"/>
        <v>2772000</v>
      </c>
      <c s="15"/>
    </row>
    <row r="4118" spans="1:14" ht="15">
      <c r="A4118" s="134">
        <f>COUNTA($A$12:A4117)</f>
        <v>4106</v>
      </c>
      <c s="134">
        <v>23020226</v>
      </c>
      <c s="135" t="s">
        <v>602</v>
      </c>
      <c s="136">
        <v>38569</v>
      </c>
      <c s="135" t="s">
        <v>577</v>
      </c>
      <c s="135" t="s">
        <v>7173</v>
      </c>
      <c s="135" t="s">
        <v>4433</v>
      </c>
      <c s="135" t="s">
        <v>8799</v>
      </c>
      <c s="135" t="s">
        <v>8800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19" spans="1:14" ht="15">
      <c r="A4119" s="134">
        <f>COUNTA($A$12:A4118)</f>
        <v>4107</v>
      </c>
      <c s="134">
        <v>23020226</v>
      </c>
      <c s="135" t="s">
        <v>602</v>
      </c>
      <c s="136">
        <v>38569</v>
      </c>
      <c s="135" t="s">
        <v>577</v>
      </c>
      <c s="135" t="s">
        <v>7173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20" spans="1:14" ht="15">
      <c r="A4120" s="134">
        <f>COUNTA($A$12:A4119)</f>
        <v>4108</v>
      </c>
      <c s="134">
        <v>23020232</v>
      </c>
      <c s="135" t="s">
        <v>606</v>
      </c>
      <c s="136">
        <v>38644</v>
      </c>
      <c s="135" t="s">
        <v>577</v>
      </c>
      <c s="135" t="s">
        <v>7173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6"/>
        <v>4620000</v>
      </c>
      <c s="15"/>
    </row>
    <row r="4121" spans="1:14" ht="15">
      <c r="A4121" s="134">
        <f>COUNTA($A$12:A4120)</f>
        <v>4109</v>
      </c>
      <c s="134">
        <v>23020262</v>
      </c>
      <c s="135" t="s">
        <v>1221</v>
      </c>
      <c s="136">
        <v>38540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1</v>
      </c>
      <c s="134">
        <v>3</v>
      </c>
      <c s="135" t="s">
        <v>8724</v>
      </c>
      <c s="186">
        <f t="shared" si="66"/>
        <v>2772000</v>
      </c>
      <c s="15"/>
    </row>
    <row r="4122" spans="1:14" ht="15">
      <c r="A4122" s="134">
        <f>COUNTA($A$12:A4121)</f>
        <v>4110</v>
      </c>
      <c s="134">
        <v>23020271</v>
      </c>
      <c s="135" t="s">
        <v>1229</v>
      </c>
      <c s="136">
        <v>38583</v>
      </c>
      <c s="135" t="s">
        <v>1199</v>
      </c>
      <c s="135" t="s">
        <v>7161</v>
      </c>
      <c s="135" t="s">
        <v>4433</v>
      </c>
      <c s="135" t="s">
        <v>9054</v>
      </c>
      <c s="135" t="s">
        <v>8404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23" spans="1:14" ht="15">
      <c r="A4123" s="134">
        <f>COUNTA($A$12:A4122)</f>
        <v>4111</v>
      </c>
      <c s="134">
        <v>23020287</v>
      </c>
      <c s="135" t="s">
        <v>1238</v>
      </c>
      <c s="136">
        <v>38464</v>
      </c>
      <c s="135" t="s">
        <v>1199</v>
      </c>
      <c s="135" t="s">
        <v>7161</v>
      </c>
      <c s="135" t="s">
        <v>4433</v>
      </c>
      <c s="135" t="s">
        <v>8995</v>
      </c>
      <c s="135" t="s">
        <v>8996</v>
      </c>
      <c s="134" t="s">
        <v>7354</v>
      </c>
      <c s="134">
        <v>2</v>
      </c>
      <c s="135" t="s">
        <v>8893</v>
      </c>
      <c s="186">
        <f t="shared" si="66"/>
        <v>1848000</v>
      </c>
      <c s="15"/>
    </row>
    <row r="4124" spans="1:14" ht="15">
      <c r="A4124" s="134">
        <f>COUNTA($A$12:A4123)</f>
        <v>4112</v>
      </c>
      <c s="134">
        <v>23020287</v>
      </c>
      <c s="135" t="s">
        <v>1238</v>
      </c>
      <c s="136">
        <v>38464</v>
      </c>
      <c s="135" t="s">
        <v>1199</v>
      </c>
      <c s="135" t="s">
        <v>7161</v>
      </c>
      <c s="135" t="s">
        <v>4433</v>
      </c>
      <c s="135" t="s">
        <v>7548</v>
      </c>
      <c s="135" t="s">
        <v>7549</v>
      </c>
      <c s="134" t="s">
        <v>7354</v>
      </c>
      <c s="134">
        <v>3</v>
      </c>
      <c s="135" t="s">
        <v>8893</v>
      </c>
      <c s="186">
        <f t="shared" si="66"/>
        <v>2772000</v>
      </c>
      <c s="15"/>
    </row>
    <row r="4125" spans="1:14" ht="15">
      <c r="A4125" s="134">
        <f>COUNTA($A$12:A4124)</f>
        <v>4113</v>
      </c>
      <c s="134">
        <v>23020296</v>
      </c>
      <c s="135" t="s">
        <v>1246</v>
      </c>
      <c s="136">
        <v>38634</v>
      </c>
      <c s="135" t="s">
        <v>1199</v>
      </c>
      <c s="135" t="s">
        <v>7161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6"/>
        <v>4620000</v>
      </c>
      <c s="15"/>
    </row>
    <row r="4126" spans="1:14" ht="15">
      <c r="A4126" s="134">
        <f>COUNTA($A$12:A4125)</f>
        <v>4114</v>
      </c>
      <c s="134">
        <v>23020306</v>
      </c>
      <c s="135" t="s">
        <v>1254</v>
      </c>
      <c s="136">
        <v>38498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1</v>
      </c>
      <c s="134">
        <v>3</v>
      </c>
      <c s="135" t="s">
        <v>8724</v>
      </c>
      <c s="186">
        <f t="shared" si="66"/>
        <v>2772000</v>
      </c>
      <c s="15"/>
    </row>
    <row r="4127" spans="1:14" ht="15">
      <c r="A4127" s="134">
        <f>COUNTA($A$12:A4126)</f>
        <v>4115</v>
      </c>
      <c s="134">
        <v>23020307</v>
      </c>
      <c s="135" t="s">
        <v>1255</v>
      </c>
      <c s="136">
        <v>38571</v>
      </c>
      <c s="135" t="s">
        <v>1199</v>
      </c>
      <c s="135" t="s">
        <v>7161</v>
      </c>
      <c s="135" t="s">
        <v>4433</v>
      </c>
      <c s="135" t="s">
        <v>9054</v>
      </c>
      <c s="135" t="s">
        <v>8404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28" spans="1:14" ht="15">
      <c r="A4128" s="134">
        <f>COUNTA($A$12:A4127)</f>
        <v>4116</v>
      </c>
      <c s="134">
        <v>23020307</v>
      </c>
      <c s="135" t="s">
        <v>1255</v>
      </c>
      <c s="136">
        <v>38571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3</v>
      </c>
      <c s="134">
        <v>3</v>
      </c>
      <c s="135" t="s">
        <v>8724</v>
      </c>
      <c s="186">
        <f t="shared" si="66"/>
        <v>2772000</v>
      </c>
      <c s="15"/>
    </row>
    <row r="4129" spans="1:14" ht="15">
      <c r="A4129" s="134">
        <f>COUNTA($A$12:A4128)</f>
        <v>4117</v>
      </c>
      <c s="134">
        <v>23020307</v>
      </c>
      <c s="135" t="s">
        <v>1255</v>
      </c>
      <c s="136">
        <v>38571</v>
      </c>
      <c s="135" t="s">
        <v>1199</v>
      </c>
      <c s="135" t="s">
        <v>7161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66"/>
        <v>1848000</v>
      </c>
      <c s="15"/>
    </row>
    <row r="4130" spans="1:14" ht="15">
      <c r="A4130" s="134">
        <f>COUNTA($A$12:A4129)</f>
        <v>4118</v>
      </c>
      <c s="134">
        <v>23020308</v>
      </c>
      <c s="135" t="s">
        <v>1256</v>
      </c>
      <c s="136">
        <v>38453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1</v>
      </c>
      <c s="134">
        <v>3</v>
      </c>
      <c s="135" t="s">
        <v>8724</v>
      </c>
      <c s="186">
        <f t="shared" si="66"/>
        <v>2772000</v>
      </c>
      <c s="15"/>
    </row>
    <row r="4131" spans="1:14" ht="15">
      <c r="A4131" s="134">
        <f>COUNTA($A$12:A4130)</f>
        <v>4119</v>
      </c>
      <c s="134">
        <v>23020312</v>
      </c>
      <c s="135" t="s">
        <v>1261</v>
      </c>
      <c s="136">
        <v>38633</v>
      </c>
      <c s="135" t="s">
        <v>1199</v>
      </c>
      <c s="135" t="s">
        <v>7161</v>
      </c>
      <c s="135" t="s">
        <v>4433</v>
      </c>
      <c s="135" t="s">
        <v>8789</v>
      </c>
      <c s="135" t="s">
        <v>8404</v>
      </c>
      <c s="134" t="s">
        <v>7354</v>
      </c>
      <c s="134">
        <v>3</v>
      </c>
      <c s="135" t="s">
        <v>8724</v>
      </c>
      <c s="186">
        <f t="shared" si="66"/>
        <v>2772000</v>
      </c>
      <c s="15"/>
    </row>
    <row r="4132" spans="1:14" ht="15">
      <c r="A4132" s="134">
        <f>COUNTA($A$12:A4131)</f>
        <v>4120</v>
      </c>
      <c s="134">
        <v>23020312</v>
      </c>
      <c s="135" t="s">
        <v>1261</v>
      </c>
      <c s="136">
        <v>38633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3</v>
      </c>
      <c s="134">
        <v>3</v>
      </c>
      <c s="135" t="s">
        <v>8659</v>
      </c>
      <c s="186">
        <f t="shared" si="67" ref="M4132:M4195">K4132*924000</f>
        <v>2772000</v>
      </c>
      <c s="15"/>
    </row>
    <row r="4133" spans="1:14" ht="15">
      <c r="A4133" s="134">
        <f>COUNTA($A$12:A4132)</f>
        <v>4121</v>
      </c>
      <c s="134">
        <v>23020318</v>
      </c>
      <c s="135" t="s">
        <v>1259</v>
      </c>
      <c s="136">
        <v>37995</v>
      </c>
      <c s="135" t="s">
        <v>1199</v>
      </c>
      <c s="135" t="s">
        <v>7161</v>
      </c>
      <c s="135" t="s">
        <v>4433</v>
      </c>
      <c s="135" t="s">
        <v>9054</v>
      </c>
      <c s="135" t="s">
        <v>8404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34" spans="1:14" ht="15">
      <c r="A4134" s="134">
        <f>COUNTA($A$12:A4133)</f>
        <v>4122</v>
      </c>
      <c s="134">
        <v>23020318</v>
      </c>
      <c s="135" t="s">
        <v>1259</v>
      </c>
      <c s="136">
        <v>37995</v>
      </c>
      <c s="135" t="s">
        <v>1199</v>
      </c>
      <c s="135" t="s">
        <v>7161</v>
      </c>
      <c s="135" t="s">
        <v>4433</v>
      </c>
      <c s="135" t="s">
        <v>9053</v>
      </c>
      <c s="135" t="s">
        <v>8002</v>
      </c>
      <c s="134">
        <v>1</v>
      </c>
      <c s="134">
        <v>3</v>
      </c>
      <c s="135" t="s">
        <v>8724</v>
      </c>
      <c s="186">
        <f t="shared" si="67"/>
        <v>2772000</v>
      </c>
      <c s="15"/>
    </row>
    <row r="4135" spans="1:14" ht="15">
      <c r="A4135" s="134">
        <f>COUNTA($A$12:A4134)</f>
        <v>4123</v>
      </c>
      <c s="134">
        <v>23020321</v>
      </c>
      <c s="135" t="s">
        <v>1266</v>
      </c>
      <c s="136">
        <v>38408</v>
      </c>
      <c s="135" t="s">
        <v>1199</v>
      </c>
      <c s="135" t="s">
        <v>7161</v>
      </c>
      <c s="135" t="s">
        <v>4433</v>
      </c>
      <c s="135" t="s">
        <v>9054</v>
      </c>
      <c s="135" t="s">
        <v>8404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36" spans="1:14" ht="15">
      <c r="A4136" s="134">
        <f>COUNTA($A$12:A4135)</f>
        <v>4124</v>
      </c>
      <c s="134">
        <v>23020325</v>
      </c>
      <c s="135" t="s">
        <v>9</v>
      </c>
      <c s="136">
        <v>38596</v>
      </c>
      <c s="135" t="s">
        <v>8</v>
      </c>
      <c s="135" t="s">
        <v>7165</v>
      </c>
      <c s="135" t="s">
        <v>4433</v>
      </c>
      <c s="135" t="s">
        <v>9055</v>
      </c>
      <c s="135" t="s">
        <v>8703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37" spans="1:14" ht="15">
      <c r="A4137" s="134">
        <f>COUNTA($A$12:A4136)</f>
        <v>4125</v>
      </c>
      <c s="134">
        <v>23020336</v>
      </c>
      <c s="135" t="s">
        <v>70</v>
      </c>
      <c s="136">
        <v>38362</v>
      </c>
      <c s="135" t="s">
        <v>65</v>
      </c>
      <c s="135" t="s">
        <v>7165</v>
      </c>
      <c s="135" t="s">
        <v>4433</v>
      </c>
      <c s="135" t="s">
        <v>7751</v>
      </c>
      <c s="135" t="s">
        <v>7752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38" spans="1:14" ht="15">
      <c r="A4138" s="134">
        <f>COUNTA($A$12:A4137)</f>
        <v>4126</v>
      </c>
      <c s="134">
        <v>23020336</v>
      </c>
      <c s="135" t="s">
        <v>70</v>
      </c>
      <c s="136">
        <v>38362</v>
      </c>
      <c s="135" t="s">
        <v>65</v>
      </c>
      <c s="135" t="s">
        <v>7165</v>
      </c>
      <c s="135" t="s">
        <v>4433</v>
      </c>
      <c s="135" t="s">
        <v>8305</v>
      </c>
      <c s="135" t="s">
        <v>7820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39" spans="1:14" ht="15">
      <c r="A4139" s="134">
        <f>COUNTA($A$12:A4138)</f>
        <v>4127</v>
      </c>
      <c s="134">
        <v>23020336</v>
      </c>
      <c s="135" t="s">
        <v>70</v>
      </c>
      <c s="136">
        <v>38362</v>
      </c>
      <c s="135" t="s">
        <v>65</v>
      </c>
      <c s="135" t="s">
        <v>7165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40" spans="1:14" ht="15">
      <c r="A4140" s="134">
        <f>COUNTA($A$12:A4139)</f>
        <v>4128</v>
      </c>
      <c s="134">
        <v>23020343</v>
      </c>
      <c s="135" t="s">
        <v>17</v>
      </c>
      <c s="136">
        <v>38621</v>
      </c>
      <c s="135" t="s">
        <v>8</v>
      </c>
      <c s="135" t="s">
        <v>7165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7"/>
        <v>3696000</v>
      </c>
      <c s="15"/>
    </row>
    <row r="4141" spans="1:14" ht="15">
      <c r="A4141" s="134">
        <f>COUNTA($A$12:A4140)</f>
        <v>4129</v>
      </c>
      <c s="134">
        <v>23020347</v>
      </c>
      <c s="135" t="s">
        <v>19</v>
      </c>
      <c s="136">
        <v>38485</v>
      </c>
      <c s="135" t="s">
        <v>8</v>
      </c>
      <c s="135" t="s">
        <v>7165</v>
      </c>
      <c s="135" t="s">
        <v>4433</v>
      </c>
      <c s="135" t="s">
        <v>8868</v>
      </c>
      <c s="135" t="s">
        <v>7679</v>
      </c>
      <c s="134" t="s">
        <v>7354</v>
      </c>
      <c s="134">
        <v>4</v>
      </c>
      <c s="135" t="s">
        <v>8724</v>
      </c>
      <c s="186">
        <f t="shared" si="67"/>
        <v>3696000</v>
      </c>
      <c s="15"/>
    </row>
    <row r="4142" spans="1:14" ht="15">
      <c r="A4142" s="134">
        <f>COUNTA($A$12:A4141)</f>
        <v>4130</v>
      </c>
      <c s="134">
        <v>23020347</v>
      </c>
      <c s="135" t="s">
        <v>19</v>
      </c>
      <c s="136">
        <v>38485</v>
      </c>
      <c s="135" t="s">
        <v>8</v>
      </c>
      <c s="135" t="s">
        <v>7165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67"/>
        <v>3696000</v>
      </c>
      <c s="15"/>
    </row>
    <row r="4143" spans="1:14" ht="15">
      <c r="A4143" s="134">
        <f>COUNTA($A$12:A4142)</f>
        <v>4131</v>
      </c>
      <c s="134">
        <v>23020350</v>
      </c>
      <c s="135" t="s">
        <v>76</v>
      </c>
      <c s="136">
        <v>38531</v>
      </c>
      <c s="135" t="s">
        <v>65</v>
      </c>
      <c s="135" t="s">
        <v>7165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67"/>
        <v>2772000</v>
      </c>
      <c s="15"/>
    </row>
    <row r="4144" spans="1:14" ht="15">
      <c r="A4144" s="134">
        <f>COUNTA($A$12:A4143)</f>
        <v>4132</v>
      </c>
      <c s="134">
        <v>23020351</v>
      </c>
      <c s="135" t="s">
        <v>21</v>
      </c>
      <c s="136">
        <v>38700</v>
      </c>
      <c s="135" t="s">
        <v>8</v>
      </c>
      <c s="135" t="s">
        <v>7165</v>
      </c>
      <c s="135" t="s">
        <v>4433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45" spans="1:14" ht="15">
      <c r="A4145" s="134">
        <f>COUNTA($A$12:A4144)</f>
        <v>4133</v>
      </c>
      <c s="134">
        <v>23020352</v>
      </c>
      <c s="135" t="s">
        <v>77</v>
      </c>
      <c s="136">
        <v>38401</v>
      </c>
      <c s="135" t="s">
        <v>65</v>
      </c>
      <c s="135" t="s">
        <v>7165</v>
      </c>
      <c s="135" t="s">
        <v>4433</v>
      </c>
      <c s="135" t="s">
        <v>8942</v>
      </c>
      <c s="135" t="s">
        <v>7679</v>
      </c>
      <c s="134" t="s">
        <v>7354</v>
      </c>
      <c s="134">
        <v>4</v>
      </c>
      <c s="135" t="s">
        <v>8724</v>
      </c>
      <c s="186">
        <f t="shared" si="67"/>
        <v>3696000</v>
      </c>
      <c s="15"/>
    </row>
    <row r="4146" spans="1:14" ht="15">
      <c r="A4146" s="134">
        <f>COUNTA($A$12:A4145)</f>
        <v>4134</v>
      </c>
      <c s="134">
        <v>23020352</v>
      </c>
      <c s="135" t="s">
        <v>77</v>
      </c>
      <c s="136">
        <v>38401</v>
      </c>
      <c s="135" t="s">
        <v>65</v>
      </c>
      <c s="135" t="s">
        <v>7165</v>
      </c>
      <c s="135" t="s">
        <v>4433</v>
      </c>
      <c s="135" t="s">
        <v>7994</v>
      </c>
      <c s="135" t="s">
        <v>7642</v>
      </c>
      <c s="134" t="s">
        <v>7354</v>
      </c>
      <c s="134">
        <v>1</v>
      </c>
      <c s="135" t="s">
        <v>8724</v>
      </c>
      <c s="186">
        <f t="shared" si="67"/>
        <v>924000</v>
      </c>
      <c s="15"/>
    </row>
    <row r="4147" spans="1:14" ht="15">
      <c r="A4147" s="134">
        <f>COUNTA($A$12:A4146)</f>
        <v>4135</v>
      </c>
      <c s="134">
        <v>23020352</v>
      </c>
      <c s="135" t="s">
        <v>77</v>
      </c>
      <c s="136">
        <v>38401</v>
      </c>
      <c s="135" t="s">
        <v>65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48" spans="1:14" ht="15">
      <c r="A4148" s="134">
        <f>COUNTA($A$12:A4147)</f>
        <v>4136</v>
      </c>
      <c s="134">
        <v>23020359</v>
      </c>
      <c s="135" t="s">
        <v>24</v>
      </c>
      <c s="136">
        <v>38273</v>
      </c>
      <c s="135" t="s">
        <v>8</v>
      </c>
      <c s="135" t="s">
        <v>7165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49" spans="1:14" ht="15">
      <c r="A4149" s="134">
        <f>COUNTA($A$12:A4148)</f>
        <v>4137</v>
      </c>
      <c s="134">
        <v>23020360</v>
      </c>
      <c s="135" t="s">
        <v>81</v>
      </c>
      <c s="136">
        <v>38460</v>
      </c>
      <c s="135" t="s">
        <v>65</v>
      </c>
      <c s="135" t="s">
        <v>7165</v>
      </c>
      <c s="135" t="s">
        <v>4433</v>
      </c>
      <c s="135" t="s">
        <v>9056</v>
      </c>
      <c s="135" t="s">
        <v>7752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50" spans="1:14" ht="15">
      <c r="A4150" s="134">
        <f>COUNTA($A$12:A4149)</f>
        <v>4138</v>
      </c>
      <c s="134">
        <v>23020362</v>
      </c>
      <c s="135" t="s">
        <v>82</v>
      </c>
      <c s="136">
        <v>38660</v>
      </c>
      <c s="135" t="s">
        <v>65</v>
      </c>
      <c s="135" t="s">
        <v>7165</v>
      </c>
      <c s="135" t="s">
        <v>4433</v>
      </c>
      <c s="135" t="s">
        <v>8922</v>
      </c>
      <c s="135" t="s">
        <v>8197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51" spans="1:14" ht="15">
      <c r="A4151" s="134">
        <f>COUNTA($A$12:A4150)</f>
        <v>4139</v>
      </c>
      <c s="134">
        <v>23020362</v>
      </c>
      <c s="135" t="s">
        <v>82</v>
      </c>
      <c s="136">
        <v>38660</v>
      </c>
      <c s="135" t="s">
        <v>65</v>
      </c>
      <c s="135" t="s">
        <v>7165</v>
      </c>
      <c s="135" t="s">
        <v>4433</v>
      </c>
      <c s="135" t="s">
        <v>9057</v>
      </c>
      <c s="135" t="s">
        <v>9058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52" spans="1:14" ht="15">
      <c r="A4152" s="134">
        <f>COUNTA($A$12:A4151)</f>
        <v>4140</v>
      </c>
      <c s="134">
        <v>23020362</v>
      </c>
      <c s="135" t="s">
        <v>82</v>
      </c>
      <c s="136">
        <v>38660</v>
      </c>
      <c s="135" t="s">
        <v>65</v>
      </c>
      <c s="135" t="s">
        <v>7165</v>
      </c>
      <c s="135" t="s">
        <v>4433</v>
      </c>
      <c s="135" t="s">
        <v>9045</v>
      </c>
      <c s="135" t="s">
        <v>7679</v>
      </c>
      <c s="134" t="s">
        <v>7354</v>
      </c>
      <c s="134">
        <v>4</v>
      </c>
      <c s="135" t="s">
        <v>8659</v>
      </c>
      <c s="186">
        <f t="shared" si="67"/>
        <v>3696000</v>
      </c>
      <c s="15"/>
    </row>
    <row r="4153" spans="1:14" ht="15">
      <c r="A4153" s="134">
        <f>COUNTA($A$12:A4152)</f>
        <v>4141</v>
      </c>
      <c s="134">
        <v>23020362</v>
      </c>
      <c s="135" t="s">
        <v>82</v>
      </c>
      <c s="136">
        <v>38660</v>
      </c>
      <c s="135" t="s">
        <v>65</v>
      </c>
      <c s="135" t="s">
        <v>7165</v>
      </c>
      <c s="135" t="s">
        <v>4433</v>
      </c>
      <c s="135" t="s">
        <v>8696</v>
      </c>
      <c s="135" t="s">
        <v>8199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54" spans="1:14" ht="15">
      <c r="A4154" s="134">
        <f>COUNTA($A$12:A4153)</f>
        <v>4142</v>
      </c>
      <c s="134">
        <v>23020362</v>
      </c>
      <c s="135" t="s">
        <v>82</v>
      </c>
      <c s="136">
        <v>38660</v>
      </c>
      <c s="135" t="s">
        <v>65</v>
      </c>
      <c s="135" t="s">
        <v>7165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55" spans="1:14" ht="15">
      <c r="A4155" s="134">
        <f>COUNTA($A$12:A4154)</f>
        <v>4143</v>
      </c>
      <c s="134">
        <v>23020363</v>
      </c>
      <c s="135" t="s">
        <v>25</v>
      </c>
      <c s="136">
        <v>38606</v>
      </c>
      <c s="135" t="s">
        <v>8</v>
      </c>
      <c s="135" t="s">
        <v>7165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56" spans="1:14" ht="15">
      <c r="A4156" s="134">
        <f>COUNTA($A$12:A4155)</f>
        <v>4144</v>
      </c>
      <c s="134">
        <v>23020366</v>
      </c>
      <c s="135" t="s">
        <v>84</v>
      </c>
      <c s="136">
        <v>38452</v>
      </c>
      <c s="135" t="s">
        <v>65</v>
      </c>
      <c s="135" t="s">
        <v>7165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8893</v>
      </c>
      <c s="186">
        <f t="shared" si="67"/>
        <v>2772000</v>
      </c>
      <c s="15"/>
    </row>
    <row r="4157" spans="1:14" ht="15">
      <c r="A4157" s="134">
        <f>COUNTA($A$12:A4156)</f>
        <v>4145</v>
      </c>
      <c s="134">
        <v>23020367</v>
      </c>
      <c s="135" t="s">
        <v>27</v>
      </c>
      <c s="136">
        <v>38592</v>
      </c>
      <c s="135" t="s">
        <v>8</v>
      </c>
      <c s="135" t="s">
        <v>7165</v>
      </c>
      <c s="135" t="s">
        <v>4433</v>
      </c>
      <c s="135" t="s">
        <v>9059</v>
      </c>
      <c s="135" t="s">
        <v>8197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58" spans="1:14" ht="15">
      <c r="A4158" s="134">
        <f>COUNTA($A$12:A4157)</f>
        <v>4146</v>
      </c>
      <c s="134">
        <v>23020367</v>
      </c>
      <c s="135" t="s">
        <v>27</v>
      </c>
      <c s="136">
        <v>38592</v>
      </c>
      <c s="135" t="s">
        <v>8</v>
      </c>
      <c s="135" t="s">
        <v>7165</v>
      </c>
      <c s="135" t="s">
        <v>4433</v>
      </c>
      <c s="135" t="s">
        <v>8382</v>
      </c>
      <c s="135" t="s">
        <v>7752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59" spans="1:14" ht="15">
      <c r="A4159" s="134">
        <f>COUNTA($A$12:A4158)</f>
        <v>4147</v>
      </c>
      <c s="134">
        <v>23020367</v>
      </c>
      <c s="135" t="s">
        <v>27</v>
      </c>
      <c s="136">
        <v>38592</v>
      </c>
      <c s="135" t="s">
        <v>8</v>
      </c>
      <c s="135" t="s">
        <v>7165</v>
      </c>
      <c s="135" t="s">
        <v>4433</v>
      </c>
      <c s="135" t="s">
        <v>9060</v>
      </c>
      <c s="135" t="s">
        <v>8199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60" spans="1:14" ht="15">
      <c r="A4160" s="134">
        <f>COUNTA($A$12:A4159)</f>
        <v>4148</v>
      </c>
      <c s="134">
        <v>23020367</v>
      </c>
      <c s="135" t="s">
        <v>27</v>
      </c>
      <c s="136">
        <v>38592</v>
      </c>
      <c s="135" t="s">
        <v>8</v>
      </c>
      <c s="135" t="s">
        <v>7165</v>
      </c>
      <c s="135" t="s">
        <v>4433</v>
      </c>
      <c s="135" t="s">
        <v>9061</v>
      </c>
      <c s="135" t="s">
        <v>9058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61" spans="1:14" ht="15">
      <c r="A4161" s="134">
        <f>COUNTA($A$12:A4160)</f>
        <v>4149</v>
      </c>
      <c s="134">
        <v>23020368</v>
      </c>
      <c s="135" t="s">
        <v>85</v>
      </c>
      <c s="136">
        <v>38661</v>
      </c>
      <c s="135" t="s">
        <v>65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62" spans="1:14" ht="15">
      <c r="A4162" s="134">
        <f>COUNTA($A$12:A4161)</f>
        <v>4150</v>
      </c>
      <c s="134">
        <v>23020368</v>
      </c>
      <c s="135" t="s">
        <v>85</v>
      </c>
      <c s="136">
        <v>38661</v>
      </c>
      <c s="135" t="s">
        <v>65</v>
      </c>
      <c s="135" t="s">
        <v>7165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8659</v>
      </c>
      <c s="186">
        <f t="shared" si="67"/>
        <v>4620000</v>
      </c>
      <c s="15"/>
    </row>
    <row r="4163" spans="1:14" ht="15">
      <c r="A4163" s="134">
        <f>COUNTA($A$12:A4162)</f>
        <v>4151</v>
      </c>
      <c s="134">
        <v>23020381</v>
      </c>
      <c s="135" t="s">
        <v>33</v>
      </c>
      <c s="136">
        <v>38552</v>
      </c>
      <c s="135" t="s">
        <v>8</v>
      </c>
      <c s="135" t="s">
        <v>7165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67"/>
        <v>2772000</v>
      </c>
      <c s="15"/>
    </row>
    <row r="4164" spans="1:14" ht="15">
      <c r="A4164" s="134">
        <f>COUNTA($A$12:A4163)</f>
        <v>4152</v>
      </c>
      <c s="134">
        <v>23020384</v>
      </c>
      <c s="135" t="s">
        <v>92</v>
      </c>
      <c s="136">
        <v>38612</v>
      </c>
      <c s="135" t="s">
        <v>65</v>
      </c>
      <c s="135" t="s">
        <v>7165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8659</v>
      </c>
      <c s="186">
        <f t="shared" si="67"/>
        <v>4620000</v>
      </c>
      <c s="15"/>
    </row>
    <row r="4165" spans="1:14" ht="15">
      <c r="A4165" s="134">
        <f>COUNTA($A$12:A4164)</f>
        <v>4153</v>
      </c>
      <c s="134">
        <v>23020388</v>
      </c>
      <c s="135" t="s">
        <v>94</v>
      </c>
      <c s="136">
        <v>38422</v>
      </c>
      <c s="135" t="s">
        <v>65</v>
      </c>
      <c s="135" t="s">
        <v>7165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66" spans="1:14" ht="15">
      <c r="A4166" s="134">
        <f>COUNTA($A$12:A4165)</f>
        <v>4154</v>
      </c>
      <c s="134">
        <v>23020395</v>
      </c>
      <c s="135" t="s">
        <v>38</v>
      </c>
      <c s="136">
        <v>38606</v>
      </c>
      <c s="135" t="s">
        <v>8</v>
      </c>
      <c s="135" t="s">
        <v>7165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6">
        <f t="shared" si="67"/>
        <v>2772000</v>
      </c>
      <c s="15"/>
    </row>
    <row r="4167" spans="1:14" ht="15">
      <c r="A4167" s="134">
        <f>COUNTA($A$12:A4166)</f>
        <v>4155</v>
      </c>
      <c s="134">
        <v>23020395</v>
      </c>
      <c s="135" t="s">
        <v>38</v>
      </c>
      <c s="136">
        <v>38606</v>
      </c>
      <c s="135" t="s">
        <v>8</v>
      </c>
      <c s="135" t="s">
        <v>7165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68" spans="1:14" ht="15">
      <c r="A4168" s="134">
        <f>COUNTA($A$12:A4167)</f>
        <v>4156</v>
      </c>
      <c s="134">
        <v>23020398</v>
      </c>
      <c s="135" t="s">
        <v>99</v>
      </c>
      <c s="136">
        <v>38538</v>
      </c>
      <c s="135" t="s">
        <v>65</v>
      </c>
      <c s="135" t="s">
        <v>7165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69" spans="1:14" ht="15">
      <c r="A4169" s="134">
        <f>COUNTA($A$12:A4168)</f>
        <v>4157</v>
      </c>
      <c s="134">
        <v>23020404</v>
      </c>
      <c s="135" t="s">
        <v>100</v>
      </c>
      <c s="136">
        <v>38582</v>
      </c>
      <c s="135" t="s">
        <v>65</v>
      </c>
      <c s="135" t="s">
        <v>7165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70" spans="1:14" ht="15">
      <c r="A4170" s="134">
        <f>COUNTA($A$12:A4169)</f>
        <v>4158</v>
      </c>
      <c s="134">
        <v>23020405</v>
      </c>
      <c s="135" t="s">
        <v>43</v>
      </c>
      <c s="136">
        <v>38537</v>
      </c>
      <c s="135" t="s">
        <v>8</v>
      </c>
      <c s="135" t="s">
        <v>7165</v>
      </c>
      <c s="135" t="s">
        <v>4433</v>
      </c>
      <c s="135" t="s">
        <v>8863</v>
      </c>
      <c s="135" t="s">
        <v>7752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71" spans="1:14" ht="15">
      <c r="A4171" s="134">
        <f>COUNTA($A$12:A4170)</f>
        <v>4159</v>
      </c>
      <c s="134">
        <v>23020405</v>
      </c>
      <c s="135" t="s">
        <v>43</v>
      </c>
      <c s="136">
        <v>38537</v>
      </c>
      <c s="135" t="s">
        <v>8</v>
      </c>
      <c s="135" t="s">
        <v>7165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72" spans="1:14" ht="15">
      <c r="A4172" s="134">
        <f>COUNTA($A$12:A4171)</f>
        <v>4160</v>
      </c>
      <c s="134">
        <v>23020405</v>
      </c>
      <c s="135" t="s">
        <v>43</v>
      </c>
      <c s="136">
        <v>38537</v>
      </c>
      <c s="135" t="s">
        <v>8</v>
      </c>
      <c s="135" t="s">
        <v>7165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7"/>
        <v>1848000</v>
      </c>
      <c s="15"/>
    </row>
    <row r="4173" spans="1:14" ht="15">
      <c r="A4173" s="134">
        <f>COUNTA($A$12:A4172)</f>
        <v>4161</v>
      </c>
      <c s="134">
        <v>23020406</v>
      </c>
      <c s="135" t="s">
        <v>101</v>
      </c>
      <c s="136">
        <v>38499</v>
      </c>
      <c s="135" t="s">
        <v>65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74" spans="1:14" ht="15">
      <c r="A4174" s="134">
        <f>COUNTA($A$12:A4173)</f>
        <v>4162</v>
      </c>
      <c s="134">
        <v>23020407</v>
      </c>
      <c s="135" t="s">
        <v>44</v>
      </c>
      <c s="136">
        <v>38361</v>
      </c>
      <c s="135" t="s">
        <v>8</v>
      </c>
      <c s="135" t="s">
        <v>7165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7"/>
        <v>2772000</v>
      </c>
      <c s="15"/>
    </row>
    <row r="4175" spans="1:14" ht="15">
      <c r="A4175" s="134">
        <f>COUNTA($A$12:A4174)</f>
        <v>4163</v>
      </c>
      <c s="134">
        <v>23020410</v>
      </c>
      <c s="135" t="s">
        <v>103</v>
      </c>
      <c s="136">
        <v>38384</v>
      </c>
      <c s="135" t="s">
        <v>65</v>
      </c>
      <c s="135" t="s">
        <v>7165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76" spans="1:14" ht="15">
      <c r="A4176" s="134">
        <f>COUNTA($A$12:A4175)</f>
        <v>4164</v>
      </c>
      <c s="134">
        <v>23020415</v>
      </c>
      <c s="135" t="s">
        <v>48</v>
      </c>
      <c s="136">
        <v>38599</v>
      </c>
      <c s="135" t="s">
        <v>8</v>
      </c>
      <c s="135" t="s">
        <v>7165</v>
      </c>
      <c s="135" t="s">
        <v>4433</v>
      </c>
      <c s="135" t="s">
        <v>9062</v>
      </c>
      <c s="135" t="s">
        <v>8770</v>
      </c>
      <c s="134" t="s">
        <v>7354</v>
      </c>
      <c s="134">
        <v>3</v>
      </c>
      <c s="135" t="s">
        <v>8893</v>
      </c>
      <c s="186">
        <f t="shared" si="67"/>
        <v>2772000</v>
      </c>
      <c s="15"/>
    </row>
    <row r="4177" spans="1:14" ht="15">
      <c r="A4177" s="134">
        <f>COUNTA($A$12:A4176)</f>
        <v>4165</v>
      </c>
      <c s="134">
        <v>23020419</v>
      </c>
      <c s="135" t="s">
        <v>50</v>
      </c>
      <c s="136">
        <v>38426</v>
      </c>
      <c s="135" t="s">
        <v>8</v>
      </c>
      <c s="135" t="s">
        <v>7165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78" spans="1:14" ht="15">
      <c r="A4178" s="134">
        <f>COUNTA($A$12:A4177)</f>
        <v>4166</v>
      </c>
      <c s="134">
        <v>23020425</v>
      </c>
      <c s="135" t="s">
        <v>55</v>
      </c>
      <c s="136">
        <v>38633</v>
      </c>
      <c s="135" t="s">
        <v>8</v>
      </c>
      <c s="135" t="s">
        <v>7165</v>
      </c>
      <c s="135" t="s">
        <v>4433</v>
      </c>
      <c s="135" t="s">
        <v>8051</v>
      </c>
      <c s="135" t="s">
        <v>7695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79" spans="1:14" ht="15">
      <c r="A4179" s="134">
        <f>COUNTA($A$12:A4178)</f>
        <v>4167</v>
      </c>
      <c s="134">
        <v>23020425</v>
      </c>
      <c s="135" t="s">
        <v>55</v>
      </c>
      <c s="136">
        <v>38633</v>
      </c>
      <c s="135" t="s">
        <v>8</v>
      </c>
      <c s="135" t="s">
        <v>7165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80" spans="1:14" ht="15">
      <c r="A4180" s="134">
        <f>COUNTA($A$12:A4179)</f>
        <v>4168</v>
      </c>
      <c s="134">
        <v>23020431</v>
      </c>
      <c s="135" t="s">
        <v>60</v>
      </c>
      <c s="136">
        <v>38688</v>
      </c>
      <c s="135" t="s">
        <v>8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81" spans="1:14" ht="15">
      <c r="A4181" s="134">
        <f>COUNTA($A$12:A4180)</f>
        <v>4169</v>
      </c>
      <c s="134">
        <v>23020431</v>
      </c>
      <c s="135" t="s">
        <v>60</v>
      </c>
      <c s="136">
        <v>38688</v>
      </c>
      <c s="135" t="s">
        <v>8</v>
      </c>
      <c s="135" t="s">
        <v>7165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82" spans="1:14" ht="15">
      <c r="A4182" s="134">
        <f>COUNTA($A$12:A4181)</f>
        <v>4170</v>
      </c>
      <c s="134">
        <v>23020435</v>
      </c>
      <c s="135" t="s">
        <v>62</v>
      </c>
      <c s="136">
        <v>38499</v>
      </c>
      <c s="135" t="s">
        <v>8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67"/>
        <v>3696000</v>
      </c>
      <c s="15"/>
    </row>
    <row r="4183" spans="1:14" ht="15">
      <c r="A4183" s="134">
        <f>COUNTA($A$12:A4182)</f>
        <v>4171</v>
      </c>
      <c s="134">
        <v>23020435</v>
      </c>
      <c s="135" t="s">
        <v>62</v>
      </c>
      <c s="136">
        <v>38499</v>
      </c>
      <c s="135" t="s">
        <v>8</v>
      </c>
      <c s="135" t="s">
        <v>7165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84" spans="1:14" ht="15">
      <c r="A4184" s="134">
        <f>COUNTA($A$12:A4183)</f>
        <v>4172</v>
      </c>
      <c s="134">
        <v>23020435</v>
      </c>
      <c s="135" t="s">
        <v>62</v>
      </c>
      <c s="136">
        <v>38499</v>
      </c>
      <c s="135" t="s">
        <v>8</v>
      </c>
      <c s="135" t="s">
        <v>7165</v>
      </c>
      <c s="135" t="s">
        <v>4433</v>
      </c>
      <c s="135" t="s">
        <v>8850</v>
      </c>
      <c s="135" t="s">
        <v>7574</v>
      </c>
      <c s="134" t="s">
        <v>7354</v>
      </c>
      <c s="134">
        <v>5</v>
      </c>
      <c s="135" t="s">
        <v>8724</v>
      </c>
      <c s="186">
        <f t="shared" si="67"/>
        <v>4620000</v>
      </c>
      <c s="15"/>
    </row>
    <row r="4185" spans="1:14" ht="15">
      <c r="A4185" s="134">
        <f>COUNTA($A$12:A4184)</f>
        <v>4173</v>
      </c>
      <c s="134">
        <v>23020435</v>
      </c>
      <c s="135" t="s">
        <v>62</v>
      </c>
      <c s="136">
        <v>38499</v>
      </c>
      <c s="135" t="s">
        <v>8</v>
      </c>
      <c s="135" t="s">
        <v>7165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67"/>
        <v>2772000</v>
      </c>
      <c s="16"/>
    </row>
    <row r="4186" spans="1:14" ht="15">
      <c r="A4186" s="134">
        <f>COUNTA($A$12:A4185)</f>
        <v>4174</v>
      </c>
      <c s="134">
        <v>23020439</v>
      </c>
      <c s="135" t="s">
        <v>54</v>
      </c>
      <c s="136">
        <v>38534</v>
      </c>
      <c s="135" t="s">
        <v>8</v>
      </c>
      <c s="135" t="s">
        <v>7165</v>
      </c>
      <c s="135" t="s">
        <v>4433</v>
      </c>
      <c s="135" t="s">
        <v>7534</v>
      </c>
      <c s="135" t="s">
        <v>7527</v>
      </c>
      <c s="134" t="s">
        <v>7354</v>
      </c>
      <c s="134">
        <v>1</v>
      </c>
      <c s="135" t="s">
        <v>8724</v>
      </c>
      <c s="186">
        <f t="shared" si="67"/>
        <v>924000</v>
      </c>
      <c s="16"/>
    </row>
    <row r="4187" spans="1:14" ht="15">
      <c r="A4187" s="134">
        <f>COUNTA($A$12:A4186)</f>
        <v>4175</v>
      </c>
      <c s="134">
        <v>23020439</v>
      </c>
      <c s="135" t="s">
        <v>54</v>
      </c>
      <c s="136">
        <v>38534</v>
      </c>
      <c s="135" t="s">
        <v>8</v>
      </c>
      <c s="135" t="s">
        <v>7165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8659</v>
      </c>
      <c s="186">
        <f t="shared" si="67"/>
        <v>2772000</v>
      </c>
      <c s="15"/>
    </row>
    <row r="4188" spans="1:14" ht="15">
      <c r="A4188" s="134">
        <f>COUNTA($A$12:A4187)</f>
        <v>4176</v>
      </c>
      <c s="134">
        <v>23020446</v>
      </c>
      <c s="135" t="s">
        <v>118</v>
      </c>
      <c s="136">
        <v>38579</v>
      </c>
      <c s="135" t="s">
        <v>65</v>
      </c>
      <c s="135" t="s">
        <v>7165</v>
      </c>
      <c s="135" t="s">
        <v>4433</v>
      </c>
      <c s="135" t="s">
        <v>7856</v>
      </c>
      <c s="135" t="s">
        <v>7857</v>
      </c>
      <c s="134" t="s">
        <v>7354</v>
      </c>
      <c s="134">
        <v>3</v>
      </c>
      <c s="135" t="s">
        <v>8893</v>
      </c>
      <c s="186">
        <f t="shared" si="67"/>
        <v>2772000</v>
      </c>
      <c s="15"/>
    </row>
    <row r="4189" spans="1:14" ht="15">
      <c r="A4189" s="134">
        <f>COUNTA($A$12:A4188)</f>
        <v>4177</v>
      </c>
      <c s="134">
        <v>23020446</v>
      </c>
      <c s="135" t="s">
        <v>118</v>
      </c>
      <c s="136">
        <v>38579</v>
      </c>
      <c s="135" t="s">
        <v>65</v>
      </c>
      <c s="135" t="s">
        <v>7165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90" spans="1:14" ht="15">
      <c r="A4190" s="134">
        <f>COUNTA($A$12:A4189)</f>
        <v>4178</v>
      </c>
      <c s="134">
        <v>23020446</v>
      </c>
      <c s="135" t="s">
        <v>118</v>
      </c>
      <c s="136">
        <v>38579</v>
      </c>
      <c s="135" t="s">
        <v>65</v>
      </c>
      <c s="135" t="s">
        <v>7165</v>
      </c>
      <c s="135" t="s">
        <v>4433</v>
      </c>
      <c s="135" t="s">
        <v>7955</v>
      </c>
      <c s="135" t="s">
        <v>7752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91" spans="1:14" ht="15">
      <c r="A4191" s="134">
        <f>COUNTA($A$12:A4190)</f>
        <v>4179</v>
      </c>
      <c s="134">
        <v>23020446</v>
      </c>
      <c s="135" t="s">
        <v>118</v>
      </c>
      <c s="136">
        <v>38579</v>
      </c>
      <c s="135" t="s">
        <v>65</v>
      </c>
      <c s="135" t="s">
        <v>7165</v>
      </c>
      <c s="135" t="s">
        <v>4433</v>
      </c>
      <c s="135" t="s">
        <v>8696</v>
      </c>
      <c s="135" t="s">
        <v>8199</v>
      </c>
      <c s="134" t="s">
        <v>7354</v>
      </c>
      <c s="134">
        <v>3</v>
      </c>
      <c s="135" t="s">
        <v>8724</v>
      </c>
      <c s="186">
        <f t="shared" si="67"/>
        <v>2772000</v>
      </c>
      <c s="15"/>
    </row>
    <row r="4192" spans="1:14" ht="15">
      <c r="A4192" s="134">
        <f>COUNTA($A$12:A4191)</f>
        <v>4180</v>
      </c>
      <c s="134">
        <v>23020446</v>
      </c>
      <c s="135" t="s">
        <v>118</v>
      </c>
      <c s="136">
        <v>38579</v>
      </c>
      <c s="135" t="s">
        <v>65</v>
      </c>
      <c s="135" t="s">
        <v>7165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67"/>
        <v>1848000</v>
      </c>
      <c s="15"/>
    </row>
    <row r="4193" spans="1:14" ht="15">
      <c r="A4193" s="134">
        <f>COUNTA($A$12:A4192)</f>
        <v>4181</v>
      </c>
      <c s="134">
        <v>23020447</v>
      </c>
      <c s="135" t="s">
        <v>1462</v>
      </c>
      <c s="136">
        <v>38582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7"/>
        <v>2772000</v>
      </c>
      <c s="15"/>
    </row>
    <row r="4194" spans="1:14" ht="15">
      <c r="A4194" s="134">
        <f>COUNTA($A$12:A4193)</f>
        <v>4182</v>
      </c>
      <c s="134">
        <v>23020451</v>
      </c>
      <c s="135" t="s">
        <v>1464</v>
      </c>
      <c s="136">
        <v>38625</v>
      </c>
      <c s="135" t="s">
        <v>1463</v>
      </c>
      <c s="135" t="s">
        <v>7216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7"/>
        <v>3696000</v>
      </c>
      <c s="15"/>
    </row>
    <row r="4195" spans="1:14" ht="15">
      <c r="A4195" s="134">
        <f>COUNTA($A$12:A4194)</f>
        <v>4183</v>
      </c>
      <c s="134">
        <v>23020453</v>
      </c>
      <c s="135" t="s">
        <v>1466</v>
      </c>
      <c s="136">
        <v>38410</v>
      </c>
      <c s="135" t="s">
        <v>1463</v>
      </c>
      <c s="135" t="s">
        <v>7216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7"/>
        <v>1848000</v>
      </c>
      <c s="15"/>
    </row>
    <row r="4196" spans="1:14" ht="15">
      <c r="A4196" s="134">
        <f>COUNTA($A$12:A4195)</f>
        <v>4184</v>
      </c>
      <c s="134">
        <v>23020459</v>
      </c>
      <c s="135" t="s">
        <v>878</v>
      </c>
      <c s="136">
        <v>38557</v>
      </c>
      <c s="135" t="s">
        <v>1463</v>
      </c>
      <c s="135" t="s">
        <v>7216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8" ref="M4196:M4259">K4196*924000</f>
        <v>3696000</v>
      </c>
      <c s="15"/>
    </row>
    <row r="4197" spans="1:14" ht="15">
      <c r="A4197" s="134">
        <f>COUNTA($A$12:A4196)</f>
        <v>4185</v>
      </c>
      <c s="134">
        <v>23020460</v>
      </c>
      <c s="135" t="s">
        <v>878</v>
      </c>
      <c s="136">
        <v>38416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198" spans="1:14" ht="15">
      <c r="A4198" s="134">
        <f>COUNTA($A$12:A4197)</f>
        <v>4186</v>
      </c>
      <c s="134">
        <v>23020461</v>
      </c>
      <c s="135" t="s">
        <v>878</v>
      </c>
      <c s="136">
        <v>38497</v>
      </c>
      <c s="135" t="s">
        <v>1463</v>
      </c>
      <c s="135" t="s">
        <v>7216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199" spans="1:14" ht="15">
      <c r="A4199" s="134">
        <f>COUNTA($A$12:A4198)</f>
        <v>4187</v>
      </c>
      <c s="134">
        <v>23020461</v>
      </c>
      <c s="135" t="s">
        <v>878</v>
      </c>
      <c s="136">
        <v>38497</v>
      </c>
      <c s="135" t="s">
        <v>1463</v>
      </c>
      <c s="135" t="s">
        <v>7216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00" spans="1:14" ht="15">
      <c r="A4200" s="134">
        <f>COUNTA($A$12:A4199)</f>
        <v>4188</v>
      </c>
      <c s="134">
        <v>23020462</v>
      </c>
      <c s="135" t="s">
        <v>4423</v>
      </c>
      <c s="136">
        <v>38519</v>
      </c>
      <c s="135" t="s">
        <v>1463</v>
      </c>
      <c s="135" t="s">
        <v>7216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01" spans="1:14" ht="15">
      <c r="A4201" s="134">
        <f>COUNTA($A$12:A4200)</f>
        <v>4189</v>
      </c>
      <c s="134">
        <v>23020463</v>
      </c>
      <c s="135" t="s">
        <v>1471</v>
      </c>
      <c s="136">
        <v>38444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02" spans="1:14" ht="15">
      <c r="A4202" s="134">
        <f>COUNTA($A$12:A4201)</f>
        <v>4190</v>
      </c>
      <c s="134">
        <v>23020463</v>
      </c>
      <c s="135" t="s">
        <v>1471</v>
      </c>
      <c s="136">
        <v>38444</v>
      </c>
      <c s="135" t="s">
        <v>1463</v>
      </c>
      <c s="135" t="s">
        <v>7216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03" spans="1:14" ht="15">
      <c r="A4203" s="134">
        <f>COUNTA($A$12:A4202)</f>
        <v>4191</v>
      </c>
      <c s="134">
        <v>23020465</v>
      </c>
      <c s="135" t="s">
        <v>1473</v>
      </c>
      <c s="136">
        <v>38658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68"/>
        <v>2772000</v>
      </c>
      <c s="15"/>
    </row>
    <row r="4204" spans="1:14" ht="15">
      <c r="A4204" s="134">
        <f>COUNTA($A$12:A4203)</f>
        <v>4192</v>
      </c>
      <c s="134">
        <v>23020466</v>
      </c>
      <c s="135" t="s">
        <v>85</v>
      </c>
      <c s="136">
        <v>38694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05" spans="1:14" ht="15">
      <c r="A4205" s="134">
        <f>COUNTA($A$12:A4204)</f>
        <v>4193</v>
      </c>
      <c s="134">
        <v>23020470</v>
      </c>
      <c s="135" t="s">
        <v>1476</v>
      </c>
      <c s="136">
        <v>38398</v>
      </c>
      <c s="135" t="s">
        <v>1463</v>
      </c>
      <c s="135" t="s">
        <v>7216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06" spans="1:14" ht="15">
      <c r="A4206" s="134">
        <f>COUNTA($A$12:A4205)</f>
        <v>4194</v>
      </c>
      <c s="134">
        <v>23020471</v>
      </c>
      <c s="135" t="s">
        <v>32</v>
      </c>
      <c s="136">
        <v>38380</v>
      </c>
      <c s="135" t="s">
        <v>1463</v>
      </c>
      <c s="135" t="s">
        <v>7216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07" spans="1:14" ht="15">
      <c r="A4207" s="134">
        <f>COUNTA($A$12:A4206)</f>
        <v>4195</v>
      </c>
      <c s="134">
        <v>23020471</v>
      </c>
      <c s="135" t="s">
        <v>32</v>
      </c>
      <c s="136">
        <v>38380</v>
      </c>
      <c s="135" t="s">
        <v>1463</v>
      </c>
      <c s="135" t="s">
        <v>7216</v>
      </c>
      <c s="135" t="s">
        <v>4433</v>
      </c>
      <c s="135" t="s">
        <v>9063</v>
      </c>
      <c s="135" t="s">
        <v>8707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08" spans="1:14" ht="15">
      <c r="A4208" s="134">
        <f>COUNTA($A$12:A4207)</f>
        <v>4196</v>
      </c>
      <c s="134">
        <v>23020471</v>
      </c>
      <c s="135" t="s">
        <v>32</v>
      </c>
      <c s="136">
        <v>38380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09" spans="1:14" ht="15">
      <c r="A4209" s="134">
        <f>COUNTA($A$12:A4208)</f>
        <v>4197</v>
      </c>
      <c s="134">
        <v>23020473</v>
      </c>
      <c s="135" t="s">
        <v>1478</v>
      </c>
      <c s="136">
        <v>38681</v>
      </c>
      <c s="135" t="s">
        <v>1463</v>
      </c>
      <c s="135" t="s">
        <v>7216</v>
      </c>
      <c s="135" t="s">
        <v>4433</v>
      </c>
      <c s="135" t="s">
        <v>8370</v>
      </c>
      <c s="135" t="s">
        <v>8371</v>
      </c>
      <c s="134">
        <v>2</v>
      </c>
      <c s="134">
        <v>3</v>
      </c>
      <c s="135" t="s">
        <v>8724</v>
      </c>
      <c s="186">
        <f t="shared" si="68"/>
        <v>2772000</v>
      </c>
      <c s="15"/>
    </row>
    <row r="4210" spans="1:14" ht="15">
      <c r="A4210" s="134">
        <f>COUNTA($A$12:A4209)</f>
        <v>4198</v>
      </c>
      <c s="134">
        <v>23020475</v>
      </c>
      <c s="135" t="s">
        <v>1479</v>
      </c>
      <c s="136">
        <v>38700</v>
      </c>
      <c s="135" t="s">
        <v>1463</v>
      </c>
      <c s="135" t="s">
        <v>7216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11" spans="1:14" ht="15">
      <c r="A4211" s="134">
        <f>COUNTA($A$12:A4210)</f>
        <v>4199</v>
      </c>
      <c s="134">
        <v>23020476</v>
      </c>
      <c s="135" t="s">
        <v>1480</v>
      </c>
      <c s="136">
        <v>38659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12" spans="1:14" ht="15">
      <c r="A4212" s="134">
        <f>COUNTA($A$12:A4211)</f>
        <v>4200</v>
      </c>
      <c s="134">
        <v>23020477</v>
      </c>
      <c s="135" t="s">
        <v>1481</v>
      </c>
      <c s="136">
        <v>38546</v>
      </c>
      <c s="135" t="s">
        <v>1463</v>
      </c>
      <c s="135" t="s">
        <v>7216</v>
      </c>
      <c s="135" t="s">
        <v>4433</v>
      </c>
      <c s="135" t="s">
        <v>8421</v>
      </c>
      <c s="135" t="s">
        <v>8371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13" spans="1:14" ht="15">
      <c r="A4213" s="134">
        <f>COUNTA($A$12:A4212)</f>
        <v>4201</v>
      </c>
      <c s="134">
        <v>23020480</v>
      </c>
      <c s="135" t="s">
        <v>1483</v>
      </c>
      <c s="136">
        <v>38440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14" spans="1:14" ht="15">
      <c r="A4214" s="134">
        <f>COUNTA($A$12:A4213)</f>
        <v>4202</v>
      </c>
      <c s="134">
        <v>23020482</v>
      </c>
      <c s="135" t="s">
        <v>1485</v>
      </c>
      <c s="136">
        <v>38690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68"/>
        <v>2772000</v>
      </c>
      <c s="15"/>
    </row>
    <row r="4215" spans="1:14" ht="15">
      <c r="A4215" s="134">
        <f>COUNTA($A$12:A4214)</f>
        <v>4203</v>
      </c>
      <c s="134">
        <v>23020485</v>
      </c>
      <c s="135" t="s">
        <v>1488</v>
      </c>
      <c s="136">
        <v>38538</v>
      </c>
      <c s="135" t="s">
        <v>1463</v>
      </c>
      <c s="135" t="s">
        <v>7216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16" spans="1:14" ht="15">
      <c r="A4216" s="134">
        <f>COUNTA($A$12:A4215)</f>
        <v>4204</v>
      </c>
      <c s="134">
        <v>23020486</v>
      </c>
      <c s="135" t="s">
        <v>1489</v>
      </c>
      <c s="136">
        <v>38363</v>
      </c>
      <c s="135" t="s">
        <v>1463</v>
      </c>
      <c s="135" t="s">
        <v>7216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17" spans="1:14" ht="15">
      <c r="A4217" s="134">
        <f>COUNTA($A$12:A4216)</f>
        <v>4205</v>
      </c>
      <c s="134">
        <v>23020486</v>
      </c>
      <c s="135" t="s">
        <v>1489</v>
      </c>
      <c s="136">
        <v>38363</v>
      </c>
      <c s="135" t="s">
        <v>1463</v>
      </c>
      <c s="135" t="s">
        <v>7216</v>
      </c>
      <c s="135" t="s">
        <v>4433</v>
      </c>
      <c s="135" t="s">
        <v>9063</v>
      </c>
      <c s="135" t="s">
        <v>8707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18" spans="1:14" ht="15">
      <c r="A4218" s="134">
        <f>COUNTA($A$12:A4217)</f>
        <v>4206</v>
      </c>
      <c s="134">
        <v>23020487</v>
      </c>
      <c s="135" t="s">
        <v>502</v>
      </c>
      <c s="136">
        <v>38498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19" spans="1:14" ht="15">
      <c r="A4219" s="134">
        <f>COUNTA($A$12:A4218)</f>
        <v>4207</v>
      </c>
      <c s="134">
        <v>23020487</v>
      </c>
      <c s="135" t="s">
        <v>502</v>
      </c>
      <c s="136">
        <v>38498</v>
      </c>
      <c s="135" t="s">
        <v>1463</v>
      </c>
      <c s="135" t="s">
        <v>7216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20" spans="1:14" ht="15">
      <c r="A4220" s="134">
        <f>COUNTA($A$12:A4219)</f>
        <v>4208</v>
      </c>
      <c s="134">
        <v>23020493</v>
      </c>
      <c s="135" t="s">
        <v>1500</v>
      </c>
      <c s="136">
        <v>38662</v>
      </c>
      <c s="135" t="s">
        <v>1463</v>
      </c>
      <c s="135" t="s">
        <v>7216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68"/>
        <v>4620000</v>
      </c>
      <c s="15"/>
    </row>
    <row r="4221" spans="1:14" ht="15">
      <c r="A4221" s="134">
        <f>COUNTA($A$12:A4220)</f>
        <v>4209</v>
      </c>
      <c s="134">
        <v>23020495</v>
      </c>
      <c s="135" t="s">
        <v>860</v>
      </c>
      <c s="136">
        <v>38660</v>
      </c>
      <c s="135" t="s">
        <v>1463</v>
      </c>
      <c s="135" t="s">
        <v>7216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8893</v>
      </c>
      <c s="186">
        <f t="shared" si="68"/>
        <v>2772000</v>
      </c>
      <c s="15"/>
    </row>
    <row r="4222" spans="1:14" ht="15">
      <c r="A4222" s="134">
        <f>COUNTA($A$12:A4221)</f>
        <v>4210</v>
      </c>
      <c s="134">
        <v>23020495</v>
      </c>
      <c s="135" t="s">
        <v>860</v>
      </c>
      <c s="136">
        <v>38660</v>
      </c>
      <c s="135" t="s">
        <v>1463</v>
      </c>
      <c s="135" t="s">
        <v>7216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23" spans="1:14" ht="15">
      <c r="A4223" s="134">
        <f>COUNTA($A$12:A4222)</f>
        <v>4211</v>
      </c>
      <c s="134">
        <v>23020496</v>
      </c>
      <c s="135" t="s">
        <v>1502</v>
      </c>
      <c s="136">
        <v>38363</v>
      </c>
      <c s="135" t="s">
        <v>1463</v>
      </c>
      <c s="135" t="s">
        <v>7216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24" spans="1:14" ht="15">
      <c r="A4224" s="134">
        <f>COUNTA($A$12:A4223)</f>
        <v>4212</v>
      </c>
      <c s="134">
        <v>23020498</v>
      </c>
      <c s="135" t="s">
        <v>1493</v>
      </c>
      <c s="136">
        <v>38485</v>
      </c>
      <c s="135" t="s">
        <v>1463</v>
      </c>
      <c s="135" t="s">
        <v>7216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68"/>
        <v>2772000</v>
      </c>
      <c s="15"/>
    </row>
    <row r="4225" spans="1:14" ht="15">
      <c r="A4225" s="134">
        <f>COUNTA($A$12:A4224)</f>
        <v>4213</v>
      </c>
      <c s="134">
        <v>23020499</v>
      </c>
      <c s="135" t="s">
        <v>1494</v>
      </c>
      <c s="136">
        <v>38697</v>
      </c>
      <c s="135" t="s">
        <v>1463</v>
      </c>
      <c s="135" t="s">
        <v>7216</v>
      </c>
      <c s="135" t="s">
        <v>4433</v>
      </c>
      <c s="135" t="s">
        <v>7835</v>
      </c>
      <c s="135" t="s">
        <v>7695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26" spans="1:14" ht="15">
      <c r="A4226" s="134">
        <f>COUNTA($A$12:A4225)</f>
        <v>4214</v>
      </c>
      <c s="134">
        <v>23020650</v>
      </c>
      <c s="135" t="s">
        <v>1090</v>
      </c>
      <c s="136">
        <v>38549</v>
      </c>
      <c s="135" t="s">
        <v>1091</v>
      </c>
      <c s="135" t="s">
        <v>7552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27" spans="1:14" ht="15">
      <c r="A4227" s="134">
        <f>COUNTA($A$12:A4226)</f>
        <v>4215</v>
      </c>
      <c s="134">
        <v>23020651</v>
      </c>
      <c s="135" t="s">
        <v>1092</v>
      </c>
      <c s="136">
        <v>38653</v>
      </c>
      <c s="135" t="s">
        <v>1091</v>
      </c>
      <c s="135" t="s">
        <v>7552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28" spans="1:14" ht="15">
      <c r="A4228" s="134">
        <f>COUNTA($A$12:A4227)</f>
        <v>4216</v>
      </c>
      <c s="134">
        <v>23020651</v>
      </c>
      <c s="135" t="s">
        <v>1092</v>
      </c>
      <c s="136">
        <v>38653</v>
      </c>
      <c s="135" t="s">
        <v>1091</v>
      </c>
      <c s="135" t="s">
        <v>7552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29" spans="1:14" ht="15">
      <c r="A4229" s="134">
        <f>COUNTA($A$12:A4228)</f>
        <v>4217</v>
      </c>
      <c s="134">
        <v>23020657</v>
      </c>
      <c s="135" t="s">
        <v>1095</v>
      </c>
      <c s="136">
        <v>38442</v>
      </c>
      <c s="135" t="s">
        <v>1091</v>
      </c>
      <c s="135" t="s">
        <v>7552</v>
      </c>
      <c s="135" t="s">
        <v>4433</v>
      </c>
      <c s="135" t="s">
        <v>8843</v>
      </c>
      <c s="135" t="s">
        <v>7752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30" spans="1:14" ht="15">
      <c r="A4230" s="134">
        <f>COUNTA($A$12:A4229)</f>
        <v>4218</v>
      </c>
      <c s="134">
        <v>23020664</v>
      </c>
      <c s="135" t="s">
        <v>84</v>
      </c>
      <c s="136">
        <v>38360</v>
      </c>
      <c s="135" t="s">
        <v>1091</v>
      </c>
      <c s="135" t="s">
        <v>7552</v>
      </c>
      <c s="135" t="s">
        <v>4433</v>
      </c>
      <c s="135" t="s">
        <v>9011</v>
      </c>
      <c s="135" t="s">
        <v>8665</v>
      </c>
      <c s="134" t="s">
        <v>7354</v>
      </c>
      <c s="134">
        <v>4</v>
      </c>
      <c s="135" t="s">
        <v>8724</v>
      </c>
      <c s="186">
        <f t="shared" si="68"/>
        <v>3696000</v>
      </c>
      <c s="15"/>
    </row>
    <row r="4231" spans="1:14" ht="15">
      <c r="A4231" s="134">
        <f>COUNTA($A$12:A4230)</f>
        <v>4219</v>
      </c>
      <c s="134">
        <v>23020664</v>
      </c>
      <c s="135" t="s">
        <v>84</v>
      </c>
      <c s="136">
        <v>38360</v>
      </c>
      <c s="135" t="s">
        <v>1091</v>
      </c>
      <c s="135" t="s">
        <v>7552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32" spans="1:14" ht="15">
      <c r="A4232" s="134">
        <f>COUNTA($A$12:A4231)</f>
        <v>4220</v>
      </c>
      <c s="134">
        <v>23020665</v>
      </c>
      <c s="135" t="s">
        <v>1102</v>
      </c>
      <c s="136">
        <v>38416</v>
      </c>
      <c s="135" t="s">
        <v>1091</v>
      </c>
      <c s="135" t="s">
        <v>7552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33" spans="1:14" ht="15">
      <c r="A4233" s="134">
        <f>COUNTA($A$12:A4232)</f>
        <v>4221</v>
      </c>
      <c s="134">
        <v>23020673</v>
      </c>
      <c s="135" t="s">
        <v>1108</v>
      </c>
      <c s="136">
        <v>38422</v>
      </c>
      <c s="135" t="s">
        <v>1091</v>
      </c>
      <c s="135" t="s">
        <v>7552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34" spans="1:14" ht="15">
      <c r="A4234" s="134">
        <f>COUNTA($A$12:A4233)</f>
        <v>4222</v>
      </c>
      <c s="134">
        <v>23020673</v>
      </c>
      <c s="135" t="s">
        <v>1108</v>
      </c>
      <c s="136">
        <v>38422</v>
      </c>
      <c s="135" t="s">
        <v>1091</v>
      </c>
      <c s="135" t="s">
        <v>7552</v>
      </c>
      <c s="135" t="s">
        <v>4433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35" spans="1:14" ht="15">
      <c r="A4235" s="134">
        <f>COUNTA($A$12:A4234)</f>
        <v>4223</v>
      </c>
      <c s="134">
        <v>23020676</v>
      </c>
      <c s="135" t="s">
        <v>1111</v>
      </c>
      <c s="136">
        <v>38586</v>
      </c>
      <c s="135" t="s">
        <v>1091</v>
      </c>
      <c s="135" t="s">
        <v>7552</v>
      </c>
      <c s="135" t="s">
        <v>4433</v>
      </c>
      <c s="135" t="s">
        <v>8886</v>
      </c>
      <c s="135" t="s">
        <v>8887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36" spans="1:14" ht="15">
      <c r="A4236" s="134">
        <f>COUNTA($A$12:A4235)</f>
        <v>4224</v>
      </c>
      <c s="134">
        <v>23020678</v>
      </c>
      <c s="135" t="s">
        <v>180</v>
      </c>
      <c s="136">
        <v>38541</v>
      </c>
      <c s="135" t="s">
        <v>1091</v>
      </c>
      <c s="135" t="s">
        <v>7552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37" spans="1:14" ht="15">
      <c r="A4237" s="134">
        <f>COUNTA($A$12:A4236)</f>
        <v>4225</v>
      </c>
      <c s="134">
        <v>23020681</v>
      </c>
      <c s="135" t="s">
        <v>1114</v>
      </c>
      <c s="136">
        <v>38366</v>
      </c>
      <c s="135" t="s">
        <v>1091</v>
      </c>
      <c s="135" t="s">
        <v>7552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38" spans="1:14" ht="15">
      <c r="A4238" s="134">
        <f>COUNTA($A$12:A4237)</f>
        <v>4226</v>
      </c>
      <c s="134">
        <v>23020687</v>
      </c>
      <c s="135" t="s">
        <v>1119</v>
      </c>
      <c s="136">
        <v>38366</v>
      </c>
      <c s="135" t="s">
        <v>1091</v>
      </c>
      <c s="135" t="s">
        <v>7552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39" spans="1:14" ht="15">
      <c r="A4239" s="134">
        <f>COUNTA($A$12:A4238)</f>
        <v>4227</v>
      </c>
      <c s="134">
        <v>23020698</v>
      </c>
      <c s="135" t="s">
        <v>1128</v>
      </c>
      <c s="136">
        <v>38633</v>
      </c>
      <c s="135" t="s">
        <v>1091</v>
      </c>
      <c s="135" t="s">
        <v>7552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40" spans="1:14" ht="15">
      <c r="A4240" s="134">
        <f>COUNTA($A$12:A4239)</f>
        <v>4228</v>
      </c>
      <c s="134">
        <v>23020698</v>
      </c>
      <c s="135" t="s">
        <v>1128</v>
      </c>
      <c s="136">
        <v>38633</v>
      </c>
      <c s="135" t="s">
        <v>1091</v>
      </c>
      <c s="135" t="s">
        <v>7552</v>
      </c>
      <c s="135" t="s">
        <v>4433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41" spans="1:14" ht="15">
      <c r="A4241" s="134">
        <f>COUNTA($A$12:A4240)</f>
        <v>4229</v>
      </c>
      <c s="134">
        <v>23020703</v>
      </c>
      <c s="135" t="s">
        <v>1141</v>
      </c>
      <c s="136">
        <v>38430</v>
      </c>
      <c s="135" t="s">
        <v>1091</v>
      </c>
      <c s="135" t="s">
        <v>7552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8"/>
        <v>1848000</v>
      </c>
      <c s="15"/>
    </row>
    <row r="4242" spans="1:14" ht="15">
      <c r="A4242" s="134">
        <f>COUNTA($A$12:A4241)</f>
        <v>4230</v>
      </c>
      <c s="134">
        <v>23020704</v>
      </c>
      <c s="135" t="s">
        <v>860</v>
      </c>
      <c s="136">
        <v>38567</v>
      </c>
      <c s="135" t="s">
        <v>1091</v>
      </c>
      <c s="135" t="s">
        <v>7552</v>
      </c>
      <c s="135" t="s">
        <v>4433</v>
      </c>
      <c s="135" t="s">
        <v>9064</v>
      </c>
      <c s="135" t="s">
        <v>7863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43" spans="1:14" ht="15">
      <c r="A4243" s="134">
        <f>COUNTA($A$12:A4242)</f>
        <v>4231</v>
      </c>
      <c s="134">
        <v>23020704</v>
      </c>
      <c s="135" t="s">
        <v>860</v>
      </c>
      <c s="136">
        <v>38567</v>
      </c>
      <c s="135" t="s">
        <v>1091</v>
      </c>
      <c s="135" t="s">
        <v>7552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44" spans="1:14" ht="15">
      <c r="A4244" s="134">
        <f>COUNTA($A$12:A4243)</f>
        <v>4232</v>
      </c>
      <c s="134">
        <v>23020709</v>
      </c>
      <c s="135" t="s">
        <v>1135</v>
      </c>
      <c s="136">
        <v>38683</v>
      </c>
      <c s="135" t="s">
        <v>1091</v>
      </c>
      <c s="135" t="s">
        <v>7552</v>
      </c>
      <c s="135" t="s">
        <v>4433</v>
      </c>
      <c s="135" t="s">
        <v>8188</v>
      </c>
      <c s="135" t="s">
        <v>7434</v>
      </c>
      <c s="134" t="s">
        <v>7354</v>
      </c>
      <c s="134">
        <v>3</v>
      </c>
      <c s="135" t="s">
        <v>8893</v>
      </c>
      <c s="186">
        <f t="shared" si="68"/>
        <v>2772000</v>
      </c>
      <c s="15"/>
    </row>
    <row r="4245" spans="1:14" ht="15">
      <c r="A4245" s="134">
        <f>COUNTA($A$12:A4244)</f>
        <v>4233</v>
      </c>
      <c s="134">
        <v>23020710</v>
      </c>
      <c s="135" t="s">
        <v>1136</v>
      </c>
      <c s="136">
        <v>38684</v>
      </c>
      <c s="135" t="s">
        <v>1091</v>
      </c>
      <c s="135" t="s">
        <v>7552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46" spans="1:14" ht="15">
      <c r="A4246" s="134">
        <f>COUNTA($A$12:A4245)</f>
        <v>4234</v>
      </c>
      <c s="134">
        <v>23020715</v>
      </c>
      <c s="135" t="s">
        <v>1144</v>
      </c>
      <c s="136">
        <v>38567</v>
      </c>
      <c s="135" t="s">
        <v>1091</v>
      </c>
      <c s="135" t="s">
        <v>7552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8"/>
        <v>3696000</v>
      </c>
      <c s="15"/>
    </row>
    <row r="4247" spans="1:14" ht="15">
      <c r="A4247" s="134">
        <f>COUNTA($A$12:A4246)</f>
        <v>4235</v>
      </c>
      <c s="134">
        <v>23020715</v>
      </c>
      <c s="135" t="s">
        <v>1144</v>
      </c>
      <c s="136">
        <v>38567</v>
      </c>
      <c s="135" t="s">
        <v>1091</v>
      </c>
      <c s="135" t="s">
        <v>7552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48" spans="1:14" ht="15">
      <c r="A4248" s="134">
        <f>COUNTA($A$12:A4247)</f>
        <v>4236</v>
      </c>
      <c s="134">
        <v>23020717</v>
      </c>
      <c s="135" t="s">
        <v>1146</v>
      </c>
      <c s="136">
        <v>38338</v>
      </c>
      <c s="135" t="s">
        <v>1091</v>
      </c>
      <c s="135" t="s">
        <v>7552</v>
      </c>
      <c s="135" t="s">
        <v>4433</v>
      </c>
      <c s="135" t="s">
        <v>8855</v>
      </c>
      <c s="135" t="s">
        <v>8665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49" spans="1:14" ht="15">
      <c r="A4249" s="134">
        <f>COUNTA($A$12:A4248)</f>
        <v>4237</v>
      </c>
      <c s="134">
        <v>23020722</v>
      </c>
      <c s="135" t="s">
        <v>526</v>
      </c>
      <c s="136">
        <v>38471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50" spans="1:14" ht="15">
      <c r="A4250" s="134">
        <f>COUNTA($A$12:A4249)</f>
        <v>4238</v>
      </c>
      <c s="134">
        <v>23020722</v>
      </c>
      <c s="135" t="s">
        <v>526</v>
      </c>
      <c s="136">
        <v>38471</v>
      </c>
      <c s="135" t="s">
        <v>524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51" spans="1:14" ht="15">
      <c r="A4251" s="134">
        <f>COUNTA($A$12:A4250)</f>
        <v>4239</v>
      </c>
      <c s="134">
        <v>23020724</v>
      </c>
      <c s="135" t="s">
        <v>528</v>
      </c>
      <c s="136">
        <v>38619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52" spans="1:14" ht="15">
      <c r="A4252" s="134">
        <f>COUNTA($A$12:A4251)</f>
        <v>4240</v>
      </c>
      <c s="134">
        <v>23020727</v>
      </c>
      <c s="135" t="s">
        <v>529</v>
      </c>
      <c s="136">
        <v>38599</v>
      </c>
      <c s="135" t="s">
        <v>524</v>
      </c>
      <c s="135" t="s">
        <v>7154</v>
      </c>
      <c s="135" t="s">
        <v>4433</v>
      </c>
      <c s="135" t="s">
        <v>9065</v>
      </c>
      <c s="135" t="s">
        <v>8737</v>
      </c>
      <c s="134" t="s">
        <v>7354</v>
      </c>
      <c s="134">
        <v>3</v>
      </c>
      <c s="135" t="s">
        <v>8893</v>
      </c>
      <c s="186">
        <f t="shared" si="68"/>
        <v>2772000</v>
      </c>
      <c s="15"/>
    </row>
    <row r="4253" spans="1:14" ht="15">
      <c r="A4253" s="134">
        <f>COUNTA($A$12:A4252)</f>
        <v>4241</v>
      </c>
      <c s="134">
        <v>23020728</v>
      </c>
      <c s="135" t="s">
        <v>531</v>
      </c>
      <c s="136">
        <v>38545</v>
      </c>
      <c s="135" t="s">
        <v>524</v>
      </c>
      <c s="135" t="s">
        <v>7154</v>
      </c>
      <c s="135" t="s">
        <v>4433</v>
      </c>
      <c s="135" t="s">
        <v>7742</v>
      </c>
      <c s="135" t="s">
        <v>7640</v>
      </c>
      <c s="134" t="s">
        <v>7354</v>
      </c>
      <c s="134">
        <v>2</v>
      </c>
      <c s="135" t="s">
        <v>8724</v>
      </c>
      <c s="186">
        <f t="shared" si="68"/>
        <v>1848000</v>
      </c>
      <c s="15"/>
    </row>
    <row r="4254" spans="1:14" ht="15">
      <c r="A4254" s="134">
        <f>COUNTA($A$12:A4253)</f>
        <v>4242</v>
      </c>
      <c s="134">
        <v>23020729</v>
      </c>
      <c s="135" t="s">
        <v>532</v>
      </c>
      <c s="136">
        <v>38715</v>
      </c>
      <c s="135" t="s">
        <v>524</v>
      </c>
      <c s="135" t="s">
        <v>7154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55" spans="1:14" ht="15">
      <c r="A4255" s="134">
        <f>COUNTA($A$12:A4254)</f>
        <v>4243</v>
      </c>
      <c s="134">
        <v>23020730</v>
      </c>
      <c s="135" t="s">
        <v>533</v>
      </c>
      <c s="136">
        <v>38382</v>
      </c>
      <c s="135" t="s">
        <v>524</v>
      </c>
      <c s="135" t="s">
        <v>7154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8"/>
        <v>3696000</v>
      </c>
      <c s="15"/>
    </row>
    <row r="4256" spans="1:14" ht="15">
      <c r="A4256" s="134">
        <f>COUNTA($A$12:A4255)</f>
        <v>4244</v>
      </c>
      <c s="134">
        <v>23020731</v>
      </c>
      <c s="135" t="s">
        <v>534</v>
      </c>
      <c s="136">
        <v>38666</v>
      </c>
      <c s="135" t="s">
        <v>524</v>
      </c>
      <c s="135" t="s">
        <v>7154</v>
      </c>
      <c s="135" t="s">
        <v>4433</v>
      </c>
      <c s="135" t="s">
        <v>8798</v>
      </c>
      <c s="135" t="s">
        <v>8732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57" spans="1:14" ht="15">
      <c r="A4257" s="134">
        <f>COUNTA($A$12:A4256)</f>
        <v>4245</v>
      </c>
      <c s="134">
        <v>23020733</v>
      </c>
      <c s="135" t="s">
        <v>536</v>
      </c>
      <c s="136">
        <v>38435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58" spans="1:14" ht="15">
      <c r="A4258" s="134">
        <f>COUNTA($A$12:A4257)</f>
        <v>4246</v>
      </c>
      <c s="134">
        <v>23020734</v>
      </c>
      <c s="135" t="s">
        <v>537</v>
      </c>
      <c s="136">
        <v>38614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8659</v>
      </c>
      <c s="186">
        <f t="shared" si="68"/>
        <v>2772000</v>
      </c>
      <c s="15"/>
    </row>
    <row r="4259" spans="1:14" ht="15">
      <c r="A4259" s="134">
        <f>COUNTA($A$12:A4258)</f>
        <v>4247</v>
      </c>
      <c s="134">
        <v>23020736</v>
      </c>
      <c s="135" t="s">
        <v>539</v>
      </c>
      <c s="136">
        <v>38545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8"/>
        <v>2772000</v>
      </c>
      <c s="15"/>
    </row>
    <row r="4260" spans="1:14" ht="15">
      <c r="A4260" s="134">
        <f>COUNTA($A$12:A4259)</f>
        <v>4248</v>
      </c>
      <c s="134">
        <v>23020739</v>
      </c>
      <c s="135" t="s">
        <v>540</v>
      </c>
      <c s="136">
        <v>38466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9" ref="M4260:M4323">K4260*924000</f>
        <v>2772000</v>
      </c>
      <c s="15"/>
    </row>
    <row r="4261" spans="1:14" ht="15">
      <c r="A4261" s="134">
        <f>COUNTA($A$12:A4260)</f>
        <v>4249</v>
      </c>
      <c s="134">
        <v>23020739</v>
      </c>
      <c s="135" t="s">
        <v>540</v>
      </c>
      <c s="136">
        <v>38466</v>
      </c>
      <c s="135" t="s">
        <v>524</v>
      </c>
      <c s="135" t="s">
        <v>7154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69"/>
        <v>4620000</v>
      </c>
      <c s="15"/>
    </row>
    <row r="4262" spans="1:14" ht="15">
      <c r="A4262" s="134">
        <f>COUNTA($A$12:A4261)</f>
        <v>4250</v>
      </c>
      <c s="134">
        <v>23020739</v>
      </c>
      <c s="135" t="s">
        <v>540</v>
      </c>
      <c s="136">
        <v>38466</v>
      </c>
      <c s="135" t="s">
        <v>524</v>
      </c>
      <c s="135" t="s">
        <v>7154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63" spans="1:14" ht="15">
      <c r="A4263" s="134">
        <f>COUNTA($A$12:A4262)</f>
        <v>4251</v>
      </c>
      <c s="134">
        <v>23020740</v>
      </c>
      <c s="135" t="s">
        <v>541</v>
      </c>
      <c s="136">
        <v>38506</v>
      </c>
      <c s="135" t="s">
        <v>524</v>
      </c>
      <c s="135" t="s">
        <v>7154</v>
      </c>
      <c s="135" t="s">
        <v>4433</v>
      </c>
      <c s="135" t="s">
        <v>8844</v>
      </c>
      <c s="135" t="s">
        <v>8002</v>
      </c>
      <c s="134">
        <v>1</v>
      </c>
      <c s="134">
        <v>3</v>
      </c>
      <c s="135" t="s">
        <v>8893</v>
      </c>
      <c s="186">
        <f t="shared" si="69"/>
        <v>2772000</v>
      </c>
      <c s="15"/>
    </row>
    <row r="4264" spans="1:14" ht="15">
      <c r="A4264" s="134">
        <f>COUNTA($A$12:A4263)</f>
        <v>4252</v>
      </c>
      <c s="134">
        <v>23020741</v>
      </c>
      <c s="135" t="s">
        <v>542</v>
      </c>
      <c s="136">
        <v>38414</v>
      </c>
      <c s="135" t="s">
        <v>524</v>
      </c>
      <c s="135" t="s">
        <v>7154</v>
      </c>
      <c s="135" t="s">
        <v>4433</v>
      </c>
      <c s="135" t="s">
        <v>9066</v>
      </c>
      <c s="135" t="s">
        <v>8746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65" spans="1:14" ht="15">
      <c r="A4265" s="134">
        <f>COUNTA($A$12:A4264)</f>
        <v>4253</v>
      </c>
      <c s="134">
        <v>23020741</v>
      </c>
      <c s="135" t="s">
        <v>542</v>
      </c>
      <c s="136">
        <v>38414</v>
      </c>
      <c s="135" t="s">
        <v>524</v>
      </c>
      <c s="135" t="s">
        <v>7154</v>
      </c>
      <c s="135" t="s">
        <v>4433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66" spans="1:14" ht="15">
      <c r="A4266" s="134">
        <f>COUNTA($A$12:A4265)</f>
        <v>4254</v>
      </c>
      <c s="134">
        <v>23020742</v>
      </c>
      <c s="135" t="s">
        <v>543</v>
      </c>
      <c s="136">
        <v>38630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67" spans="1:14" ht="15">
      <c r="A4267" s="134">
        <f>COUNTA($A$12:A4266)</f>
        <v>4255</v>
      </c>
      <c s="134">
        <v>23020743</v>
      </c>
      <c s="135" t="s">
        <v>544</v>
      </c>
      <c s="136">
        <v>38528</v>
      </c>
      <c s="135" t="s">
        <v>524</v>
      </c>
      <c s="135" t="s">
        <v>7154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9"/>
        <v>1848000</v>
      </c>
      <c s="15"/>
    </row>
    <row r="4268" spans="1:14" ht="15">
      <c r="A4268" s="134">
        <f>COUNTA($A$12:A4267)</f>
        <v>4256</v>
      </c>
      <c s="134">
        <v>23020743</v>
      </c>
      <c s="135" t="s">
        <v>544</v>
      </c>
      <c s="136">
        <v>38528</v>
      </c>
      <c s="135" t="s">
        <v>524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69" spans="1:14" ht="15">
      <c r="A4269" s="134">
        <f>COUNTA($A$12:A4268)</f>
        <v>4257</v>
      </c>
      <c s="134">
        <v>23020744</v>
      </c>
      <c s="135" t="s">
        <v>545</v>
      </c>
      <c s="136">
        <v>38570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70" spans="1:14" ht="15">
      <c r="A4270" s="134">
        <f>COUNTA($A$12:A4269)</f>
        <v>4258</v>
      </c>
      <c s="134">
        <v>23020745</v>
      </c>
      <c s="135" t="s">
        <v>546</v>
      </c>
      <c s="136">
        <v>38576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71" spans="1:14" ht="15">
      <c r="A4271" s="134">
        <f>COUNTA($A$12:A4270)</f>
        <v>4259</v>
      </c>
      <c s="134">
        <v>23020745</v>
      </c>
      <c s="135" t="s">
        <v>546</v>
      </c>
      <c s="136">
        <v>38576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72" spans="1:14" ht="15">
      <c r="A4272" s="134">
        <f>COUNTA($A$12:A4271)</f>
        <v>4260</v>
      </c>
      <c s="134">
        <v>23020746</v>
      </c>
      <c s="135" t="s">
        <v>547</v>
      </c>
      <c s="136">
        <v>38660</v>
      </c>
      <c s="135" t="s">
        <v>524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73" spans="1:14" ht="15">
      <c r="A4273" s="134">
        <f>COUNTA($A$12:A4272)</f>
        <v>4261</v>
      </c>
      <c s="134">
        <v>23020748</v>
      </c>
      <c s="135" t="s">
        <v>549</v>
      </c>
      <c s="136">
        <v>38395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74" spans="1:14" ht="15">
      <c r="A4274" s="134">
        <f>COUNTA($A$12:A4273)</f>
        <v>4262</v>
      </c>
      <c s="134">
        <v>23020751</v>
      </c>
      <c s="135" t="s">
        <v>551</v>
      </c>
      <c s="136">
        <v>38570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75" spans="1:14" ht="15">
      <c r="A4275" s="134">
        <f>COUNTA($A$12:A4274)</f>
        <v>4263</v>
      </c>
      <c s="134">
        <v>23020752</v>
      </c>
      <c s="135" t="s">
        <v>552</v>
      </c>
      <c s="136">
        <v>38613</v>
      </c>
      <c s="135" t="s">
        <v>524</v>
      </c>
      <c s="135" t="s">
        <v>7154</v>
      </c>
      <c s="135" t="s">
        <v>4433</v>
      </c>
      <c s="135" t="s">
        <v>9066</v>
      </c>
      <c s="135" t="s">
        <v>8746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76" spans="1:14" ht="15">
      <c r="A4276" s="134">
        <f>COUNTA($A$12:A4275)</f>
        <v>4264</v>
      </c>
      <c s="134">
        <v>23020755</v>
      </c>
      <c s="135" t="s">
        <v>555</v>
      </c>
      <c s="136">
        <v>38420</v>
      </c>
      <c s="135" t="s">
        <v>524</v>
      </c>
      <c s="135" t="s">
        <v>7154</v>
      </c>
      <c s="135" t="s">
        <v>4433</v>
      </c>
      <c s="135" t="s">
        <v>8731</v>
      </c>
      <c s="135" t="s">
        <v>8732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77" spans="1:14" ht="15">
      <c r="A4277" s="134">
        <f>COUNTA($A$12:A4276)</f>
        <v>4265</v>
      </c>
      <c s="134">
        <v>23020756</v>
      </c>
      <c s="135" t="s">
        <v>556</v>
      </c>
      <c s="136">
        <v>38362</v>
      </c>
      <c s="135" t="s">
        <v>524</v>
      </c>
      <c s="135" t="s">
        <v>7154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78" spans="1:14" ht="15">
      <c r="A4278" s="134">
        <f>COUNTA($A$12:A4277)</f>
        <v>4266</v>
      </c>
      <c s="134">
        <v>23020759</v>
      </c>
      <c s="135" t="s">
        <v>559</v>
      </c>
      <c s="136">
        <v>38473</v>
      </c>
      <c s="135" t="s">
        <v>524</v>
      </c>
      <c s="135" t="s">
        <v>7154</v>
      </c>
      <c s="135" t="s">
        <v>4433</v>
      </c>
      <c s="135" t="s">
        <v>9066</v>
      </c>
      <c s="135" t="s">
        <v>8746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79" spans="1:14" ht="15">
      <c r="A4279" s="134">
        <f>COUNTA($A$12:A4278)</f>
        <v>4267</v>
      </c>
      <c s="134">
        <v>23020759</v>
      </c>
      <c s="135" t="s">
        <v>559</v>
      </c>
      <c s="136">
        <v>38473</v>
      </c>
      <c s="135" t="s">
        <v>524</v>
      </c>
      <c s="135" t="s">
        <v>7154</v>
      </c>
      <c s="135" t="s">
        <v>4433</v>
      </c>
      <c s="135" t="s">
        <v>7619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0" spans="1:14" ht="15">
      <c r="A4280" s="134">
        <f>COUNTA($A$12:A4279)</f>
        <v>4268</v>
      </c>
      <c s="134">
        <v>23020761</v>
      </c>
      <c s="135" t="s">
        <v>560</v>
      </c>
      <c s="136">
        <v>38501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81" spans="1:14" ht="15">
      <c r="A4281" s="134">
        <f>COUNTA($A$12:A4280)</f>
        <v>4269</v>
      </c>
      <c s="134">
        <v>23020764</v>
      </c>
      <c s="135" t="s">
        <v>563</v>
      </c>
      <c s="136">
        <v>38592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2" spans="1:14" ht="15">
      <c r="A4282" s="134">
        <f>COUNTA($A$12:A4281)</f>
        <v>4270</v>
      </c>
      <c s="134">
        <v>23020767</v>
      </c>
      <c s="135" t="s">
        <v>571</v>
      </c>
      <c s="136">
        <v>38472</v>
      </c>
      <c s="135" t="s">
        <v>524</v>
      </c>
      <c s="135" t="s">
        <v>7154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83" spans="1:14" ht="15">
      <c r="A4283" s="134">
        <f>COUNTA($A$12:A4282)</f>
        <v>4271</v>
      </c>
      <c s="134">
        <v>23020768</v>
      </c>
      <c s="135" t="s">
        <v>572</v>
      </c>
      <c s="136">
        <v>38373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4" spans="1:14" ht="15">
      <c r="A4284" s="134">
        <f>COUNTA($A$12:A4283)</f>
        <v>4272</v>
      </c>
      <c s="134">
        <v>23020769</v>
      </c>
      <c s="135" t="s">
        <v>573</v>
      </c>
      <c s="136">
        <v>38406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5" spans="1:14" ht="15">
      <c r="A4285" s="134">
        <f>COUNTA($A$12:A4284)</f>
        <v>4273</v>
      </c>
      <c s="134">
        <v>23020769</v>
      </c>
      <c s="135" t="s">
        <v>573</v>
      </c>
      <c s="136">
        <v>38406</v>
      </c>
      <c s="135" t="s">
        <v>524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6" spans="1:14" ht="15">
      <c r="A4286" s="134">
        <f>COUNTA($A$12:A4285)</f>
        <v>4274</v>
      </c>
      <c s="134">
        <v>23020774</v>
      </c>
      <c s="135" t="s">
        <v>567</v>
      </c>
      <c s="136">
        <v>38693</v>
      </c>
      <c s="135" t="s">
        <v>524</v>
      </c>
      <c s="135" t="s">
        <v>7154</v>
      </c>
      <c s="135" t="s">
        <v>4433</v>
      </c>
      <c s="135" t="s">
        <v>8632</v>
      </c>
      <c s="135" t="s">
        <v>8633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7" spans="1:14" ht="15">
      <c r="A4287" s="134">
        <f>COUNTA($A$12:A4286)</f>
        <v>4275</v>
      </c>
      <c s="134">
        <v>23020774</v>
      </c>
      <c s="135" t="s">
        <v>567</v>
      </c>
      <c s="136">
        <v>38693</v>
      </c>
      <c s="135" t="s">
        <v>524</v>
      </c>
      <c s="135" t="s">
        <v>7154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8" spans="1:14" ht="15">
      <c r="A4288" s="134">
        <f>COUNTA($A$12:A4287)</f>
        <v>4276</v>
      </c>
      <c s="134">
        <v>23020778</v>
      </c>
      <c s="135" t="s">
        <v>575</v>
      </c>
      <c s="136">
        <v>38399</v>
      </c>
      <c s="135" t="s">
        <v>524</v>
      </c>
      <c s="135" t="s">
        <v>7154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89" spans="1:14" ht="15">
      <c r="A4289" s="134">
        <f>COUNTA($A$12:A4288)</f>
        <v>4277</v>
      </c>
      <c s="134">
        <v>23020780</v>
      </c>
      <c s="135" t="s">
        <v>299</v>
      </c>
      <c s="136">
        <v>38362</v>
      </c>
      <c s="135" t="s">
        <v>300</v>
      </c>
      <c s="135" t="s">
        <v>7149</v>
      </c>
      <c s="135" t="s">
        <v>4433</v>
      </c>
      <c s="135" t="s">
        <v>8585</v>
      </c>
      <c s="135" t="s">
        <v>7620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90" spans="1:14" ht="15">
      <c r="A4290" s="134">
        <f>COUNTA($A$12:A4289)</f>
        <v>4278</v>
      </c>
      <c s="134">
        <v>23020781</v>
      </c>
      <c s="135" t="s">
        <v>244</v>
      </c>
      <c s="136">
        <v>38666</v>
      </c>
      <c s="135" t="s">
        <v>245</v>
      </c>
      <c s="135" t="s">
        <v>7149</v>
      </c>
      <c s="135" t="s">
        <v>4433</v>
      </c>
      <c s="135" t="s">
        <v>8695</v>
      </c>
      <c s="135" t="s">
        <v>8197</v>
      </c>
      <c s="134" t="s">
        <v>7354</v>
      </c>
      <c s="134">
        <v>3</v>
      </c>
      <c s="135" t="s">
        <v>8893</v>
      </c>
      <c s="186">
        <f t="shared" si="69"/>
        <v>2772000</v>
      </c>
      <c s="15"/>
    </row>
    <row r="4291" spans="1:14" ht="15">
      <c r="A4291" s="134">
        <f>COUNTA($A$12:A4290)</f>
        <v>4279</v>
      </c>
      <c s="134">
        <v>23020781</v>
      </c>
      <c s="135" t="s">
        <v>244</v>
      </c>
      <c s="136">
        <v>38666</v>
      </c>
      <c s="135" t="s">
        <v>245</v>
      </c>
      <c s="135" t="s">
        <v>7149</v>
      </c>
      <c s="135" t="s">
        <v>4433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292" spans="1:14" ht="15">
      <c r="A4292" s="134">
        <f>COUNTA($A$12:A4291)</f>
        <v>4280</v>
      </c>
      <c s="134">
        <v>23020782</v>
      </c>
      <c s="135" t="s">
        <v>123</v>
      </c>
      <c s="136">
        <v>38687</v>
      </c>
      <c s="135" t="s">
        <v>300</v>
      </c>
      <c s="135" t="s">
        <v>7149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93" spans="1:14" ht="15">
      <c r="A4293" s="134">
        <f>COUNTA($A$12:A4292)</f>
        <v>4281</v>
      </c>
      <c s="134">
        <v>23020787</v>
      </c>
      <c s="135" t="s">
        <v>247</v>
      </c>
      <c s="136">
        <v>38418</v>
      </c>
      <c s="135" t="s">
        <v>245</v>
      </c>
      <c s="135" t="s">
        <v>7149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294" spans="1:14" ht="15">
      <c r="A4294" s="134">
        <f>COUNTA($A$12:A4293)</f>
        <v>4282</v>
      </c>
      <c s="134">
        <v>23020793</v>
      </c>
      <c s="135" t="s">
        <v>250</v>
      </c>
      <c s="136">
        <v>38561</v>
      </c>
      <c s="135" t="s">
        <v>245</v>
      </c>
      <c s="135" t="s">
        <v>7149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295" spans="1:14" ht="15">
      <c r="A4295" s="134">
        <f>COUNTA($A$12:A4294)</f>
        <v>4283</v>
      </c>
      <c s="134">
        <v>23020796</v>
      </c>
      <c s="135" t="s">
        <v>307</v>
      </c>
      <c s="136">
        <v>38622</v>
      </c>
      <c s="135" t="s">
        <v>300</v>
      </c>
      <c s="135" t="s">
        <v>7149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296" spans="1:14" ht="15">
      <c r="A4296" s="134">
        <f>COUNTA($A$12:A4295)</f>
        <v>4284</v>
      </c>
      <c s="134">
        <v>23020796</v>
      </c>
      <c s="135" t="s">
        <v>307</v>
      </c>
      <c s="136">
        <v>38622</v>
      </c>
      <c s="135" t="s">
        <v>300</v>
      </c>
      <c s="135" t="s">
        <v>7149</v>
      </c>
      <c s="135" t="s">
        <v>4433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97" spans="1:14" ht="15">
      <c r="A4297" s="134">
        <f>COUNTA($A$12:A4296)</f>
        <v>4285</v>
      </c>
      <c s="134">
        <v>23020796</v>
      </c>
      <c s="135" t="s">
        <v>307</v>
      </c>
      <c s="136">
        <v>38622</v>
      </c>
      <c s="135" t="s">
        <v>300</v>
      </c>
      <c s="135" t="s">
        <v>7149</v>
      </c>
      <c s="135" t="s">
        <v>4433</v>
      </c>
      <c s="135" t="s">
        <v>7925</v>
      </c>
      <c s="135" t="s">
        <v>7713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298" spans="1:14" ht="15">
      <c r="A4298" s="134">
        <f>COUNTA($A$12:A4297)</f>
        <v>4286</v>
      </c>
      <c s="134">
        <v>23020796</v>
      </c>
      <c s="135" t="s">
        <v>307</v>
      </c>
      <c s="136">
        <v>38622</v>
      </c>
      <c s="135" t="s">
        <v>300</v>
      </c>
      <c s="135" t="s">
        <v>7149</v>
      </c>
      <c s="135" t="s">
        <v>4433</v>
      </c>
      <c s="135" t="s">
        <v>8748</v>
      </c>
      <c s="135" t="s">
        <v>8063</v>
      </c>
      <c s="134">
        <v>1</v>
      </c>
      <c s="134">
        <v>3</v>
      </c>
      <c s="135" t="s">
        <v>8724</v>
      </c>
      <c s="186">
        <f t="shared" si="69"/>
        <v>2772000</v>
      </c>
      <c s="15"/>
    </row>
    <row r="4299" spans="1:14" ht="15">
      <c r="A4299" s="134">
        <f>COUNTA($A$12:A4298)</f>
        <v>4287</v>
      </c>
      <c s="134">
        <v>23020799</v>
      </c>
      <c s="135" t="s">
        <v>253</v>
      </c>
      <c s="136">
        <v>38703</v>
      </c>
      <c s="135" t="s">
        <v>245</v>
      </c>
      <c s="135" t="s">
        <v>7149</v>
      </c>
      <c s="135" t="s">
        <v>4433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300" spans="1:14" ht="15">
      <c r="A4300" s="134">
        <f>COUNTA($A$12:A4299)</f>
        <v>4288</v>
      </c>
      <c s="134">
        <v>23020801</v>
      </c>
      <c s="135" t="s">
        <v>254</v>
      </c>
      <c s="136">
        <v>38381</v>
      </c>
      <c s="135" t="s">
        <v>245</v>
      </c>
      <c s="135" t="s">
        <v>7149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301" spans="1:14" ht="15">
      <c r="A4301" s="134">
        <f>COUNTA($A$12:A4300)</f>
        <v>4289</v>
      </c>
      <c s="134">
        <v>23020802</v>
      </c>
      <c s="135" t="s">
        <v>310</v>
      </c>
      <c s="136">
        <v>38524</v>
      </c>
      <c s="135" t="s">
        <v>300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02" spans="1:14" ht="15">
      <c r="A4302" s="134">
        <f>COUNTA($A$12:A4301)</f>
        <v>4290</v>
      </c>
      <c s="134">
        <v>23020803</v>
      </c>
      <c s="135" t="s">
        <v>255</v>
      </c>
      <c s="136">
        <v>37213</v>
      </c>
      <c s="135" t="s">
        <v>245</v>
      </c>
      <c s="135" t="s">
        <v>7149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03" spans="1:14" ht="15">
      <c r="A4303" s="134">
        <f>COUNTA($A$12:A4302)</f>
        <v>4291</v>
      </c>
      <c s="134">
        <v>23020807</v>
      </c>
      <c s="135" t="s">
        <v>257</v>
      </c>
      <c s="136">
        <v>38625</v>
      </c>
      <c s="135" t="s">
        <v>245</v>
      </c>
      <c s="135" t="s">
        <v>7149</v>
      </c>
      <c s="135" t="s">
        <v>4433</v>
      </c>
      <c s="135" t="s">
        <v>8900</v>
      </c>
      <c s="135" t="s">
        <v>7861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04" spans="1:14" ht="15">
      <c r="A4304" s="134">
        <f>COUNTA($A$12:A4303)</f>
        <v>4292</v>
      </c>
      <c s="134">
        <v>23020812</v>
      </c>
      <c s="135" t="s">
        <v>315</v>
      </c>
      <c s="136">
        <v>38717</v>
      </c>
      <c s="135" t="s">
        <v>300</v>
      </c>
      <c s="135" t="s">
        <v>7149</v>
      </c>
      <c s="135" t="s">
        <v>4433</v>
      </c>
      <c s="135" t="s">
        <v>8060</v>
      </c>
      <c s="135" t="s">
        <v>8061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05" spans="1:14" ht="15">
      <c r="A4305" s="134">
        <f>COUNTA($A$12:A4304)</f>
        <v>4293</v>
      </c>
      <c s="134">
        <v>23020813</v>
      </c>
      <c s="135" t="s">
        <v>259</v>
      </c>
      <c s="136">
        <v>38513</v>
      </c>
      <c s="135" t="s">
        <v>245</v>
      </c>
      <c s="135" t="s">
        <v>7149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06" spans="1:14" ht="15">
      <c r="A4306" s="134">
        <f>COUNTA($A$12:A4305)</f>
        <v>4294</v>
      </c>
      <c s="134">
        <v>23020823</v>
      </c>
      <c s="135" t="s">
        <v>267</v>
      </c>
      <c s="136">
        <v>38650</v>
      </c>
      <c s="135" t="s">
        <v>245</v>
      </c>
      <c s="135" t="s">
        <v>7149</v>
      </c>
      <c s="135" t="s">
        <v>4433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307" spans="1:14" ht="15">
      <c r="A4307" s="134">
        <f>COUNTA($A$12:A4306)</f>
        <v>4295</v>
      </c>
      <c s="134">
        <v>23020830</v>
      </c>
      <c s="135" t="s">
        <v>323</v>
      </c>
      <c s="136">
        <v>38134</v>
      </c>
      <c s="135" t="s">
        <v>300</v>
      </c>
      <c s="135" t="s">
        <v>7149</v>
      </c>
      <c s="135" t="s">
        <v>4433</v>
      </c>
      <c s="135" t="s">
        <v>8860</v>
      </c>
      <c s="135" t="s">
        <v>7679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08" spans="1:14" ht="15">
      <c r="A4308" s="134">
        <f>COUNTA($A$12:A4307)</f>
        <v>4296</v>
      </c>
      <c s="134">
        <v>23020830</v>
      </c>
      <c s="135" t="s">
        <v>323</v>
      </c>
      <c s="136">
        <v>38134</v>
      </c>
      <c s="135" t="s">
        <v>300</v>
      </c>
      <c s="135" t="s">
        <v>7149</v>
      </c>
      <c s="135" t="s">
        <v>4433</v>
      </c>
      <c s="135" t="s">
        <v>8064</v>
      </c>
      <c s="135" t="s">
        <v>7654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09" spans="1:14" ht="15">
      <c r="A4309" s="134">
        <f>COUNTA($A$12:A4308)</f>
        <v>4297</v>
      </c>
      <c s="134">
        <v>23020843</v>
      </c>
      <c s="135" t="s">
        <v>227</v>
      </c>
      <c s="136">
        <v>38625</v>
      </c>
      <c s="135" t="s">
        <v>245</v>
      </c>
      <c s="135" t="s">
        <v>7149</v>
      </c>
      <c s="135" t="s">
        <v>4433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310" spans="1:14" ht="15">
      <c r="A4310" s="134">
        <f>COUNTA($A$12:A4309)</f>
        <v>4298</v>
      </c>
      <c s="134">
        <v>23020844</v>
      </c>
      <c s="135" t="s">
        <v>330</v>
      </c>
      <c s="136">
        <v>38391</v>
      </c>
      <c s="135" t="s">
        <v>300</v>
      </c>
      <c s="135" t="s">
        <v>7149</v>
      </c>
      <c s="135" t="s">
        <v>4433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311" spans="1:14" ht="15">
      <c r="A4311" s="134">
        <f>COUNTA($A$12:A4310)</f>
        <v>4299</v>
      </c>
      <c s="134">
        <v>23020844</v>
      </c>
      <c s="135" t="s">
        <v>330</v>
      </c>
      <c s="136">
        <v>38391</v>
      </c>
      <c s="135" t="s">
        <v>300</v>
      </c>
      <c s="135" t="s">
        <v>7149</v>
      </c>
      <c s="135" t="s">
        <v>4433</v>
      </c>
      <c s="135" t="s">
        <v>8681</v>
      </c>
      <c s="135" t="s">
        <v>7679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12" spans="1:14" ht="15">
      <c r="A4312" s="134">
        <f>COUNTA($A$12:A4311)</f>
        <v>4300</v>
      </c>
      <c s="134">
        <v>23020848</v>
      </c>
      <c s="135" t="s">
        <v>331</v>
      </c>
      <c s="136">
        <v>38466</v>
      </c>
      <c s="135" t="s">
        <v>300</v>
      </c>
      <c s="135" t="s">
        <v>7149</v>
      </c>
      <c s="135" t="s">
        <v>4433</v>
      </c>
      <c s="135" t="s">
        <v>8243</v>
      </c>
      <c s="135" t="s">
        <v>7574</v>
      </c>
      <c s="134" t="s">
        <v>7354</v>
      </c>
      <c s="134">
        <v>5</v>
      </c>
      <c s="135" t="s">
        <v>8659</v>
      </c>
      <c s="186">
        <f t="shared" si="69"/>
        <v>4620000</v>
      </c>
      <c s="15"/>
    </row>
    <row r="4313" spans="1:14" ht="15">
      <c r="A4313" s="134">
        <f>COUNTA($A$12:A4312)</f>
        <v>4301</v>
      </c>
      <c s="134">
        <v>23020850</v>
      </c>
      <c s="135" t="s">
        <v>332</v>
      </c>
      <c s="136">
        <v>38365</v>
      </c>
      <c s="135" t="s">
        <v>300</v>
      </c>
      <c s="135" t="s">
        <v>7149</v>
      </c>
      <c s="135" t="s">
        <v>4433</v>
      </c>
      <c s="135" t="s">
        <v>8196</v>
      </c>
      <c s="135" t="s">
        <v>8197</v>
      </c>
      <c s="134" t="s">
        <v>7354</v>
      </c>
      <c s="134">
        <v>3</v>
      </c>
      <c s="135" t="s">
        <v>8893</v>
      </c>
      <c s="186">
        <f t="shared" si="69"/>
        <v>2772000</v>
      </c>
      <c s="15"/>
    </row>
    <row r="4314" spans="1:14" ht="15">
      <c r="A4314" s="134">
        <f>COUNTA($A$12:A4313)</f>
        <v>4302</v>
      </c>
      <c s="134">
        <v>23020868</v>
      </c>
      <c s="135" t="s">
        <v>341</v>
      </c>
      <c s="136">
        <v>38490</v>
      </c>
      <c s="135" t="s">
        <v>300</v>
      </c>
      <c s="135" t="s">
        <v>7149</v>
      </c>
      <c s="135" t="s">
        <v>4433</v>
      </c>
      <c s="135" t="s">
        <v>8660</v>
      </c>
      <c s="135" t="s">
        <v>8661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15" spans="1:14" ht="15">
      <c r="A4315" s="134">
        <f>COUNTA($A$12:A4314)</f>
        <v>4303</v>
      </c>
      <c s="134">
        <v>23020869</v>
      </c>
      <c s="135" t="s">
        <v>285</v>
      </c>
      <c s="136">
        <v>37505</v>
      </c>
      <c s="135" t="s">
        <v>245</v>
      </c>
      <c s="135" t="s">
        <v>7149</v>
      </c>
      <c s="135" t="s">
        <v>4433</v>
      </c>
      <c s="135" t="s">
        <v>8035</v>
      </c>
      <c s="135" t="s">
        <v>7640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316" spans="1:14" ht="15">
      <c r="A4316" s="134">
        <f>COUNTA($A$12:A4315)</f>
        <v>4304</v>
      </c>
      <c s="134">
        <v>23020883</v>
      </c>
      <c s="135" t="s">
        <v>287</v>
      </c>
      <c s="136">
        <v>38354</v>
      </c>
      <c s="135" t="s">
        <v>245</v>
      </c>
      <c s="135" t="s">
        <v>7149</v>
      </c>
      <c s="135" t="s">
        <v>4433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317" spans="1:14" ht="15">
      <c r="A4317" s="134">
        <f>COUNTA($A$12:A4316)</f>
        <v>4305</v>
      </c>
      <c s="134">
        <v>23020888</v>
      </c>
      <c s="135" t="s">
        <v>346</v>
      </c>
      <c s="136">
        <v>38549</v>
      </c>
      <c s="135" t="s">
        <v>300</v>
      </c>
      <c s="135" t="s">
        <v>7149</v>
      </c>
      <c s="135" t="s">
        <v>4433</v>
      </c>
      <c s="135" t="s">
        <v>9067</v>
      </c>
      <c s="135" t="s">
        <v>8837</v>
      </c>
      <c s="134" t="s">
        <v>7354</v>
      </c>
      <c s="134">
        <v>3</v>
      </c>
      <c s="135" t="s">
        <v>8659</v>
      </c>
      <c s="186">
        <f t="shared" si="69"/>
        <v>2772000</v>
      </c>
      <c s="15"/>
    </row>
    <row r="4318" spans="1:14" ht="15">
      <c r="A4318" s="134">
        <f>COUNTA($A$12:A4317)</f>
        <v>4306</v>
      </c>
      <c s="134">
        <v>23020888</v>
      </c>
      <c s="135" t="s">
        <v>346</v>
      </c>
      <c s="136">
        <v>38549</v>
      </c>
      <c s="135" t="s">
        <v>300</v>
      </c>
      <c s="135" t="s">
        <v>7149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19" spans="1:14" ht="15">
      <c r="A4319" s="134">
        <f>COUNTA($A$12:A4318)</f>
        <v>4307</v>
      </c>
      <c s="134">
        <v>23020894</v>
      </c>
      <c s="135" t="s">
        <v>350</v>
      </c>
      <c s="136">
        <v>38683</v>
      </c>
      <c s="135" t="s">
        <v>300</v>
      </c>
      <c s="135" t="s">
        <v>7149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320" spans="1:14" ht="15">
      <c r="A4320" s="134">
        <f>COUNTA($A$12:A4319)</f>
        <v>4308</v>
      </c>
      <c s="134">
        <v>23020898</v>
      </c>
      <c s="135" t="s">
        <v>355</v>
      </c>
      <c s="136">
        <v>38487</v>
      </c>
      <c s="135" t="s">
        <v>300</v>
      </c>
      <c s="135" t="s">
        <v>7149</v>
      </c>
      <c s="135" t="s">
        <v>4433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6">
        <f t="shared" si="69"/>
        <v>3696000</v>
      </c>
      <c s="15"/>
    </row>
    <row r="4321" spans="1:14" ht="15">
      <c r="A4321" s="134">
        <f>COUNTA($A$12:A4320)</f>
        <v>4309</v>
      </c>
      <c s="134">
        <v>23020903</v>
      </c>
      <c s="135" t="s">
        <v>1201</v>
      </c>
      <c s="136">
        <v>38542</v>
      </c>
      <c s="135" t="s">
        <v>1508</v>
      </c>
      <c s="135" t="s">
        <v>7168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69"/>
        <v>3696000</v>
      </c>
      <c s="15"/>
    </row>
    <row r="4322" spans="1:14" ht="15">
      <c r="A4322" s="134">
        <f>COUNTA($A$12:A4321)</f>
        <v>4310</v>
      </c>
      <c s="134">
        <v>23020905</v>
      </c>
      <c s="135" t="s">
        <v>1511</v>
      </c>
      <c s="136">
        <v>38538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69"/>
        <v>2772000</v>
      </c>
      <c s="15"/>
    </row>
    <row r="4323" spans="1:14" ht="15">
      <c r="A4323" s="134">
        <f>COUNTA($A$12:A4322)</f>
        <v>4311</v>
      </c>
      <c s="134">
        <v>23020906</v>
      </c>
      <c s="135" t="s">
        <v>1512</v>
      </c>
      <c s="136">
        <v>38678</v>
      </c>
      <c s="135" t="s">
        <v>1508</v>
      </c>
      <c s="135" t="s">
        <v>7168</v>
      </c>
      <c s="135" t="s">
        <v>4433</v>
      </c>
      <c s="135" t="s">
        <v>8754</v>
      </c>
      <c s="135" t="s">
        <v>8755</v>
      </c>
      <c s="134" t="s">
        <v>7354</v>
      </c>
      <c s="134">
        <v>2</v>
      </c>
      <c s="135" t="s">
        <v>8724</v>
      </c>
      <c s="186">
        <f t="shared" si="69"/>
        <v>1848000</v>
      </c>
      <c s="15"/>
    </row>
    <row r="4324" spans="1:14" ht="15">
      <c r="A4324" s="134">
        <f>COUNTA($A$12:A4323)</f>
        <v>4312</v>
      </c>
      <c s="134">
        <v>23020906</v>
      </c>
      <c s="135" t="s">
        <v>1512</v>
      </c>
      <c s="136">
        <v>38678</v>
      </c>
      <c s="135" t="s">
        <v>1508</v>
      </c>
      <c s="135" t="s">
        <v>7168</v>
      </c>
      <c s="135" t="s">
        <v>4433</v>
      </c>
      <c s="135" t="s">
        <v>8876</v>
      </c>
      <c s="135" t="s">
        <v>8284</v>
      </c>
      <c s="134" t="s">
        <v>7354</v>
      </c>
      <c s="134">
        <v>3</v>
      </c>
      <c s="135" t="s">
        <v>8724</v>
      </c>
      <c s="186">
        <f t="shared" si="70" ref="M4324:M4387">K4324*924000</f>
        <v>2772000</v>
      </c>
      <c s="15"/>
    </row>
    <row r="4325" spans="1:14" ht="15">
      <c r="A4325" s="134">
        <f>COUNTA($A$12:A4324)</f>
        <v>4313</v>
      </c>
      <c s="134">
        <v>23020910</v>
      </c>
      <c s="135" t="s">
        <v>1514</v>
      </c>
      <c s="136">
        <v>38660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26" spans="1:14" ht="15">
      <c r="A4326" s="134">
        <f>COUNTA($A$12:A4325)</f>
        <v>4314</v>
      </c>
      <c s="134">
        <v>23020915</v>
      </c>
      <c s="135" t="s">
        <v>1519</v>
      </c>
      <c s="136">
        <v>38509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27" spans="1:14" ht="15">
      <c r="A4327" s="134">
        <f>COUNTA($A$12:A4326)</f>
        <v>4315</v>
      </c>
      <c s="134">
        <v>23020916</v>
      </c>
      <c s="135" t="s">
        <v>367</v>
      </c>
      <c s="136">
        <v>38407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28" spans="1:14" ht="15">
      <c r="A4328" s="134">
        <f>COUNTA($A$12:A4327)</f>
        <v>4316</v>
      </c>
      <c s="134">
        <v>23020921</v>
      </c>
      <c s="135" t="s">
        <v>1523</v>
      </c>
      <c s="136">
        <v>38517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29" spans="1:14" ht="15">
      <c r="A4329" s="134">
        <f>COUNTA($A$12:A4328)</f>
        <v>4317</v>
      </c>
      <c s="134">
        <v>23020924</v>
      </c>
      <c s="135" t="s">
        <v>1525</v>
      </c>
      <c s="136">
        <v>38353</v>
      </c>
      <c s="135" t="s">
        <v>1508</v>
      </c>
      <c s="135" t="s">
        <v>7168</v>
      </c>
      <c s="135" t="s">
        <v>4433</v>
      </c>
      <c s="135" t="s">
        <v>8679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30" spans="1:14" ht="15">
      <c r="A4330" s="134">
        <f>COUNTA($A$12:A4329)</f>
        <v>4318</v>
      </c>
      <c s="134">
        <v>23020924</v>
      </c>
      <c s="135" t="s">
        <v>1525</v>
      </c>
      <c s="136">
        <v>38353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31" spans="1:14" ht="15">
      <c r="A4331" s="134">
        <f>COUNTA($A$12:A4330)</f>
        <v>4319</v>
      </c>
      <c s="134">
        <v>23020924</v>
      </c>
      <c s="135" t="s">
        <v>1525</v>
      </c>
      <c s="136">
        <v>38353</v>
      </c>
      <c s="135" t="s">
        <v>1508</v>
      </c>
      <c s="135" t="s">
        <v>7168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32" spans="1:14" ht="15">
      <c r="A4332" s="134">
        <f>COUNTA($A$12:A4331)</f>
        <v>4320</v>
      </c>
      <c s="134">
        <v>23020925</v>
      </c>
      <c s="135" t="s">
        <v>1526</v>
      </c>
      <c s="136">
        <v>38521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70"/>
        <v>2772000</v>
      </c>
      <c s="15"/>
    </row>
    <row r="4333" spans="1:14" ht="15">
      <c r="A4333" s="134">
        <f>COUNTA($A$12:A4332)</f>
        <v>4321</v>
      </c>
      <c s="134">
        <v>23020927</v>
      </c>
      <c s="135" t="s">
        <v>1527</v>
      </c>
      <c s="136">
        <v>38408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34" spans="1:14" ht="15">
      <c r="A4334" s="134">
        <f>COUNTA($A$12:A4333)</f>
        <v>4322</v>
      </c>
      <c s="134">
        <v>23020927</v>
      </c>
      <c s="135" t="s">
        <v>1527</v>
      </c>
      <c s="136">
        <v>38408</v>
      </c>
      <c s="135" t="s">
        <v>1508</v>
      </c>
      <c s="135" t="s">
        <v>7168</v>
      </c>
      <c s="135" t="s">
        <v>4433</v>
      </c>
      <c s="135" t="s">
        <v>7639</v>
      </c>
      <c s="135" t="s">
        <v>7640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35" spans="1:14" ht="15">
      <c r="A4335" s="134">
        <f>COUNTA($A$12:A4334)</f>
        <v>4323</v>
      </c>
      <c s="134">
        <v>23020929</v>
      </c>
      <c s="135" t="s">
        <v>217</v>
      </c>
      <c s="136">
        <v>38474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36" spans="1:14" ht="15">
      <c r="A4336" s="134">
        <f>COUNTA($A$12:A4335)</f>
        <v>4324</v>
      </c>
      <c s="134">
        <v>23020930</v>
      </c>
      <c s="135" t="s">
        <v>217</v>
      </c>
      <c s="136">
        <v>38353</v>
      </c>
      <c s="135" t="s">
        <v>1508</v>
      </c>
      <c s="135" t="s">
        <v>7168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37" spans="1:14" ht="15">
      <c r="A4337" s="134">
        <f>COUNTA($A$12:A4336)</f>
        <v>4325</v>
      </c>
      <c s="134">
        <v>23020931</v>
      </c>
      <c s="135" t="s">
        <v>1529</v>
      </c>
      <c s="136">
        <v>38450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38" spans="1:14" ht="15">
      <c r="A4338" s="134">
        <f>COUNTA($A$12:A4337)</f>
        <v>4326</v>
      </c>
      <c s="134">
        <v>23020932</v>
      </c>
      <c s="135" t="s">
        <v>84</v>
      </c>
      <c s="136">
        <v>38386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39" spans="1:14" ht="15">
      <c r="A4339" s="134">
        <f>COUNTA($A$12:A4338)</f>
        <v>4327</v>
      </c>
      <c s="134">
        <v>23020936</v>
      </c>
      <c s="135" t="s">
        <v>1532</v>
      </c>
      <c s="136">
        <v>38650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40" spans="1:14" ht="15">
      <c r="A4340" s="134">
        <f>COUNTA($A$12:A4339)</f>
        <v>4328</v>
      </c>
      <c s="134">
        <v>23020939</v>
      </c>
      <c s="135" t="s">
        <v>1534</v>
      </c>
      <c s="136">
        <v>38706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41" spans="1:14" ht="15">
      <c r="A4341" s="134">
        <f>COUNTA($A$12:A4340)</f>
        <v>4329</v>
      </c>
      <c s="134">
        <v>23020942</v>
      </c>
      <c s="135" t="s">
        <v>1536</v>
      </c>
      <c s="136">
        <v>38580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42" spans="1:14" ht="15">
      <c r="A4342" s="134">
        <f>COUNTA($A$12:A4341)</f>
        <v>4330</v>
      </c>
      <c s="134">
        <v>23020942</v>
      </c>
      <c s="135" t="s">
        <v>1536</v>
      </c>
      <c s="136">
        <v>38580</v>
      </c>
      <c s="135" t="s">
        <v>1508</v>
      </c>
      <c s="135" t="s">
        <v>7168</v>
      </c>
      <c s="135" t="s">
        <v>4433</v>
      </c>
      <c s="135" t="s">
        <v>8697</v>
      </c>
      <c s="135" t="s">
        <v>8698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43" spans="1:14" ht="15">
      <c r="A4343" s="134">
        <f>COUNTA($A$12:A4342)</f>
        <v>4331</v>
      </c>
      <c s="134">
        <v>23020944</v>
      </c>
      <c s="135" t="s">
        <v>1538</v>
      </c>
      <c s="136">
        <v>38444</v>
      </c>
      <c s="135" t="s">
        <v>1508</v>
      </c>
      <c s="135" t="s">
        <v>7168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44" spans="1:14" ht="15">
      <c r="A4344" s="134">
        <f>COUNTA($A$12:A4343)</f>
        <v>4332</v>
      </c>
      <c s="134">
        <v>23020944</v>
      </c>
      <c s="135" t="s">
        <v>1538</v>
      </c>
      <c s="136">
        <v>38444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45" spans="1:14" ht="15">
      <c r="A4345" s="134">
        <f>COUNTA($A$12:A4344)</f>
        <v>4333</v>
      </c>
      <c s="134">
        <v>23020944</v>
      </c>
      <c s="135" t="s">
        <v>1538</v>
      </c>
      <c s="136">
        <v>38444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6">
        <f t="shared" si="70"/>
        <v>2772000</v>
      </c>
      <c s="15"/>
    </row>
    <row r="4346" spans="1:14" ht="15">
      <c r="A4346" s="134">
        <f>COUNTA($A$12:A4345)</f>
        <v>4334</v>
      </c>
      <c s="134">
        <v>23020945</v>
      </c>
      <c s="135" t="s">
        <v>1540</v>
      </c>
      <c s="136">
        <v>38709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47" spans="1:14" ht="15">
      <c r="A4347" s="134">
        <f>COUNTA($A$12:A4346)</f>
        <v>4335</v>
      </c>
      <c s="134">
        <v>23020950</v>
      </c>
      <c s="135" t="s">
        <v>1545</v>
      </c>
      <c s="136">
        <v>38698</v>
      </c>
      <c s="135" t="s">
        <v>1508</v>
      </c>
      <c s="135" t="s">
        <v>7168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48" spans="1:14" ht="15">
      <c r="A4348" s="134">
        <f>COUNTA($A$12:A4347)</f>
        <v>4336</v>
      </c>
      <c s="134">
        <v>23020951</v>
      </c>
      <c s="135" t="s">
        <v>1546</v>
      </c>
      <c s="136">
        <v>38356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49" spans="1:14" ht="15">
      <c r="A4349" s="134">
        <f>COUNTA($A$12:A4348)</f>
        <v>4337</v>
      </c>
      <c s="134">
        <v>23020951</v>
      </c>
      <c s="135" t="s">
        <v>1546</v>
      </c>
      <c s="136">
        <v>38356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50" spans="1:14" ht="15">
      <c r="A4350" s="134">
        <f>COUNTA($A$12:A4349)</f>
        <v>4338</v>
      </c>
      <c s="134">
        <v>23020952</v>
      </c>
      <c s="135" t="s">
        <v>183</v>
      </c>
      <c s="136">
        <v>38524</v>
      </c>
      <c s="135" t="s">
        <v>1508</v>
      </c>
      <c s="135" t="s">
        <v>7168</v>
      </c>
      <c s="135" t="s">
        <v>4433</v>
      </c>
      <c s="135" t="s">
        <v>9068</v>
      </c>
      <c s="135" t="s">
        <v>7695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51" spans="1:14" ht="15">
      <c r="A4351" s="134">
        <f>COUNTA($A$12:A4350)</f>
        <v>4339</v>
      </c>
      <c s="134">
        <v>23020953</v>
      </c>
      <c s="135" t="s">
        <v>1547</v>
      </c>
      <c s="136">
        <v>38534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52" spans="1:14" ht="15">
      <c r="A4352" s="134">
        <f>COUNTA($A$12:A4351)</f>
        <v>4340</v>
      </c>
      <c s="134">
        <v>23020955</v>
      </c>
      <c s="135" t="s">
        <v>1245</v>
      </c>
      <c s="136">
        <v>38478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53" spans="1:14" ht="15">
      <c r="A4353" s="134">
        <f>COUNTA($A$12:A4352)</f>
        <v>4341</v>
      </c>
      <c s="134">
        <v>23020955</v>
      </c>
      <c s="135" t="s">
        <v>1245</v>
      </c>
      <c s="136">
        <v>38478</v>
      </c>
      <c s="135" t="s">
        <v>1508</v>
      </c>
      <c s="135" t="s">
        <v>7168</v>
      </c>
      <c s="135" t="s">
        <v>4433</v>
      </c>
      <c s="135" t="s">
        <v>9069</v>
      </c>
      <c s="135" t="s">
        <v>8755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54" spans="1:14" ht="15">
      <c r="A4354" s="134">
        <f>COUNTA($A$12:A4353)</f>
        <v>4342</v>
      </c>
      <c s="134">
        <v>23020959</v>
      </c>
      <c s="135" t="s">
        <v>906</v>
      </c>
      <c s="136">
        <v>38584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55" spans="1:14" ht="15">
      <c r="A4355" s="134">
        <f>COUNTA($A$12:A4354)</f>
        <v>4343</v>
      </c>
      <c s="134">
        <v>23020960</v>
      </c>
      <c s="135" t="s">
        <v>1551</v>
      </c>
      <c s="136">
        <v>38664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56" spans="1:14" ht="15">
      <c r="A4356" s="134">
        <f>COUNTA($A$12:A4355)</f>
        <v>4344</v>
      </c>
      <c s="134">
        <v>23020962</v>
      </c>
      <c s="135" t="s">
        <v>1552</v>
      </c>
      <c s="136">
        <v>38603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57" spans="1:14" ht="15">
      <c r="A4357" s="134">
        <f>COUNTA($A$12:A4356)</f>
        <v>4345</v>
      </c>
      <c s="134">
        <v>23020963</v>
      </c>
      <c s="135" t="s">
        <v>49</v>
      </c>
      <c s="136">
        <v>38650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58" spans="1:14" ht="15">
      <c r="A4358" s="134">
        <f>COUNTA($A$12:A4357)</f>
        <v>4346</v>
      </c>
      <c s="134">
        <v>23020967</v>
      </c>
      <c s="135" t="s">
        <v>1555</v>
      </c>
      <c s="136">
        <v>38554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59" spans="1:14" ht="15">
      <c r="A4359" s="134">
        <f>COUNTA($A$12:A4358)</f>
        <v>4347</v>
      </c>
      <c s="134">
        <v>23020967</v>
      </c>
      <c s="135" t="s">
        <v>1555</v>
      </c>
      <c s="136">
        <v>38554</v>
      </c>
      <c s="135" t="s">
        <v>1508</v>
      </c>
      <c s="135" t="s">
        <v>7168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60" spans="1:14" ht="15">
      <c r="A4360" s="134">
        <f>COUNTA($A$12:A4359)</f>
        <v>4348</v>
      </c>
      <c s="134">
        <v>23020969</v>
      </c>
      <c s="135" t="s">
        <v>1561</v>
      </c>
      <c s="136">
        <v>38460</v>
      </c>
      <c s="135" t="s">
        <v>1508</v>
      </c>
      <c s="135" t="s">
        <v>7168</v>
      </c>
      <c s="135" t="s">
        <v>4433</v>
      </c>
      <c s="135" t="s">
        <v>8481</v>
      </c>
      <c s="135" t="s">
        <v>7695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61" spans="1:14" ht="15">
      <c r="A4361" s="134">
        <f>COUNTA($A$12:A4360)</f>
        <v>4349</v>
      </c>
      <c s="134">
        <v>23020973</v>
      </c>
      <c s="135" t="s">
        <v>1565</v>
      </c>
      <c s="136">
        <v>38385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62" spans="1:14" ht="15">
      <c r="A4362" s="134">
        <f>COUNTA($A$12:A4361)</f>
        <v>4350</v>
      </c>
      <c s="134">
        <v>23020973</v>
      </c>
      <c s="135" t="s">
        <v>1565</v>
      </c>
      <c s="136">
        <v>38385</v>
      </c>
      <c s="135" t="s">
        <v>1508</v>
      </c>
      <c s="135" t="s">
        <v>7168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63" spans="1:14" ht="15">
      <c r="A4363" s="134">
        <f>COUNTA($A$12:A4362)</f>
        <v>4351</v>
      </c>
      <c s="134">
        <v>23020975</v>
      </c>
      <c s="135" t="s">
        <v>1557</v>
      </c>
      <c s="136">
        <v>38025</v>
      </c>
      <c s="135" t="s">
        <v>1508</v>
      </c>
      <c s="135" t="s">
        <v>7168</v>
      </c>
      <c s="135" t="s">
        <v>4433</v>
      </c>
      <c s="135" t="s">
        <v>8808</v>
      </c>
      <c s="135" t="s">
        <v>8680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64" spans="1:14" ht="15">
      <c r="A4364" s="134">
        <f>COUNTA($A$12:A4363)</f>
        <v>4352</v>
      </c>
      <c s="134">
        <v>23020975</v>
      </c>
      <c s="135" t="s">
        <v>1557</v>
      </c>
      <c s="136">
        <v>38025</v>
      </c>
      <c s="135" t="s">
        <v>1508</v>
      </c>
      <c s="135" t="s">
        <v>7168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70"/>
        <v>2772000</v>
      </c>
      <c s="15"/>
    </row>
    <row r="4365" spans="1:14" ht="15">
      <c r="A4365" s="134">
        <f>COUNTA($A$12:A4364)</f>
        <v>4353</v>
      </c>
      <c s="134">
        <v>23020979</v>
      </c>
      <c s="135" t="s">
        <v>1559</v>
      </c>
      <c s="136">
        <v>38660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66" spans="1:14" ht="15">
      <c r="A4366" s="134">
        <f>COUNTA($A$12:A4365)</f>
        <v>4354</v>
      </c>
      <c s="134">
        <v>23020980</v>
      </c>
      <c s="135" t="s">
        <v>1562</v>
      </c>
      <c s="136">
        <v>38435</v>
      </c>
      <c s="135" t="s">
        <v>1508</v>
      </c>
      <c s="135" t="s">
        <v>7168</v>
      </c>
      <c s="135" t="s">
        <v>4433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67" spans="1:14" ht="15">
      <c r="A4367" s="134">
        <f>COUNTA($A$12:A4366)</f>
        <v>4355</v>
      </c>
      <c s="134">
        <v>23020980</v>
      </c>
      <c s="135" t="s">
        <v>1562</v>
      </c>
      <c s="136">
        <v>38435</v>
      </c>
      <c s="135" t="s">
        <v>1508</v>
      </c>
      <c s="135" t="s">
        <v>7168</v>
      </c>
      <c s="135" t="s">
        <v>4433</v>
      </c>
      <c s="135" t="s">
        <v>9070</v>
      </c>
      <c s="135" t="s">
        <v>8703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68" spans="1:14" ht="15">
      <c r="A4368" s="134">
        <f>COUNTA($A$12:A4367)</f>
        <v>4356</v>
      </c>
      <c s="134">
        <v>23020981</v>
      </c>
      <c s="135" t="s">
        <v>1566</v>
      </c>
      <c s="136">
        <v>38557</v>
      </c>
      <c s="135" t="s">
        <v>1508</v>
      </c>
      <c s="135" t="s">
        <v>7168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69" spans="1:14" ht="15">
      <c r="A4369" s="134">
        <f>COUNTA($A$12:A4368)</f>
        <v>4357</v>
      </c>
      <c s="134">
        <v>23020991</v>
      </c>
      <c s="135" t="s">
        <v>1043</v>
      </c>
      <c s="136">
        <v>38471</v>
      </c>
      <c s="135" t="s">
        <v>1268</v>
      </c>
      <c s="135" t="s">
        <v>7230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70" spans="1:14" ht="15">
      <c r="A4370" s="134">
        <f>COUNTA($A$12:A4369)</f>
        <v>4358</v>
      </c>
      <c s="134">
        <v>23020992</v>
      </c>
      <c s="135" t="s">
        <v>1274</v>
      </c>
      <c s="136">
        <v>38466</v>
      </c>
      <c s="135" t="s">
        <v>1268</v>
      </c>
      <c s="135" t="s">
        <v>7230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0"/>
        <v>3696000</v>
      </c>
      <c s="15"/>
    </row>
    <row r="4371" spans="1:14" ht="15">
      <c r="A4371" s="134">
        <f>COUNTA($A$12:A4370)</f>
        <v>4359</v>
      </c>
      <c s="134">
        <v>23021001</v>
      </c>
      <c s="135" t="s">
        <v>1281</v>
      </c>
      <c s="136">
        <v>38658</v>
      </c>
      <c s="135" t="s">
        <v>1268</v>
      </c>
      <c s="135" t="s">
        <v>7230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72" spans="1:14" ht="15">
      <c r="A4372" s="134">
        <f>COUNTA($A$12:A4371)</f>
        <v>4360</v>
      </c>
      <c s="134">
        <v>23021002</v>
      </c>
      <c s="135" t="s">
        <v>1282</v>
      </c>
      <c s="136">
        <v>38649</v>
      </c>
      <c s="135" t="s">
        <v>1268</v>
      </c>
      <c s="135" t="s">
        <v>7230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0"/>
        <v>3696000</v>
      </c>
      <c s="15"/>
    </row>
    <row r="4373" spans="1:14" ht="15">
      <c r="A4373" s="134">
        <f>COUNTA($A$12:A4372)</f>
        <v>4361</v>
      </c>
      <c s="134">
        <v>23021006</v>
      </c>
      <c s="135" t="s">
        <v>1286</v>
      </c>
      <c s="136">
        <v>38654</v>
      </c>
      <c s="135" t="s">
        <v>1268</v>
      </c>
      <c s="135" t="s">
        <v>7230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74" spans="1:14" ht="15">
      <c r="A4374" s="134">
        <f>COUNTA($A$12:A4373)</f>
        <v>4362</v>
      </c>
      <c s="134">
        <v>23021015</v>
      </c>
      <c s="135" t="s">
        <v>1292</v>
      </c>
      <c s="136">
        <v>38673</v>
      </c>
      <c s="135" t="s">
        <v>1268</v>
      </c>
      <c s="135" t="s">
        <v>7230</v>
      </c>
      <c s="135" t="s">
        <v>4433</v>
      </c>
      <c s="135" t="s">
        <v>8103</v>
      </c>
      <c s="135" t="s">
        <v>7911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75" spans="1:14" ht="15">
      <c r="A4375" s="134">
        <f>COUNTA($A$12:A4374)</f>
        <v>4363</v>
      </c>
      <c s="134">
        <v>23021017</v>
      </c>
      <c s="135" t="s">
        <v>1294</v>
      </c>
      <c s="136">
        <v>38561</v>
      </c>
      <c s="135" t="s">
        <v>1268</v>
      </c>
      <c s="135" t="s">
        <v>7230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76" spans="1:14" ht="15">
      <c r="A4376" s="134">
        <f>COUNTA($A$12:A4375)</f>
        <v>4364</v>
      </c>
      <c s="134">
        <v>23021020</v>
      </c>
      <c s="135" t="s">
        <v>762</v>
      </c>
      <c s="136">
        <v>38679</v>
      </c>
      <c s="135" t="s">
        <v>1268</v>
      </c>
      <c s="135" t="s">
        <v>7230</v>
      </c>
      <c s="135" t="s">
        <v>4433</v>
      </c>
      <c s="135" t="s">
        <v>7924</v>
      </c>
      <c s="135" t="s">
        <v>7752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77" spans="1:14" ht="15">
      <c r="A4377" s="134">
        <f>COUNTA($A$12:A4376)</f>
        <v>4365</v>
      </c>
      <c s="134">
        <v>23021023</v>
      </c>
      <c s="135" t="s">
        <v>1298</v>
      </c>
      <c s="136">
        <v>38597</v>
      </c>
      <c s="135" t="s">
        <v>1268</v>
      </c>
      <c s="135" t="s">
        <v>7230</v>
      </c>
      <c s="135" t="s">
        <v>4433</v>
      </c>
      <c s="135" t="s">
        <v>8820</v>
      </c>
      <c s="135" t="s">
        <v>8814</v>
      </c>
      <c s="134" t="s">
        <v>7354</v>
      </c>
      <c s="134">
        <v>4</v>
      </c>
      <c s="135" t="s">
        <v>8659</v>
      </c>
      <c s="186">
        <f t="shared" si="70"/>
        <v>3696000</v>
      </c>
      <c s="15"/>
    </row>
    <row r="4378" spans="1:14" ht="15">
      <c r="A4378" s="134">
        <f>COUNTA($A$12:A4377)</f>
        <v>4366</v>
      </c>
      <c s="134">
        <v>23021035</v>
      </c>
      <c s="135" t="s">
        <v>1307</v>
      </c>
      <c s="136">
        <v>38586</v>
      </c>
      <c s="135" t="s">
        <v>1268</v>
      </c>
      <c s="135" t="s">
        <v>7230</v>
      </c>
      <c s="135" t="s">
        <v>4433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70"/>
        <v>4620000</v>
      </c>
      <c s="15"/>
    </row>
    <row r="4379" spans="1:14" ht="15">
      <c r="A4379" s="134">
        <f>COUNTA($A$12:A4378)</f>
        <v>4367</v>
      </c>
      <c s="134">
        <v>23021041</v>
      </c>
      <c s="135" t="s">
        <v>1319</v>
      </c>
      <c s="136">
        <v>38426</v>
      </c>
      <c s="135" t="s">
        <v>1268</v>
      </c>
      <c s="135" t="s">
        <v>7230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80" spans="1:14" ht="15">
      <c r="A4380" s="134">
        <f>COUNTA($A$12:A4379)</f>
        <v>4368</v>
      </c>
      <c s="134">
        <v>23021042</v>
      </c>
      <c s="135" t="s">
        <v>1320</v>
      </c>
      <c s="136">
        <v>38484</v>
      </c>
      <c s="135" t="s">
        <v>1268</v>
      </c>
      <c s="135" t="s">
        <v>7230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0"/>
        <v>2772000</v>
      </c>
      <c s="15"/>
    </row>
    <row r="4381" spans="1:14" ht="15">
      <c r="A4381" s="134">
        <f>COUNTA($A$12:A4380)</f>
        <v>4369</v>
      </c>
      <c s="134">
        <v>23021042</v>
      </c>
      <c s="135" t="s">
        <v>1320</v>
      </c>
      <c s="136">
        <v>38484</v>
      </c>
      <c s="135" t="s">
        <v>1268</v>
      </c>
      <c s="135" t="s">
        <v>7230</v>
      </c>
      <c s="135" t="s">
        <v>4433</v>
      </c>
      <c s="135" t="s">
        <v>8967</v>
      </c>
      <c s="135" t="s">
        <v>8010</v>
      </c>
      <c s="134" t="s">
        <v>7354</v>
      </c>
      <c s="134">
        <v>3</v>
      </c>
      <c s="135" t="s">
        <v>8659</v>
      </c>
      <c s="186">
        <f t="shared" si="70"/>
        <v>2772000</v>
      </c>
      <c s="15"/>
    </row>
    <row r="4382" spans="1:14" ht="15">
      <c r="A4382" s="134">
        <f>COUNTA($A$12:A4381)</f>
        <v>4370</v>
      </c>
      <c s="134">
        <v>23021043</v>
      </c>
      <c s="135" t="s">
        <v>1321</v>
      </c>
      <c s="136">
        <v>38520</v>
      </c>
      <c s="135" t="s">
        <v>1268</v>
      </c>
      <c s="135" t="s">
        <v>7230</v>
      </c>
      <c s="135" t="s">
        <v>4433</v>
      </c>
      <c s="135" t="s">
        <v>8118</v>
      </c>
      <c s="135" t="s">
        <v>7640</v>
      </c>
      <c s="134" t="s">
        <v>7354</v>
      </c>
      <c s="134">
        <v>2</v>
      </c>
      <c s="135" t="s">
        <v>8659</v>
      </c>
      <c s="186">
        <f t="shared" si="70"/>
        <v>1848000</v>
      </c>
      <c s="15"/>
    </row>
    <row r="4383" spans="1:14" ht="15">
      <c r="A4383" s="134">
        <f>COUNTA($A$12:A4382)</f>
        <v>4371</v>
      </c>
      <c s="134">
        <v>23021047</v>
      </c>
      <c s="135" t="s">
        <v>1315</v>
      </c>
      <c s="136">
        <v>38713</v>
      </c>
      <c s="135" t="s">
        <v>1268</v>
      </c>
      <c s="135" t="s">
        <v>7230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70"/>
        <v>3696000</v>
      </c>
      <c s="15"/>
    </row>
    <row r="4384" spans="1:14" ht="15">
      <c r="A4384" s="134">
        <f>COUNTA($A$12:A4383)</f>
        <v>4372</v>
      </c>
      <c s="134">
        <v>23021047</v>
      </c>
      <c s="135" t="s">
        <v>1315</v>
      </c>
      <c s="136">
        <v>38713</v>
      </c>
      <c s="135" t="s">
        <v>1268</v>
      </c>
      <c s="135" t="s">
        <v>7230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85" spans="1:14" ht="15">
      <c r="A4385" s="134">
        <f>COUNTA($A$12:A4384)</f>
        <v>4373</v>
      </c>
      <c s="134">
        <v>23021053</v>
      </c>
      <c s="135" t="s">
        <v>119</v>
      </c>
      <c s="136">
        <v>38619</v>
      </c>
      <c s="135" t="s">
        <v>120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0"/>
        <v>1848000</v>
      </c>
      <c s="15"/>
    </row>
    <row r="4386" spans="1:14" ht="15">
      <c r="A4386" s="134">
        <f>COUNTA($A$12:A4385)</f>
        <v>4374</v>
      </c>
      <c s="134">
        <v>23021054</v>
      </c>
      <c s="135" t="s">
        <v>119</v>
      </c>
      <c s="136">
        <v>38563</v>
      </c>
      <c s="135" t="s">
        <v>158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87" spans="1:14" ht="15">
      <c r="A4387" s="134">
        <f>COUNTA($A$12:A4386)</f>
        <v>4375</v>
      </c>
      <c s="134">
        <v>23021055</v>
      </c>
      <c s="135" t="s">
        <v>200</v>
      </c>
      <c s="136">
        <v>38370</v>
      </c>
      <c s="135" t="s">
        <v>201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70"/>
        <v>2772000</v>
      </c>
      <c s="15"/>
    </row>
    <row r="4388" spans="1:14" ht="15">
      <c r="A4388" s="134">
        <f>COUNTA($A$12:A4387)</f>
        <v>4376</v>
      </c>
      <c s="134">
        <v>23021057</v>
      </c>
      <c s="135" t="s">
        <v>159</v>
      </c>
      <c s="136">
        <v>38358</v>
      </c>
      <c s="135" t="s">
        <v>158</v>
      </c>
      <c s="135" t="s">
        <v>7156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1" ref="M4388:M4451">K4388*924000</f>
        <v>1848000</v>
      </c>
      <c s="15"/>
    </row>
    <row r="4389" spans="1:14" ht="15">
      <c r="A4389" s="134">
        <f>COUNTA($A$12:A4388)</f>
        <v>4377</v>
      </c>
      <c s="134">
        <v>23021058</v>
      </c>
      <c s="135" t="s">
        <v>202</v>
      </c>
      <c s="136">
        <v>38623</v>
      </c>
      <c s="135" t="s">
        <v>201</v>
      </c>
      <c s="135" t="s">
        <v>7156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390" spans="1:14" ht="15">
      <c r="A4390" s="134">
        <f>COUNTA($A$12:A4389)</f>
        <v>4378</v>
      </c>
      <c s="134">
        <v>23021059</v>
      </c>
      <c s="135" t="s">
        <v>122</v>
      </c>
      <c s="136">
        <v>38391</v>
      </c>
      <c s="135" t="s">
        <v>120</v>
      </c>
      <c s="135" t="s">
        <v>7156</v>
      </c>
      <c s="135" t="s">
        <v>4433</v>
      </c>
      <c s="135" t="s">
        <v>9072</v>
      </c>
      <c s="135" t="s">
        <v>7695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391" spans="1:14" ht="15">
      <c r="A4391" s="134">
        <f>COUNTA($A$12:A4390)</f>
        <v>4379</v>
      </c>
      <c s="134">
        <v>23021059</v>
      </c>
      <c s="135" t="s">
        <v>122</v>
      </c>
      <c s="136">
        <v>38391</v>
      </c>
      <c s="135" t="s">
        <v>120</v>
      </c>
      <c s="135" t="s">
        <v>7156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392" spans="1:14" ht="15">
      <c r="A4392" s="134">
        <f>COUNTA($A$12:A4391)</f>
        <v>4380</v>
      </c>
      <c s="134">
        <v>23021061</v>
      </c>
      <c s="135" t="s">
        <v>203</v>
      </c>
      <c s="136">
        <v>38674</v>
      </c>
      <c s="135" t="s">
        <v>201</v>
      </c>
      <c s="135" t="s">
        <v>7156</v>
      </c>
      <c s="135" t="s">
        <v>4433</v>
      </c>
      <c s="135" t="s">
        <v>8762</v>
      </c>
      <c s="135" t="s">
        <v>8711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393" spans="1:14" ht="15">
      <c r="A4393" s="134">
        <f>COUNTA($A$12:A4392)</f>
        <v>4381</v>
      </c>
      <c s="134">
        <v>23021061</v>
      </c>
      <c s="135" t="s">
        <v>203</v>
      </c>
      <c s="136">
        <v>38674</v>
      </c>
      <c s="135" t="s">
        <v>201</v>
      </c>
      <c s="135" t="s">
        <v>7156</v>
      </c>
      <c s="135" t="s">
        <v>4433</v>
      </c>
      <c s="135" t="s">
        <v>7767</v>
      </c>
      <c s="135" t="s">
        <v>7768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394" spans="1:14" ht="15">
      <c r="A4394" s="134">
        <f>COUNTA($A$12:A4393)</f>
        <v>4382</v>
      </c>
      <c s="134">
        <v>23021061</v>
      </c>
      <c s="135" t="s">
        <v>203</v>
      </c>
      <c s="136">
        <v>38674</v>
      </c>
      <c s="135" t="s">
        <v>201</v>
      </c>
      <c s="135" t="s">
        <v>7156</v>
      </c>
      <c s="135" t="s">
        <v>4433</v>
      </c>
      <c s="135" t="s">
        <v>7788</v>
      </c>
      <c s="135" t="s">
        <v>7789</v>
      </c>
      <c s="134">
        <v>2</v>
      </c>
      <c s="134">
        <v>3</v>
      </c>
      <c s="135" t="s">
        <v>8724</v>
      </c>
      <c s="186">
        <f t="shared" si="71"/>
        <v>2772000</v>
      </c>
      <c s="15"/>
    </row>
    <row r="4395" spans="1:14" ht="15">
      <c r="A4395" s="134">
        <f>COUNTA($A$12:A4394)</f>
        <v>4383</v>
      </c>
      <c s="134">
        <v>23021061</v>
      </c>
      <c s="135" t="s">
        <v>203</v>
      </c>
      <c s="136">
        <v>38674</v>
      </c>
      <c s="135" t="s">
        <v>201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396" spans="1:14" ht="15">
      <c r="A4396" s="134">
        <f>COUNTA($A$12:A4395)</f>
        <v>4384</v>
      </c>
      <c s="134">
        <v>23021064</v>
      </c>
      <c s="135" t="s">
        <v>204</v>
      </c>
      <c s="136">
        <v>38622</v>
      </c>
      <c s="135" t="s">
        <v>201</v>
      </c>
      <c s="135" t="s">
        <v>7156</v>
      </c>
      <c s="135" t="s">
        <v>4433</v>
      </c>
      <c s="135" t="s">
        <v>8492</v>
      </c>
      <c s="135" t="s">
        <v>7766</v>
      </c>
      <c s="134">
        <v>2</v>
      </c>
      <c s="134">
        <v>3</v>
      </c>
      <c s="135" t="s">
        <v>8724</v>
      </c>
      <c s="186">
        <f t="shared" si="71"/>
        <v>2772000</v>
      </c>
      <c s="15"/>
    </row>
    <row r="4397" spans="1:14" ht="15">
      <c r="A4397" s="134">
        <f>COUNTA($A$12:A4396)</f>
        <v>4385</v>
      </c>
      <c s="134">
        <v>23021064</v>
      </c>
      <c s="135" t="s">
        <v>204</v>
      </c>
      <c s="136">
        <v>38622</v>
      </c>
      <c s="135" t="s">
        <v>201</v>
      </c>
      <c s="135" t="s">
        <v>7156</v>
      </c>
      <c s="135" t="s">
        <v>4433</v>
      </c>
      <c s="135" t="s">
        <v>8493</v>
      </c>
      <c s="135" t="s">
        <v>7789</v>
      </c>
      <c s="134">
        <v>2</v>
      </c>
      <c s="134">
        <v>3</v>
      </c>
      <c s="135" t="s">
        <v>8724</v>
      </c>
      <c s="186">
        <f t="shared" si="71"/>
        <v>2772000</v>
      </c>
      <c s="15"/>
    </row>
    <row r="4398" spans="1:14" ht="15">
      <c r="A4398" s="134">
        <f>COUNTA($A$12:A4397)</f>
        <v>4386</v>
      </c>
      <c s="134">
        <v>23021064</v>
      </c>
      <c s="135" t="s">
        <v>204</v>
      </c>
      <c s="136">
        <v>38622</v>
      </c>
      <c s="135" t="s">
        <v>201</v>
      </c>
      <c s="135" t="s">
        <v>7156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71"/>
        <v>4620000</v>
      </c>
      <c s="15"/>
    </row>
    <row r="4399" spans="1:14" ht="15">
      <c r="A4399" s="134">
        <f>COUNTA($A$12:A4398)</f>
        <v>4387</v>
      </c>
      <c s="134">
        <v>23021065</v>
      </c>
      <c s="135" t="s">
        <v>124</v>
      </c>
      <c s="136">
        <v>38602</v>
      </c>
      <c s="135" t="s">
        <v>120</v>
      </c>
      <c s="135" t="s">
        <v>7156</v>
      </c>
      <c s="135" t="s">
        <v>4433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00" spans="1:14" ht="15">
      <c r="A4400" s="134">
        <f>COUNTA($A$12:A4399)</f>
        <v>4388</v>
      </c>
      <c s="134">
        <v>23021070</v>
      </c>
      <c s="135" t="s">
        <v>205</v>
      </c>
      <c s="136">
        <v>38397</v>
      </c>
      <c s="135" t="s">
        <v>201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01" spans="1:14" ht="15">
      <c r="A4401" s="134">
        <f>COUNTA($A$12:A4400)</f>
        <v>4389</v>
      </c>
      <c s="134">
        <v>23021077</v>
      </c>
      <c s="135" t="s">
        <v>128</v>
      </c>
      <c s="136">
        <v>38576</v>
      </c>
      <c s="135" t="s">
        <v>120</v>
      </c>
      <c s="135" t="s">
        <v>7156</v>
      </c>
      <c s="135" t="s">
        <v>4433</v>
      </c>
      <c s="135" t="s">
        <v>8935</v>
      </c>
      <c s="135" t="s">
        <v>8737</v>
      </c>
      <c s="134" t="s">
        <v>7354</v>
      </c>
      <c s="134">
        <v>3</v>
      </c>
      <c s="135" t="s">
        <v>8893</v>
      </c>
      <c s="186">
        <f t="shared" si="71"/>
        <v>2772000</v>
      </c>
      <c s="15"/>
    </row>
    <row r="4402" spans="1:14" ht="15">
      <c r="A4402" s="134">
        <f>COUNTA($A$12:A4401)</f>
        <v>4390</v>
      </c>
      <c s="134">
        <v>23021078</v>
      </c>
      <c s="135" t="s">
        <v>165</v>
      </c>
      <c s="136">
        <v>38370</v>
      </c>
      <c s="135" t="s">
        <v>158</v>
      </c>
      <c s="135" t="s">
        <v>7156</v>
      </c>
      <c s="135" t="s">
        <v>4433</v>
      </c>
      <c s="135" t="s">
        <v>8762</v>
      </c>
      <c s="135" t="s">
        <v>8711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03" spans="1:14" ht="15">
      <c r="A4403" s="134">
        <f>COUNTA($A$12:A4402)</f>
        <v>4391</v>
      </c>
      <c s="134">
        <v>23021078</v>
      </c>
      <c s="135" t="s">
        <v>165</v>
      </c>
      <c s="136">
        <v>38370</v>
      </c>
      <c s="135" t="s">
        <v>158</v>
      </c>
      <c s="135" t="s">
        <v>7156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1"/>
        <v>3696000</v>
      </c>
      <c s="15"/>
    </row>
    <row r="4404" spans="1:14" ht="15">
      <c r="A4404" s="134">
        <f>COUNTA($A$12:A4403)</f>
        <v>4392</v>
      </c>
      <c s="134">
        <v>23021083</v>
      </c>
      <c s="135" t="s">
        <v>130</v>
      </c>
      <c s="136">
        <v>38701</v>
      </c>
      <c s="135" t="s">
        <v>120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05" spans="1:14" ht="15">
      <c r="A4405" s="134">
        <f>COUNTA($A$12:A4404)</f>
        <v>4393</v>
      </c>
      <c s="134">
        <v>23021084</v>
      </c>
      <c s="135" t="s">
        <v>166</v>
      </c>
      <c s="136">
        <v>38380</v>
      </c>
      <c s="135" t="s">
        <v>158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06" spans="1:14" ht="15">
      <c r="A4406" s="134">
        <f>COUNTA($A$12:A4405)</f>
        <v>4394</v>
      </c>
      <c s="134">
        <v>23021084</v>
      </c>
      <c s="135" t="s">
        <v>166</v>
      </c>
      <c s="136">
        <v>38380</v>
      </c>
      <c s="135" t="s">
        <v>158</v>
      </c>
      <c s="135" t="s">
        <v>7156</v>
      </c>
      <c s="135" t="s">
        <v>4433</v>
      </c>
      <c s="135" t="s">
        <v>7694</v>
      </c>
      <c s="135" t="s">
        <v>7695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07" spans="1:14" ht="15">
      <c r="A4407" s="134">
        <f>COUNTA($A$12:A4406)</f>
        <v>4395</v>
      </c>
      <c s="134">
        <v>23021084</v>
      </c>
      <c s="135" t="s">
        <v>166</v>
      </c>
      <c s="136">
        <v>38380</v>
      </c>
      <c s="135" t="s">
        <v>158</v>
      </c>
      <c s="135" t="s">
        <v>7156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71"/>
        <v>2772000</v>
      </c>
      <c s="15"/>
    </row>
    <row r="4408" spans="1:14" ht="15">
      <c r="A4408" s="134">
        <f>COUNTA($A$12:A4407)</f>
        <v>4396</v>
      </c>
      <c s="134">
        <v>23021084</v>
      </c>
      <c s="135" t="s">
        <v>166</v>
      </c>
      <c s="136">
        <v>38380</v>
      </c>
      <c s="135" t="s">
        <v>158</v>
      </c>
      <c s="135" t="s">
        <v>7156</v>
      </c>
      <c s="135" t="s">
        <v>4433</v>
      </c>
      <c s="135" t="s">
        <v>8850</v>
      </c>
      <c s="135" t="s">
        <v>7574</v>
      </c>
      <c s="134" t="s">
        <v>7354</v>
      </c>
      <c s="134">
        <v>5</v>
      </c>
      <c s="135" t="s">
        <v>8724</v>
      </c>
      <c s="186">
        <f t="shared" si="71"/>
        <v>4620000</v>
      </c>
      <c s="15"/>
    </row>
    <row r="4409" spans="1:14" ht="15">
      <c r="A4409" s="134">
        <f>COUNTA($A$12:A4408)</f>
        <v>4397</v>
      </c>
      <c s="134">
        <v>23021084</v>
      </c>
      <c s="135" t="s">
        <v>166</v>
      </c>
      <c s="136">
        <v>38380</v>
      </c>
      <c s="135" t="s">
        <v>158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0" spans="1:14" ht="15">
      <c r="A4410" s="134">
        <f>COUNTA($A$12:A4409)</f>
        <v>4398</v>
      </c>
      <c s="134">
        <v>23021087</v>
      </c>
      <c s="135" t="s">
        <v>167</v>
      </c>
      <c s="136">
        <v>38675</v>
      </c>
      <c s="135" t="s">
        <v>158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1" spans="1:14" ht="15">
      <c r="A4411" s="134">
        <f>COUNTA($A$12:A4410)</f>
        <v>4399</v>
      </c>
      <c s="134">
        <v>23021087</v>
      </c>
      <c s="135" t="s">
        <v>167</v>
      </c>
      <c s="136">
        <v>38675</v>
      </c>
      <c s="135" t="s">
        <v>158</v>
      </c>
      <c s="135" t="s">
        <v>7156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2" spans="1:14" ht="15">
      <c r="A4412" s="134">
        <f>COUNTA($A$12:A4411)</f>
        <v>4400</v>
      </c>
      <c s="134">
        <v>23021088</v>
      </c>
      <c s="135" t="s">
        <v>208</v>
      </c>
      <c s="136">
        <v>38593</v>
      </c>
      <c s="135" t="s">
        <v>201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13" spans="1:14" ht="15">
      <c r="A4413" s="134">
        <f>COUNTA($A$12:A4412)</f>
        <v>4401</v>
      </c>
      <c s="134">
        <v>23021091</v>
      </c>
      <c s="135" t="s">
        <v>209</v>
      </c>
      <c s="136">
        <v>38536</v>
      </c>
      <c s="135" t="s">
        <v>201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14" spans="1:14" ht="15">
      <c r="A4414" s="134">
        <f>COUNTA($A$12:A4413)</f>
        <v>4402</v>
      </c>
      <c s="134">
        <v>23021092</v>
      </c>
      <c s="135" t="s">
        <v>133</v>
      </c>
      <c s="136">
        <v>38357</v>
      </c>
      <c s="135" t="s">
        <v>120</v>
      </c>
      <c s="135" t="s">
        <v>7156</v>
      </c>
      <c s="135" t="s">
        <v>4433</v>
      </c>
      <c s="135" t="s">
        <v>7771</v>
      </c>
      <c s="135" t="s">
        <v>7772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5" spans="1:14" ht="15">
      <c r="A4415" s="134">
        <f>COUNTA($A$12:A4414)</f>
        <v>4403</v>
      </c>
      <c s="134">
        <v>23021093</v>
      </c>
      <c s="135" t="s">
        <v>169</v>
      </c>
      <c s="136">
        <v>38353</v>
      </c>
      <c s="135" t="s">
        <v>158</v>
      </c>
      <c s="135" t="s">
        <v>7156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1"/>
        <v>3696000</v>
      </c>
      <c s="15"/>
    </row>
    <row r="4416" spans="1:14" ht="15">
      <c r="A4416" s="134">
        <f>COUNTA($A$12:A4415)</f>
        <v>4404</v>
      </c>
      <c s="134">
        <v>23021093</v>
      </c>
      <c s="135" t="s">
        <v>169</v>
      </c>
      <c s="136">
        <v>38353</v>
      </c>
      <c s="135" t="s">
        <v>158</v>
      </c>
      <c s="135" t="s">
        <v>7156</v>
      </c>
      <c s="135" t="s">
        <v>4433</v>
      </c>
      <c s="135" t="s">
        <v>8761</v>
      </c>
      <c s="135" t="s">
        <v>7791</v>
      </c>
      <c s="134">
        <v>1</v>
      </c>
      <c s="134">
        <v>3</v>
      </c>
      <c s="135" t="s">
        <v>8724</v>
      </c>
      <c s="186">
        <f t="shared" si="71"/>
        <v>2772000</v>
      </c>
      <c s="15"/>
    </row>
    <row r="4417" spans="1:14" ht="15">
      <c r="A4417" s="134">
        <f>COUNTA($A$12:A4416)</f>
        <v>4405</v>
      </c>
      <c s="134">
        <v>23021093</v>
      </c>
      <c s="135" t="s">
        <v>169</v>
      </c>
      <c s="136">
        <v>38353</v>
      </c>
      <c s="135" t="s">
        <v>158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8" spans="1:14" ht="15">
      <c r="A4418" s="134">
        <f>COUNTA($A$12:A4417)</f>
        <v>4406</v>
      </c>
      <c s="134">
        <v>23021096</v>
      </c>
      <c s="135" t="s">
        <v>170</v>
      </c>
      <c s="136">
        <v>38639</v>
      </c>
      <c s="135" t="s">
        <v>158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19" spans="1:14" ht="15">
      <c r="A4419" s="134">
        <f>COUNTA($A$12:A4418)</f>
        <v>4407</v>
      </c>
      <c s="134">
        <v>23021097</v>
      </c>
      <c s="135" t="s">
        <v>211</v>
      </c>
      <c s="136">
        <v>38429</v>
      </c>
      <c s="135" t="s">
        <v>201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20" spans="1:14" ht="15">
      <c r="A4420" s="134">
        <f>COUNTA($A$12:A4419)</f>
        <v>4408</v>
      </c>
      <c s="134">
        <v>23021097</v>
      </c>
      <c s="135" t="s">
        <v>211</v>
      </c>
      <c s="136">
        <v>38429</v>
      </c>
      <c s="135" t="s">
        <v>201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21" spans="1:14" ht="15">
      <c r="A4421" s="134">
        <f>COUNTA($A$12:A4420)</f>
        <v>4409</v>
      </c>
      <c s="134">
        <v>23021101</v>
      </c>
      <c s="135" t="s">
        <v>136</v>
      </c>
      <c s="136">
        <v>38483</v>
      </c>
      <c s="135" t="s">
        <v>120</v>
      </c>
      <c s="135" t="s">
        <v>7156</v>
      </c>
      <c s="135" t="s">
        <v>4433</v>
      </c>
      <c s="135" t="s">
        <v>8122</v>
      </c>
      <c s="135" t="s">
        <v>7695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22" spans="1:14" ht="15">
      <c r="A4422" s="134">
        <f>COUNTA($A$12:A4421)</f>
        <v>4410</v>
      </c>
      <c s="134">
        <v>23021101</v>
      </c>
      <c s="135" t="s">
        <v>136</v>
      </c>
      <c s="136">
        <v>38483</v>
      </c>
      <c s="135" t="s">
        <v>120</v>
      </c>
      <c s="135" t="s">
        <v>7156</v>
      </c>
      <c s="135" t="s">
        <v>4433</v>
      </c>
      <c s="135" t="s">
        <v>8761</v>
      </c>
      <c s="135" t="s">
        <v>7791</v>
      </c>
      <c s="134">
        <v>2</v>
      </c>
      <c s="134">
        <v>3</v>
      </c>
      <c s="135" t="s">
        <v>8724</v>
      </c>
      <c s="186">
        <f t="shared" si="71"/>
        <v>2772000</v>
      </c>
      <c s="15"/>
    </row>
    <row r="4423" spans="1:14" ht="15">
      <c r="A4423" s="134">
        <f>COUNTA($A$12:A4422)</f>
        <v>4411</v>
      </c>
      <c s="134">
        <v>23021101</v>
      </c>
      <c s="135" t="s">
        <v>136</v>
      </c>
      <c s="136">
        <v>38483</v>
      </c>
      <c s="135" t="s">
        <v>120</v>
      </c>
      <c s="135" t="s">
        <v>7156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24" spans="1:14" ht="15">
      <c r="A4424" s="134">
        <f>COUNTA($A$12:A4423)</f>
        <v>4412</v>
      </c>
      <c s="134">
        <v>23021103</v>
      </c>
      <c s="135" t="s">
        <v>213</v>
      </c>
      <c s="136">
        <v>38504</v>
      </c>
      <c s="135" t="s">
        <v>201</v>
      </c>
      <c s="135" t="s">
        <v>7156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25" spans="1:14" ht="15">
      <c r="A4425" s="134">
        <f>COUNTA($A$12:A4424)</f>
        <v>4413</v>
      </c>
      <c s="134">
        <v>23021103</v>
      </c>
      <c s="135" t="s">
        <v>213</v>
      </c>
      <c s="136">
        <v>38504</v>
      </c>
      <c s="135" t="s">
        <v>201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26" spans="1:14" ht="15">
      <c r="A4426" s="134">
        <f>COUNTA($A$12:A4425)</f>
        <v>4414</v>
      </c>
      <c s="134">
        <v>23021103</v>
      </c>
      <c s="135" t="s">
        <v>213</v>
      </c>
      <c s="136">
        <v>38504</v>
      </c>
      <c s="135" t="s">
        <v>201</v>
      </c>
      <c s="135" t="s">
        <v>7156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71"/>
        <v>4620000</v>
      </c>
      <c s="15"/>
    </row>
    <row r="4427" spans="1:14" ht="15">
      <c r="A4427" s="134">
        <f>COUNTA($A$12:A4426)</f>
        <v>4415</v>
      </c>
      <c s="134">
        <v>23021108</v>
      </c>
      <c s="135" t="s">
        <v>172</v>
      </c>
      <c s="136">
        <v>38510</v>
      </c>
      <c s="135" t="s">
        <v>158</v>
      </c>
      <c s="135" t="s">
        <v>7156</v>
      </c>
      <c s="135" t="s">
        <v>4433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71"/>
        <v>3696000</v>
      </c>
      <c s="15"/>
    </row>
    <row r="4428" spans="1:14" ht="15">
      <c r="A4428" s="134">
        <f>COUNTA($A$12:A4427)</f>
        <v>4416</v>
      </c>
      <c s="134">
        <v>23021113</v>
      </c>
      <c s="135" t="s">
        <v>138</v>
      </c>
      <c s="136">
        <v>38574</v>
      </c>
      <c s="135" t="s">
        <v>120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29" spans="1:14" ht="15">
      <c r="A4429" s="134">
        <f>COUNTA($A$12:A4428)</f>
        <v>4417</v>
      </c>
      <c s="134">
        <v>23021115</v>
      </c>
      <c s="135" t="s">
        <v>217</v>
      </c>
      <c s="136">
        <v>38446</v>
      </c>
      <c s="135" t="s">
        <v>201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30" spans="1:14" ht="15">
      <c r="A4430" s="134">
        <f>COUNTA($A$12:A4429)</f>
        <v>4418</v>
      </c>
      <c s="134">
        <v>23021116</v>
      </c>
      <c s="135" t="s">
        <v>139</v>
      </c>
      <c s="136">
        <v>38420</v>
      </c>
      <c s="135" t="s">
        <v>120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31" spans="1:14" ht="15">
      <c r="A4431" s="134">
        <f>COUNTA($A$12:A4430)</f>
        <v>4419</v>
      </c>
      <c s="134">
        <v>23021124</v>
      </c>
      <c s="135" t="s">
        <v>219</v>
      </c>
      <c s="136">
        <v>38593</v>
      </c>
      <c s="135" t="s">
        <v>201</v>
      </c>
      <c s="135" t="s">
        <v>7156</v>
      </c>
      <c s="135" t="s">
        <v>4433</v>
      </c>
      <c s="135" t="s">
        <v>8882</v>
      </c>
      <c s="135" t="s">
        <v>8480</v>
      </c>
      <c s="134">
        <v>2</v>
      </c>
      <c s="134">
        <v>2</v>
      </c>
      <c s="135" t="s">
        <v>8724</v>
      </c>
      <c s="186">
        <f t="shared" si="71"/>
        <v>1848000</v>
      </c>
      <c s="15"/>
    </row>
    <row r="4432" spans="1:14" ht="15">
      <c r="A4432" s="134">
        <f>COUNTA($A$12:A4431)</f>
        <v>4420</v>
      </c>
      <c s="134">
        <v>23021127</v>
      </c>
      <c s="135" t="s">
        <v>220</v>
      </c>
      <c s="136">
        <v>38356</v>
      </c>
      <c s="135" t="s">
        <v>201</v>
      </c>
      <c s="135" t="s">
        <v>7156</v>
      </c>
      <c s="135" t="s">
        <v>4433</v>
      </c>
      <c s="135" t="s">
        <v>9073</v>
      </c>
      <c s="135" t="s">
        <v>8703</v>
      </c>
      <c s="134" t="s">
        <v>7354</v>
      </c>
      <c s="134">
        <v>3</v>
      </c>
      <c s="135" t="s">
        <v>8659</v>
      </c>
      <c s="186">
        <f t="shared" si="71"/>
        <v>2772000</v>
      </c>
      <c s="15"/>
    </row>
    <row r="4433" spans="1:14" ht="15">
      <c r="A4433" s="134">
        <f>COUNTA($A$12:A4432)</f>
        <v>4421</v>
      </c>
      <c s="134">
        <v>23021133</v>
      </c>
      <c s="135" t="s">
        <v>221</v>
      </c>
      <c s="136">
        <v>38541</v>
      </c>
      <c s="135" t="s">
        <v>201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8659</v>
      </c>
      <c s="186">
        <f t="shared" si="71"/>
        <v>2772000</v>
      </c>
      <c s="15"/>
    </row>
    <row r="4434" spans="1:14" ht="15">
      <c r="A4434" s="134">
        <f>COUNTA($A$12:A4433)</f>
        <v>4422</v>
      </c>
      <c s="134">
        <v>23021136</v>
      </c>
      <c s="135" t="s">
        <v>222</v>
      </c>
      <c s="136">
        <v>38634</v>
      </c>
      <c s="135" t="s">
        <v>201</v>
      </c>
      <c s="135" t="s">
        <v>7156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71"/>
        <v>4620000</v>
      </c>
      <c s="15"/>
    </row>
    <row r="4435" spans="1:14" ht="15">
      <c r="A4435" s="134">
        <f>COUNTA($A$12:A4434)</f>
        <v>4423</v>
      </c>
      <c s="134">
        <v>23021138</v>
      </c>
      <c s="135" t="s">
        <v>180</v>
      </c>
      <c s="136">
        <v>38545</v>
      </c>
      <c s="135" t="s">
        <v>158</v>
      </c>
      <c s="135" t="s">
        <v>7156</v>
      </c>
      <c s="135" t="s">
        <v>4433</v>
      </c>
      <c s="135" t="s">
        <v>8712</v>
      </c>
      <c s="135" t="s">
        <v>7781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36" spans="1:14" ht="15">
      <c r="A4436" s="134">
        <f>COUNTA($A$12:A4435)</f>
        <v>4424</v>
      </c>
      <c s="134">
        <v>23021138</v>
      </c>
      <c s="135" t="s">
        <v>180</v>
      </c>
      <c s="136">
        <v>38545</v>
      </c>
      <c s="135" t="s">
        <v>158</v>
      </c>
      <c s="135" t="s">
        <v>7156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37" spans="1:14" ht="15">
      <c r="A4437" s="134">
        <f>COUNTA($A$12:A4436)</f>
        <v>4425</v>
      </c>
      <c s="134">
        <v>23021141</v>
      </c>
      <c s="135" t="s">
        <v>181</v>
      </c>
      <c s="136">
        <v>38220</v>
      </c>
      <c s="135" t="s">
        <v>158</v>
      </c>
      <c s="135" t="s">
        <v>7156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1"/>
        <v>2772000</v>
      </c>
      <c s="15"/>
    </row>
    <row r="4438" spans="1:14" ht="15">
      <c r="A4438" s="134">
        <f>COUNTA($A$12:A4437)</f>
        <v>4426</v>
      </c>
      <c s="134">
        <v>23021141</v>
      </c>
      <c s="135" t="s">
        <v>181</v>
      </c>
      <c s="136">
        <v>38220</v>
      </c>
      <c s="135" t="s">
        <v>158</v>
      </c>
      <c s="135" t="s">
        <v>7156</v>
      </c>
      <c s="135" t="s">
        <v>4433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39" spans="1:14" ht="15">
      <c r="A4439" s="134">
        <f>COUNTA($A$12:A4438)</f>
        <v>4427</v>
      </c>
      <c s="134">
        <v>23021142</v>
      </c>
      <c s="135" t="s">
        <v>225</v>
      </c>
      <c s="136">
        <v>38374</v>
      </c>
      <c s="135" t="s">
        <v>201</v>
      </c>
      <c s="135" t="s">
        <v>7156</v>
      </c>
      <c s="135" t="s">
        <v>4433</v>
      </c>
      <c s="135" t="s">
        <v>9074</v>
      </c>
      <c s="135" t="s">
        <v>9075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0" spans="1:14" ht="15">
      <c r="A4440" s="134">
        <f>COUNTA($A$12:A4439)</f>
        <v>4428</v>
      </c>
      <c s="134">
        <v>23021150</v>
      </c>
      <c s="135" t="s">
        <v>184</v>
      </c>
      <c s="136">
        <v>38613</v>
      </c>
      <c s="135" t="s">
        <v>158</v>
      </c>
      <c s="135" t="s">
        <v>7156</v>
      </c>
      <c s="135" t="s">
        <v>4433</v>
      </c>
      <c s="135" t="s">
        <v>8710</v>
      </c>
      <c s="135" t="s">
        <v>8711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41" spans="1:14" ht="15">
      <c r="A4441" s="134">
        <f>COUNTA($A$12:A4440)</f>
        <v>4429</v>
      </c>
      <c s="134">
        <v>23021150</v>
      </c>
      <c s="135" t="s">
        <v>184</v>
      </c>
      <c s="136">
        <v>38613</v>
      </c>
      <c s="135" t="s">
        <v>158</v>
      </c>
      <c s="135" t="s">
        <v>7156</v>
      </c>
      <c s="135" t="s">
        <v>4433</v>
      </c>
      <c s="135" t="s">
        <v>8889</v>
      </c>
      <c s="135" t="s">
        <v>7721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2" spans="1:14" ht="15">
      <c r="A4442" s="134">
        <f>COUNTA($A$12:A4441)</f>
        <v>4430</v>
      </c>
      <c s="134">
        <v>23021150</v>
      </c>
      <c s="135" t="s">
        <v>184</v>
      </c>
      <c s="136">
        <v>38613</v>
      </c>
      <c s="135" t="s">
        <v>158</v>
      </c>
      <c s="135" t="s">
        <v>7156</v>
      </c>
      <c s="135" t="s">
        <v>4433</v>
      </c>
      <c s="135" t="s">
        <v>9071</v>
      </c>
      <c s="135" t="s">
        <v>7797</v>
      </c>
      <c s="134" t="s">
        <v>7354</v>
      </c>
      <c s="134">
        <v>3</v>
      </c>
      <c s="135" t="s">
        <v>8724</v>
      </c>
      <c s="186">
        <f t="shared" si="71"/>
        <v>2772000</v>
      </c>
      <c s="15"/>
    </row>
    <row r="4443" spans="1:14" ht="15">
      <c r="A4443" s="134">
        <f>COUNTA($A$12:A4442)</f>
        <v>4431</v>
      </c>
      <c s="134">
        <v>23021150</v>
      </c>
      <c s="135" t="s">
        <v>184</v>
      </c>
      <c s="136">
        <v>38613</v>
      </c>
      <c s="135" t="s">
        <v>158</v>
      </c>
      <c s="135" t="s">
        <v>7156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71"/>
        <v>3696000</v>
      </c>
      <c s="15"/>
    </row>
    <row r="4444" spans="1:14" ht="15">
      <c r="A4444" s="134">
        <f>COUNTA($A$12:A4443)</f>
        <v>4432</v>
      </c>
      <c s="134">
        <v>23021153</v>
      </c>
      <c s="135" t="s">
        <v>185</v>
      </c>
      <c s="136">
        <v>38404</v>
      </c>
      <c s="135" t="s">
        <v>158</v>
      </c>
      <c s="135" t="s">
        <v>7156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71"/>
        <v>3696000</v>
      </c>
      <c s="15"/>
    </row>
    <row r="4445" spans="1:14" ht="15">
      <c r="A4445" s="134">
        <f>COUNTA($A$12:A4444)</f>
        <v>4433</v>
      </c>
      <c s="134">
        <v>23021153</v>
      </c>
      <c s="135" t="s">
        <v>185</v>
      </c>
      <c s="136">
        <v>38404</v>
      </c>
      <c s="135" t="s">
        <v>158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6" spans="1:14" ht="15">
      <c r="A4446" s="134">
        <f>COUNTA($A$12:A4445)</f>
        <v>4434</v>
      </c>
      <c s="134">
        <v>23021160</v>
      </c>
      <c s="135" t="s">
        <v>229</v>
      </c>
      <c s="136">
        <v>38640</v>
      </c>
      <c s="135" t="s">
        <v>201</v>
      </c>
      <c s="135" t="s">
        <v>7156</v>
      </c>
      <c s="135" t="s">
        <v>4433</v>
      </c>
      <c s="135" t="s">
        <v>9076</v>
      </c>
      <c s="135" t="s">
        <v>7721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7" spans="1:14" ht="15">
      <c r="A4447" s="134">
        <f>COUNTA($A$12:A4446)</f>
        <v>4435</v>
      </c>
      <c s="134">
        <v>23021160</v>
      </c>
      <c s="135" t="s">
        <v>229</v>
      </c>
      <c s="136">
        <v>38640</v>
      </c>
      <c s="135" t="s">
        <v>201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8" spans="1:14" ht="15">
      <c r="A4448" s="134">
        <f>COUNTA($A$12:A4447)</f>
        <v>4436</v>
      </c>
      <c s="134">
        <v>23021161</v>
      </c>
      <c s="135" t="s">
        <v>148</v>
      </c>
      <c s="136">
        <v>38662</v>
      </c>
      <c s="135" t="s">
        <v>120</v>
      </c>
      <c s="135" t="s">
        <v>7156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71"/>
        <v>1848000</v>
      </c>
      <c s="15"/>
    </row>
    <row r="4449" spans="1:14" ht="15">
      <c r="A4449" s="134">
        <f>COUNTA($A$12:A4448)</f>
        <v>4437</v>
      </c>
      <c s="134">
        <v>23021166</v>
      </c>
      <c s="135" t="s">
        <v>231</v>
      </c>
      <c s="136">
        <v>38610</v>
      </c>
      <c s="135" t="s">
        <v>201</v>
      </c>
      <c s="135" t="s">
        <v>7156</v>
      </c>
      <c s="135" t="s">
        <v>4433</v>
      </c>
      <c s="135" t="s">
        <v>8479</v>
      </c>
      <c s="135" t="s">
        <v>8480</v>
      </c>
      <c s="134">
        <v>2</v>
      </c>
      <c s="134">
        <v>2</v>
      </c>
      <c s="135" t="s">
        <v>8724</v>
      </c>
      <c s="186">
        <f t="shared" si="71"/>
        <v>1848000</v>
      </c>
      <c s="15"/>
    </row>
    <row r="4450" spans="1:14" ht="15">
      <c r="A4450" s="134">
        <f>COUNTA($A$12:A4449)</f>
        <v>4438</v>
      </c>
      <c s="134">
        <v>23021166</v>
      </c>
      <c s="135" t="s">
        <v>231</v>
      </c>
      <c s="136">
        <v>38610</v>
      </c>
      <c s="135" t="s">
        <v>201</v>
      </c>
      <c s="135" t="s">
        <v>7156</v>
      </c>
      <c s="135" t="s">
        <v>4433</v>
      </c>
      <c s="135" t="s">
        <v>7584</v>
      </c>
      <c s="135" t="s">
        <v>7527</v>
      </c>
      <c s="134" t="s">
        <v>7354</v>
      </c>
      <c s="134">
        <v>1</v>
      </c>
      <c s="135" t="s">
        <v>8724</v>
      </c>
      <c s="186">
        <f t="shared" si="71"/>
        <v>924000</v>
      </c>
      <c s="15"/>
    </row>
    <row r="4451" spans="1:14" ht="15">
      <c r="A4451" s="134">
        <f>COUNTA($A$12:A4450)</f>
        <v>4439</v>
      </c>
      <c s="134">
        <v>23021170</v>
      </c>
      <c s="135" t="s">
        <v>150</v>
      </c>
      <c s="136">
        <v>38414</v>
      </c>
      <c s="135" t="s">
        <v>120</v>
      </c>
      <c s="135" t="s">
        <v>7156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1"/>
        <v>3696000</v>
      </c>
      <c s="15"/>
    </row>
    <row r="4452" spans="1:14" ht="15">
      <c r="A4452" s="134">
        <f>COUNTA($A$12:A4451)</f>
        <v>4440</v>
      </c>
      <c s="134">
        <v>23021173</v>
      </c>
      <c s="135" t="s">
        <v>151</v>
      </c>
      <c s="136">
        <v>38572</v>
      </c>
      <c s="135" t="s">
        <v>120</v>
      </c>
      <c s="135" t="s">
        <v>7156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2" ref="M4452:M4515">K4452*924000</f>
        <v>1848000</v>
      </c>
      <c s="15"/>
    </row>
    <row r="4453" spans="1:14" ht="15">
      <c r="A4453" s="134">
        <f>COUNTA($A$12:A4452)</f>
        <v>4441</v>
      </c>
      <c s="134">
        <v>23021180</v>
      </c>
      <c s="135" t="s">
        <v>196</v>
      </c>
      <c s="136">
        <v>38453</v>
      </c>
      <c s="135" t="s">
        <v>158</v>
      </c>
      <c s="135" t="s">
        <v>7156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72"/>
        <v>2772000</v>
      </c>
      <c s="15"/>
    </row>
    <row r="4454" spans="1:14" ht="15">
      <c r="A4454" s="134">
        <f>COUNTA($A$12:A4453)</f>
        <v>4442</v>
      </c>
      <c s="134">
        <v>23021183</v>
      </c>
      <c s="135" t="s">
        <v>197</v>
      </c>
      <c s="136">
        <v>38524</v>
      </c>
      <c s="135" t="s">
        <v>158</v>
      </c>
      <c s="135" t="s">
        <v>7156</v>
      </c>
      <c s="135" t="s">
        <v>4433</v>
      </c>
      <c s="135" t="s">
        <v>8883</v>
      </c>
      <c s="135" t="s">
        <v>8884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55" spans="1:14" ht="15">
      <c r="A4455" s="134">
        <f>COUNTA($A$12:A4454)</f>
        <v>4443</v>
      </c>
      <c s="134">
        <v>23021183</v>
      </c>
      <c s="135" t="s">
        <v>197</v>
      </c>
      <c s="136">
        <v>38524</v>
      </c>
      <c s="135" t="s">
        <v>158</v>
      </c>
      <c s="135" t="s">
        <v>7156</v>
      </c>
      <c s="135" t="s">
        <v>4433</v>
      </c>
      <c s="135" t="s">
        <v>8885</v>
      </c>
      <c s="135" t="s">
        <v>7797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56" spans="1:14" ht="15">
      <c r="A4456" s="134">
        <f>COUNTA($A$12:A4455)</f>
        <v>4444</v>
      </c>
      <c s="134">
        <v>23021185</v>
      </c>
      <c s="135" t="s">
        <v>155</v>
      </c>
      <c s="136">
        <v>38570</v>
      </c>
      <c s="135" t="s">
        <v>120</v>
      </c>
      <c s="135" t="s">
        <v>7156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2"/>
        <v>2772000</v>
      </c>
      <c s="15"/>
    </row>
    <row r="4457" spans="1:14" ht="15">
      <c r="A4457" s="134">
        <f>COUNTA($A$12:A4456)</f>
        <v>4445</v>
      </c>
      <c s="134">
        <v>23021191</v>
      </c>
      <c s="135" t="s">
        <v>153</v>
      </c>
      <c s="136">
        <v>38658</v>
      </c>
      <c s="135" t="s">
        <v>120</v>
      </c>
      <c s="135" t="s">
        <v>7156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2"/>
        <v>2772000</v>
      </c>
      <c s="15"/>
    </row>
    <row r="4458" spans="1:14" ht="15">
      <c r="A4458" s="134">
        <f>COUNTA($A$12:A4457)</f>
        <v>4446</v>
      </c>
      <c s="134">
        <v>23021196</v>
      </c>
      <c s="135" t="s">
        <v>237</v>
      </c>
      <c s="136">
        <v>38084</v>
      </c>
      <c s="135" t="s">
        <v>201</v>
      </c>
      <c s="135" t="s">
        <v>7156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72"/>
        <v>2772000</v>
      </c>
      <c s="15"/>
    </row>
    <row r="4459" spans="1:14" ht="15">
      <c r="A4459" s="134">
        <f>COUNTA($A$12:A4458)</f>
        <v>4447</v>
      </c>
      <c s="134">
        <v>23021201</v>
      </c>
      <c s="135" t="s">
        <v>199</v>
      </c>
      <c s="136">
        <v>38597</v>
      </c>
      <c s="135" t="s">
        <v>158</v>
      </c>
      <c s="135" t="s">
        <v>7156</v>
      </c>
      <c s="135" t="s">
        <v>4433</v>
      </c>
      <c s="135" t="s">
        <v>8393</v>
      </c>
      <c s="135" t="s">
        <v>8394</v>
      </c>
      <c s="134">
        <v>2</v>
      </c>
      <c s="134">
        <v>3</v>
      </c>
      <c s="135" t="s">
        <v>8724</v>
      </c>
      <c s="186">
        <f t="shared" si="72"/>
        <v>2772000</v>
      </c>
      <c s="15"/>
    </row>
    <row r="4460" spans="1:14" ht="15">
      <c r="A4460" s="134">
        <f>COUNTA($A$12:A4459)</f>
        <v>4448</v>
      </c>
      <c s="134">
        <v>23021203</v>
      </c>
      <c s="135" t="s">
        <v>157</v>
      </c>
      <c s="136">
        <v>38682</v>
      </c>
      <c s="135" t="s">
        <v>120</v>
      </c>
      <c s="135" t="s">
        <v>7156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61" spans="1:14" ht="15">
      <c r="A4461" s="134">
        <f>COUNTA($A$12:A4460)</f>
        <v>4449</v>
      </c>
      <c s="134">
        <v>23021203</v>
      </c>
      <c s="135" t="s">
        <v>157</v>
      </c>
      <c s="136">
        <v>38682</v>
      </c>
      <c s="135" t="s">
        <v>120</v>
      </c>
      <c s="135" t="s">
        <v>7156</v>
      </c>
      <c s="135" t="s">
        <v>4433</v>
      </c>
      <c s="135" t="s">
        <v>8761</v>
      </c>
      <c s="135" t="s">
        <v>7791</v>
      </c>
      <c s="134">
        <v>2</v>
      </c>
      <c s="134">
        <v>3</v>
      </c>
      <c s="135" t="s">
        <v>8724</v>
      </c>
      <c s="186">
        <f t="shared" si="72"/>
        <v>2772000</v>
      </c>
      <c s="15"/>
    </row>
    <row r="4462" spans="1:14" ht="15">
      <c r="A4462" s="134">
        <f>COUNTA($A$12:A4461)</f>
        <v>4450</v>
      </c>
      <c s="134">
        <v>23021373</v>
      </c>
      <c s="135" t="s">
        <v>1567</v>
      </c>
      <c s="136">
        <v>38674</v>
      </c>
      <c s="135" t="s">
        <v>1568</v>
      </c>
      <c s="135" t="s">
        <v>7203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63" spans="1:14" ht="15">
      <c r="A4463" s="134">
        <f>COUNTA($A$12:A4462)</f>
        <v>4451</v>
      </c>
      <c s="134">
        <v>23021375</v>
      </c>
      <c s="135" t="s">
        <v>1570</v>
      </c>
      <c s="136">
        <v>38457</v>
      </c>
      <c s="135" t="s">
        <v>1568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64" spans="1:14" ht="15">
      <c r="A4464" s="134">
        <f>COUNTA($A$12:A4463)</f>
        <v>4452</v>
      </c>
      <c s="134">
        <v>23021379</v>
      </c>
      <c s="135" t="s">
        <v>1573</v>
      </c>
      <c s="136">
        <v>38436</v>
      </c>
      <c s="135" t="s">
        <v>1568</v>
      </c>
      <c s="135" t="s">
        <v>7203</v>
      </c>
      <c s="135" t="s">
        <v>4433</v>
      </c>
      <c s="135" t="s">
        <v>8094</v>
      </c>
      <c s="135" t="s">
        <v>7695</v>
      </c>
      <c s="134" t="s">
        <v>7354</v>
      </c>
      <c s="134">
        <v>2</v>
      </c>
      <c s="135" t="s">
        <v>8724</v>
      </c>
      <c s="186">
        <f t="shared" si="72"/>
        <v>1848000</v>
      </c>
      <c s="15"/>
    </row>
    <row r="4465" spans="1:14" ht="15">
      <c r="A4465" s="134">
        <f>COUNTA($A$12:A4464)</f>
        <v>4453</v>
      </c>
      <c s="134">
        <v>23021379</v>
      </c>
      <c s="135" t="s">
        <v>1573</v>
      </c>
      <c s="136">
        <v>38436</v>
      </c>
      <c s="135" t="s">
        <v>1568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66" spans="1:14" ht="15">
      <c r="A4466" s="134">
        <f>COUNTA($A$12:A4465)</f>
        <v>4454</v>
      </c>
      <c s="134">
        <v>23021382</v>
      </c>
      <c s="135" t="s">
        <v>1574</v>
      </c>
      <c s="136">
        <v>38658</v>
      </c>
      <c s="135" t="s">
        <v>1568</v>
      </c>
      <c s="135" t="s">
        <v>7203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67" spans="1:14" ht="15">
      <c r="A4467" s="134">
        <f>COUNTA($A$12:A4466)</f>
        <v>4455</v>
      </c>
      <c s="134">
        <v>23021385</v>
      </c>
      <c s="135" t="s">
        <v>531</v>
      </c>
      <c s="136">
        <v>38608</v>
      </c>
      <c s="135" t="s">
        <v>1568</v>
      </c>
      <c s="135" t="s">
        <v>7203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2"/>
        <v>1848000</v>
      </c>
      <c s="15"/>
    </row>
    <row r="4468" spans="1:14" ht="15">
      <c r="A4468" s="134">
        <f>COUNTA($A$12:A4467)</f>
        <v>4456</v>
      </c>
      <c s="134">
        <v>23021391</v>
      </c>
      <c s="135" t="s">
        <v>1577</v>
      </c>
      <c s="136">
        <v>38676</v>
      </c>
      <c s="135" t="s">
        <v>1568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69" spans="1:14" ht="15">
      <c r="A4469" s="134">
        <f>COUNTA($A$12:A4468)</f>
        <v>4457</v>
      </c>
      <c s="134">
        <v>23021394</v>
      </c>
      <c s="135" t="s">
        <v>1580</v>
      </c>
      <c s="136">
        <v>38688</v>
      </c>
      <c s="135" t="s">
        <v>1568</v>
      </c>
      <c s="135" t="s">
        <v>7203</v>
      </c>
      <c s="135" t="s">
        <v>4433</v>
      </c>
      <c s="135" t="s">
        <v>7796</v>
      </c>
      <c s="135" t="s">
        <v>7797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70" spans="1:14" ht="15">
      <c r="A4470" s="134">
        <f>COUNTA($A$12:A4469)</f>
        <v>4458</v>
      </c>
      <c s="134">
        <v>23021395</v>
      </c>
      <c s="135" t="s">
        <v>1581</v>
      </c>
      <c s="136">
        <v>38480</v>
      </c>
      <c s="135" t="s">
        <v>1568</v>
      </c>
      <c s="135" t="s">
        <v>7203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71" spans="1:14" ht="15">
      <c r="A4471" s="134">
        <f>COUNTA($A$12:A4470)</f>
        <v>4459</v>
      </c>
      <c s="134">
        <v>23021395</v>
      </c>
      <c s="135" t="s">
        <v>1581</v>
      </c>
      <c s="136">
        <v>38480</v>
      </c>
      <c s="135" t="s">
        <v>1568</v>
      </c>
      <c s="135" t="s">
        <v>7203</v>
      </c>
      <c s="135" t="s">
        <v>4433</v>
      </c>
      <c s="135" t="s">
        <v>8560</v>
      </c>
      <c s="135" t="s">
        <v>8561</v>
      </c>
      <c s="134">
        <v>1</v>
      </c>
      <c s="134">
        <v>4</v>
      </c>
      <c s="135" t="s">
        <v>8659</v>
      </c>
      <c s="186">
        <f t="shared" si="72"/>
        <v>3696000</v>
      </c>
      <c s="15"/>
    </row>
    <row r="4472" spans="1:14" ht="15">
      <c r="A4472" s="134">
        <f>COUNTA($A$12:A4471)</f>
        <v>4460</v>
      </c>
      <c s="134">
        <v>23021397</v>
      </c>
      <c s="135" t="s">
        <v>253</v>
      </c>
      <c s="136">
        <v>38523</v>
      </c>
      <c s="135" t="s">
        <v>1568</v>
      </c>
      <c s="135" t="s">
        <v>7203</v>
      </c>
      <c s="135" t="s">
        <v>4433</v>
      </c>
      <c s="135" t="s">
        <v>9077</v>
      </c>
      <c s="135" t="s">
        <v>8683</v>
      </c>
      <c s="134" t="s">
        <v>7354</v>
      </c>
      <c s="134">
        <v>5</v>
      </c>
      <c s="135" t="s">
        <v>8893</v>
      </c>
      <c s="186">
        <f t="shared" si="72"/>
        <v>4620000</v>
      </c>
      <c s="15"/>
    </row>
    <row r="4473" spans="1:14" ht="15">
      <c r="A4473" s="134">
        <f>COUNTA($A$12:A4472)</f>
        <v>4461</v>
      </c>
      <c s="134">
        <v>23021397</v>
      </c>
      <c s="135" t="s">
        <v>253</v>
      </c>
      <c s="136">
        <v>38523</v>
      </c>
      <c s="135" t="s">
        <v>1568</v>
      </c>
      <c s="135" t="s">
        <v>7203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74" spans="1:14" ht="15">
      <c r="A4474" s="134">
        <f>COUNTA($A$12:A4473)</f>
        <v>4462</v>
      </c>
      <c s="134">
        <v>23021400</v>
      </c>
      <c s="135" t="s">
        <v>1583</v>
      </c>
      <c s="136">
        <v>38402</v>
      </c>
      <c s="135" t="s">
        <v>1568</v>
      </c>
      <c s="135" t="s">
        <v>7203</v>
      </c>
      <c s="135" t="s">
        <v>4433</v>
      </c>
      <c s="135" t="s">
        <v>7696</v>
      </c>
      <c s="135" t="s">
        <v>7676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75" spans="1:14" ht="15">
      <c r="A4475" s="134">
        <f>COUNTA($A$12:A4474)</f>
        <v>4463</v>
      </c>
      <c s="134">
        <v>23021401</v>
      </c>
      <c s="135" t="s">
        <v>1584</v>
      </c>
      <c s="136">
        <v>38357</v>
      </c>
      <c s="135" t="s">
        <v>1568</v>
      </c>
      <c s="135" t="s">
        <v>7203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76" spans="1:14" ht="15">
      <c r="A4476" s="134">
        <f>COUNTA($A$12:A4475)</f>
        <v>4464</v>
      </c>
      <c s="134">
        <v>23021413</v>
      </c>
      <c s="135" t="s">
        <v>1591</v>
      </c>
      <c s="136">
        <v>38600</v>
      </c>
      <c s="135" t="s">
        <v>1568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77" spans="1:14" ht="15">
      <c r="A4477" s="134">
        <f>COUNTA($A$12:A4476)</f>
        <v>4465</v>
      </c>
      <c s="134">
        <v>23021414</v>
      </c>
      <c s="135" t="s">
        <v>1593</v>
      </c>
      <c s="136">
        <v>38434</v>
      </c>
      <c s="135" t="s">
        <v>1568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78" spans="1:14" ht="15">
      <c r="A4478" s="134">
        <f>COUNTA($A$12:A4477)</f>
        <v>4466</v>
      </c>
      <c s="134">
        <v>23021417</v>
      </c>
      <c s="135" t="s">
        <v>1596</v>
      </c>
      <c s="136">
        <v>38615</v>
      </c>
      <c s="135" t="s">
        <v>1568</v>
      </c>
      <c s="135" t="s">
        <v>7203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479" spans="1:14" ht="15">
      <c r="A4479" s="134">
        <f>COUNTA($A$12:A4478)</f>
        <v>4467</v>
      </c>
      <c s="134">
        <v>23021427</v>
      </c>
      <c s="135" t="s">
        <v>1602</v>
      </c>
      <c s="136">
        <v>38489</v>
      </c>
      <c s="135" t="s">
        <v>1568</v>
      </c>
      <c s="135" t="s">
        <v>7203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80" spans="1:14" ht="15">
      <c r="A4480" s="134">
        <f>COUNTA($A$12:A4479)</f>
        <v>4468</v>
      </c>
      <c s="134">
        <v>23021428</v>
      </c>
      <c s="135" t="s">
        <v>1603</v>
      </c>
      <c s="136">
        <v>38576</v>
      </c>
      <c s="135" t="s">
        <v>1568</v>
      </c>
      <c s="135" t="s">
        <v>7203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81" spans="1:14" ht="15">
      <c r="A4481" s="134">
        <f>COUNTA($A$12:A4480)</f>
        <v>4469</v>
      </c>
      <c s="134">
        <v>23021428</v>
      </c>
      <c s="135" t="s">
        <v>1603</v>
      </c>
      <c s="136">
        <v>38576</v>
      </c>
      <c s="135" t="s">
        <v>1568</v>
      </c>
      <c s="135" t="s">
        <v>7203</v>
      </c>
      <c s="135" t="s">
        <v>4433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6">
        <f t="shared" si="72"/>
        <v>1848000</v>
      </c>
      <c s="15"/>
    </row>
    <row r="4482" spans="1:14" ht="15">
      <c r="A4482" s="134">
        <f>COUNTA($A$12:A4481)</f>
        <v>4470</v>
      </c>
      <c s="134">
        <v>23021431</v>
      </c>
      <c s="135" t="s">
        <v>1606</v>
      </c>
      <c s="136">
        <v>38437</v>
      </c>
      <c s="135" t="s">
        <v>1568</v>
      </c>
      <c s="135" t="s">
        <v>7203</v>
      </c>
      <c s="135" t="s">
        <v>4433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83" spans="1:14" ht="15">
      <c r="A4483" s="134">
        <f>COUNTA($A$12:A4482)</f>
        <v>4471</v>
      </c>
      <c s="134">
        <v>23021431</v>
      </c>
      <c s="135" t="s">
        <v>1606</v>
      </c>
      <c s="136">
        <v>38437</v>
      </c>
      <c s="135" t="s">
        <v>1568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72"/>
        <v>2772000</v>
      </c>
      <c s="15"/>
    </row>
    <row r="4484" spans="1:14" ht="15">
      <c r="A4484" s="134">
        <f>COUNTA($A$12:A4483)</f>
        <v>4472</v>
      </c>
      <c s="134">
        <v>23021438</v>
      </c>
      <c s="135" t="s">
        <v>1611</v>
      </c>
      <c s="136">
        <v>38676</v>
      </c>
      <c s="135" t="s">
        <v>1568</v>
      </c>
      <c s="135" t="s">
        <v>7203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72"/>
        <v>4620000</v>
      </c>
      <c s="15"/>
    </row>
    <row r="4485" spans="1:14" ht="15">
      <c r="A4485" s="134">
        <f>COUNTA($A$12:A4484)</f>
        <v>4473</v>
      </c>
      <c s="134">
        <v>23021438</v>
      </c>
      <c s="135" t="s">
        <v>1611</v>
      </c>
      <c s="136">
        <v>38676</v>
      </c>
      <c s="135" t="s">
        <v>1568</v>
      </c>
      <c s="135" t="s">
        <v>7203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486" spans="1:14" ht="15">
      <c r="A4486" s="134">
        <f>COUNTA($A$12:A4485)</f>
        <v>4474</v>
      </c>
      <c s="134">
        <v>23021445</v>
      </c>
      <c s="135" t="s">
        <v>1613</v>
      </c>
      <c s="136">
        <v>38637</v>
      </c>
      <c s="135" t="s">
        <v>1568</v>
      </c>
      <c s="135" t="s">
        <v>7203</v>
      </c>
      <c s="135" t="s">
        <v>4433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87" spans="1:14" ht="15">
      <c r="A4487" s="134">
        <f>COUNTA($A$12:A4486)</f>
        <v>4475</v>
      </c>
      <c s="134">
        <v>23021445</v>
      </c>
      <c s="135" t="s">
        <v>1613</v>
      </c>
      <c s="136">
        <v>38637</v>
      </c>
      <c s="135" t="s">
        <v>1568</v>
      </c>
      <c s="135" t="s">
        <v>7203</v>
      </c>
      <c s="135" t="s">
        <v>4433</v>
      </c>
      <c s="135" t="s">
        <v>8556</v>
      </c>
      <c s="135" t="s">
        <v>8557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88" spans="1:14" ht="15">
      <c r="A4488" s="134">
        <f>COUNTA($A$12:A4487)</f>
        <v>4476</v>
      </c>
      <c s="134">
        <v>23021445</v>
      </c>
      <c s="135" t="s">
        <v>1613</v>
      </c>
      <c s="136">
        <v>38637</v>
      </c>
      <c s="135" t="s">
        <v>1568</v>
      </c>
      <c s="135" t="s">
        <v>7203</v>
      </c>
      <c s="135" t="s">
        <v>4433</v>
      </c>
      <c s="135" t="s">
        <v>8717</v>
      </c>
      <c s="135" t="s">
        <v>8718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89" spans="1:14" ht="15">
      <c r="A4489" s="134">
        <f>COUNTA($A$12:A4488)</f>
        <v>4477</v>
      </c>
      <c s="134">
        <v>23021445</v>
      </c>
      <c s="135" t="s">
        <v>1613</v>
      </c>
      <c s="136">
        <v>38637</v>
      </c>
      <c s="135" t="s">
        <v>1568</v>
      </c>
      <c s="135" t="s">
        <v>7203</v>
      </c>
      <c s="135" t="s">
        <v>4433</v>
      </c>
      <c s="135" t="s">
        <v>8594</v>
      </c>
      <c s="135" t="s">
        <v>8595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90" spans="1:14" ht="15">
      <c r="A4490" s="134">
        <f>COUNTA($A$12:A4489)</f>
        <v>4478</v>
      </c>
      <c s="134">
        <v>23021450</v>
      </c>
      <c s="135" t="s">
        <v>1617</v>
      </c>
      <c s="136">
        <v>38674</v>
      </c>
      <c s="135" t="s">
        <v>1568</v>
      </c>
      <c s="135" t="s">
        <v>7203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91" spans="1:14" ht="15">
      <c r="A4491" s="134">
        <f>COUNTA($A$12:A4490)</f>
        <v>4479</v>
      </c>
      <c s="134">
        <v>23021451</v>
      </c>
      <c s="135" t="s">
        <v>1618</v>
      </c>
      <c s="136">
        <v>38648</v>
      </c>
      <c s="135" t="s">
        <v>1568</v>
      </c>
      <c s="135" t="s">
        <v>7203</v>
      </c>
      <c s="135" t="s">
        <v>4433</v>
      </c>
      <c s="135" t="s">
        <v>9078</v>
      </c>
      <c s="135" t="s">
        <v>7887</v>
      </c>
      <c s="134" t="s">
        <v>7354</v>
      </c>
      <c s="134">
        <v>5</v>
      </c>
      <c s="135" t="s">
        <v>8893</v>
      </c>
      <c s="186">
        <f t="shared" si="72"/>
        <v>4620000</v>
      </c>
      <c s="15"/>
    </row>
    <row r="4492" spans="1:14" ht="15">
      <c r="A4492" s="134">
        <f>COUNTA($A$12:A4491)</f>
        <v>4480</v>
      </c>
      <c s="134">
        <v>23021453</v>
      </c>
      <c s="135" t="s">
        <v>1619</v>
      </c>
      <c s="136">
        <v>38576</v>
      </c>
      <c s="135" t="s">
        <v>1568</v>
      </c>
      <c s="135" t="s">
        <v>7203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493" spans="1:14" ht="15">
      <c r="A4493" s="134">
        <f>COUNTA($A$12:A4492)</f>
        <v>4481</v>
      </c>
      <c s="134">
        <v>23021454</v>
      </c>
      <c s="135" t="s">
        <v>1623</v>
      </c>
      <c s="136">
        <v>38368</v>
      </c>
      <c s="135" t="s">
        <v>1568</v>
      </c>
      <c s="135" t="s">
        <v>7203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94" spans="1:14" ht="15">
      <c r="A4494" s="134">
        <f>COUNTA($A$12:A4493)</f>
        <v>4482</v>
      </c>
      <c s="134">
        <v>23021455</v>
      </c>
      <c s="135" t="s">
        <v>1624</v>
      </c>
      <c s="136">
        <v>38589</v>
      </c>
      <c s="135" t="s">
        <v>1568</v>
      </c>
      <c s="135" t="s">
        <v>7203</v>
      </c>
      <c s="135" t="s">
        <v>4433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495" spans="1:14" ht="15">
      <c r="A4495" s="134">
        <f>COUNTA($A$12:A4494)</f>
        <v>4483</v>
      </c>
      <c s="134">
        <v>23021457</v>
      </c>
      <c s="135" t="s">
        <v>1626</v>
      </c>
      <c s="136">
        <v>38353</v>
      </c>
      <c s="135" t="s">
        <v>1568</v>
      </c>
      <c s="135" t="s">
        <v>7203</v>
      </c>
      <c s="135" t="s">
        <v>4433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496" spans="1:14" ht="15">
      <c r="A4496" s="134">
        <f>COUNTA($A$12:A4495)</f>
        <v>4484</v>
      </c>
      <c s="134">
        <v>24022012</v>
      </c>
      <c s="135" t="s">
        <v>2645</v>
      </c>
      <c s="136">
        <v>38958</v>
      </c>
      <c s="135" t="s">
        <v>2644</v>
      </c>
      <c s="135" t="s">
        <v>7173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497" spans="1:14" ht="15">
      <c r="A4497" s="134">
        <f>COUNTA($A$12:A4496)</f>
        <v>4485</v>
      </c>
      <c s="134">
        <v>24022017</v>
      </c>
      <c s="135" t="s">
        <v>2648</v>
      </c>
      <c s="136">
        <v>38769</v>
      </c>
      <c s="135" t="s">
        <v>2644</v>
      </c>
      <c s="135" t="s">
        <v>7173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498" spans="1:14" ht="15">
      <c r="A4498" s="134">
        <f>COUNTA($A$12:A4497)</f>
        <v>4486</v>
      </c>
      <c s="134">
        <v>24022023</v>
      </c>
      <c s="135" t="s">
        <v>2653</v>
      </c>
      <c s="136">
        <v>39015</v>
      </c>
      <c s="135" t="s">
        <v>2644</v>
      </c>
      <c s="135" t="s">
        <v>7173</v>
      </c>
      <c s="135" t="s">
        <v>4433</v>
      </c>
      <c s="135" t="s">
        <v>7742</v>
      </c>
      <c s="135" t="s">
        <v>7640</v>
      </c>
      <c s="134" t="s">
        <v>7354</v>
      </c>
      <c s="134">
        <v>2</v>
      </c>
      <c s="135" t="s">
        <v>8724</v>
      </c>
      <c s="186">
        <f t="shared" si="72"/>
        <v>1848000</v>
      </c>
      <c s="15"/>
    </row>
    <row r="4499" spans="1:14" ht="15">
      <c r="A4499" s="134">
        <f>COUNTA($A$12:A4498)</f>
        <v>4487</v>
      </c>
      <c s="134">
        <v>24022025</v>
      </c>
      <c s="135" t="s">
        <v>2457</v>
      </c>
      <c s="136">
        <v>38805</v>
      </c>
      <c s="135" t="s">
        <v>2644</v>
      </c>
      <c s="135" t="s">
        <v>7173</v>
      </c>
      <c s="135" t="s">
        <v>4433</v>
      </c>
      <c s="135" t="s">
        <v>8870</v>
      </c>
      <c s="135" t="s">
        <v>7927</v>
      </c>
      <c s="134" t="s">
        <v>7354</v>
      </c>
      <c s="134">
        <v>5</v>
      </c>
      <c s="135" t="s">
        <v>8893</v>
      </c>
      <c s="186">
        <f t="shared" si="72"/>
        <v>4620000</v>
      </c>
      <c s="15"/>
    </row>
    <row r="4500" spans="1:14" ht="15">
      <c r="A4500" s="134">
        <f>COUNTA($A$12:A4499)</f>
        <v>4488</v>
      </c>
      <c s="134">
        <v>24022037</v>
      </c>
      <c s="135" t="s">
        <v>2659</v>
      </c>
      <c s="136">
        <v>39063</v>
      </c>
      <c s="135" t="s">
        <v>2644</v>
      </c>
      <c s="135" t="s">
        <v>7173</v>
      </c>
      <c s="135" t="s">
        <v>4433</v>
      </c>
      <c s="135" t="s">
        <v>9079</v>
      </c>
      <c s="135" t="s">
        <v>9080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501" spans="1:14" ht="15">
      <c r="A4501" s="134">
        <f>COUNTA($A$12:A4500)</f>
        <v>4489</v>
      </c>
      <c s="134">
        <v>24022040</v>
      </c>
      <c s="135" t="s">
        <v>33</v>
      </c>
      <c s="136">
        <v>39002</v>
      </c>
      <c s="135" t="s">
        <v>2644</v>
      </c>
      <c s="135" t="s">
        <v>7173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502" spans="1:14" ht="15">
      <c r="A4502" s="134">
        <f>COUNTA($A$12:A4501)</f>
        <v>4490</v>
      </c>
      <c s="134">
        <v>24022052</v>
      </c>
      <c s="135" t="s">
        <v>2665</v>
      </c>
      <c s="136">
        <v>38871</v>
      </c>
      <c s="135" t="s">
        <v>2644</v>
      </c>
      <c s="135" t="s">
        <v>7173</v>
      </c>
      <c s="135" t="s">
        <v>4433</v>
      </c>
      <c s="135" t="s">
        <v>8702</v>
      </c>
      <c s="135" t="s">
        <v>8703</v>
      </c>
      <c s="134" t="s">
        <v>7354</v>
      </c>
      <c s="134">
        <v>3</v>
      </c>
      <c s="135" t="s">
        <v>8724</v>
      </c>
      <c s="186">
        <f t="shared" si="72"/>
        <v>2772000</v>
      </c>
      <c s="15"/>
    </row>
    <row r="4503" spans="1:14" ht="15">
      <c r="A4503" s="134">
        <f>COUNTA($A$12:A4502)</f>
        <v>4491</v>
      </c>
      <c s="134">
        <v>24022058</v>
      </c>
      <c s="135" t="s">
        <v>2669</v>
      </c>
      <c s="136">
        <v>39041</v>
      </c>
      <c s="135" t="s">
        <v>2644</v>
      </c>
      <c s="135" t="s">
        <v>7173</v>
      </c>
      <c s="135" t="s">
        <v>4433</v>
      </c>
      <c s="135" t="s">
        <v>9081</v>
      </c>
      <c s="135" t="s">
        <v>8665</v>
      </c>
      <c s="134" t="s">
        <v>7354</v>
      </c>
      <c s="134">
        <v>3</v>
      </c>
      <c s="135" t="s">
        <v>8893</v>
      </c>
      <c s="186">
        <f t="shared" si="72"/>
        <v>2772000</v>
      </c>
      <c s="15"/>
    </row>
    <row r="4504" spans="1:14" ht="15">
      <c r="A4504" s="134">
        <f>COUNTA($A$12:A4503)</f>
        <v>4492</v>
      </c>
      <c s="134">
        <v>24022059</v>
      </c>
      <c s="135" t="s">
        <v>2670</v>
      </c>
      <c s="136">
        <v>38877</v>
      </c>
      <c s="135" t="s">
        <v>2644</v>
      </c>
      <c s="135" t="s">
        <v>7173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505" spans="1:14" ht="15">
      <c r="A4505" s="134">
        <f>COUNTA($A$12:A4504)</f>
        <v>4493</v>
      </c>
      <c s="134">
        <v>24022088</v>
      </c>
      <c s="135" t="s">
        <v>2582</v>
      </c>
      <c s="136">
        <v>38897</v>
      </c>
      <c s="135" t="s">
        <v>3424</v>
      </c>
      <c s="135" t="s">
        <v>7161</v>
      </c>
      <c s="135" t="s">
        <v>4433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72"/>
        <v>4620000</v>
      </c>
      <c s="15"/>
    </row>
    <row r="4506" spans="1:14" ht="15">
      <c r="A4506" s="134">
        <f>COUNTA($A$12:A4505)</f>
        <v>4494</v>
      </c>
      <c s="134">
        <v>24022092</v>
      </c>
      <c s="135" t="s">
        <v>254</v>
      </c>
      <c s="136">
        <v>38865</v>
      </c>
      <c s="135" t="s">
        <v>3424</v>
      </c>
      <c s="135" t="s">
        <v>7161</v>
      </c>
      <c s="135" t="s">
        <v>4433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2"/>
        <v>1848000</v>
      </c>
      <c s="15"/>
    </row>
    <row r="4507" spans="1:14" ht="15">
      <c r="A4507" s="134">
        <f>COUNTA($A$12:A4506)</f>
        <v>4495</v>
      </c>
      <c s="134">
        <v>24022111</v>
      </c>
      <c s="135" t="s">
        <v>3389</v>
      </c>
      <c s="136">
        <v>38955</v>
      </c>
      <c s="135" t="s">
        <v>3384</v>
      </c>
      <c s="135" t="s">
        <v>7161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508" spans="1:14" ht="15">
      <c r="A4508" s="134">
        <f>COUNTA($A$12:A4507)</f>
        <v>4496</v>
      </c>
      <c s="134">
        <v>24022121</v>
      </c>
      <c s="135" t="s">
        <v>3475</v>
      </c>
      <c s="136">
        <v>39047</v>
      </c>
      <c s="135" t="s">
        <v>3463</v>
      </c>
      <c s="135" t="s">
        <v>7161</v>
      </c>
      <c s="135" t="s">
        <v>4433</v>
      </c>
      <c s="135" t="s">
        <v>8864</v>
      </c>
      <c s="135" t="s">
        <v>7574</v>
      </c>
      <c s="134" t="s">
        <v>7354</v>
      </c>
      <c s="134">
        <v>5</v>
      </c>
      <c s="135" t="s">
        <v>8724</v>
      </c>
      <c s="186">
        <f t="shared" si="72"/>
        <v>4620000</v>
      </c>
      <c s="15"/>
    </row>
    <row r="4509" spans="1:14" ht="15">
      <c r="A4509" s="134">
        <f>COUNTA($A$12:A4508)</f>
        <v>4497</v>
      </c>
      <c s="134">
        <v>24022149</v>
      </c>
      <c s="135" t="s">
        <v>1700</v>
      </c>
      <c s="136">
        <v>38966</v>
      </c>
      <c s="135" t="s">
        <v>3463</v>
      </c>
      <c s="135" t="s">
        <v>7161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2"/>
        <v>1848000</v>
      </c>
      <c s="15"/>
    </row>
    <row r="4510" spans="1:14" ht="15">
      <c r="A4510" s="134">
        <f>COUNTA($A$12:A4509)</f>
        <v>4498</v>
      </c>
      <c s="134">
        <v>24022173</v>
      </c>
      <c s="135" t="s">
        <v>3487</v>
      </c>
      <c s="136">
        <v>38861</v>
      </c>
      <c s="135" t="s">
        <v>3463</v>
      </c>
      <c s="135" t="s">
        <v>7161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2"/>
        <v>1848000</v>
      </c>
      <c s="15"/>
    </row>
    <row r="4511" spans="1:14" ht="15">
      <c r="A4511" s="134">
        <f>COUNTA($A$12:A4510)</f>
        <v>4499</v>
      </c>
      <c s="134">
        <v>24022177</v>
      </c>
      <c s="135" t="s">
        <v>1246</v>
      </c>
      <c s="136">
        <v>38725</v>
      </c>
      <c s="135" t="s">
        <v>3463</v>
      </c>
      <c s="135" t="s">
        <v>7161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2"/>
        <v>1848000</v>
      </c>
      <c s="15"/>
    </row>
    <row r="4512" spans="1:14" ht="15">
      <c r="A4512" s="134">
        <f>COUNTA($A$12:A4511)</f>
        <v>4500</v>
      </c>
      <c s="134">
        <v>24022194</v>
      </c>
      <c s="135" t="s">
        <v>232</v>
      </c>
      <c s="136">
        <v>38777</v>
      </c>
      <c s="135" t="s">
        <v>3384</v>
      </c>
      <c s="135" t="s">
        <v>7161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2"/>
        <v>1848000</v>
      </c>
      <c s="15"/>
    </row>
    <row r="4513" spans="1:14" ht="15">
      <c r="A4513" s="134">
        <f>COUNTA($A$12:A4512)</f>
        <v>4501</v>
      </c>
      <c s="134">
        <v>24022205</v>
      </c>
      <c s="135" t="s">
        <v>3496</v>
      </c>
      <c s="136">
        <v>38752</v>
      </c>
      <c s="135" t="s">
        <v>3463</v>
      </c>
      <c s="135" t="s">
        <v>7161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2"/>
        <v>3696000</v>
      </c>
      <c s="15"/>
    </row>
    <row r="4514" spans="1:14" ht="15">
      <c r="A4514" s="134">
        <f>COUNTA($A$12:A4513)</f>
        <v>4502</v>
      </c>
      <c s="134">
        <v>24022215</v>
      </c>
      <c s="135" t="s">
        <v>3418</v>
      </c>
      <c s="136">
        <v>38751</v>
      </c>
      <c s="135" t="s">
        <v>3384</v>
      </c>
      <c s="135" t="s">
        <v>7161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72"/>
        <v>4620000</v>
      </c>
      <c s="15"/>
    </row>
    <row r="4515" spans="1:14" ht="15">
      <c r="A4515" s="134">
        <f>COUNTA($A$12:A4514)</f>
        <v>4503</v>
      </c>
      <c s="134">
        <v>24022265</v>
      </c>
      <c s="135" t="s">
        <v>1732</v>
      </c>
      <c s="136">
        <v>38896</v>
      </c>
      <c s="135" t="s">
        <v>1728</v>
      </c>
      <c s="135" t="s">
        <v>7165</v>
      </c>
      <c s="135" t="s">
        <v>4433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72"/>
        <v>3696000</v>
      </c>
      <c s="15"/>
    </row>
    <row r="4516" spans="1:14" ht="15">
      <c r="A4516" s="134">
        <f>COUNTA($A$12:A4515)</f>
        <v>4504</v>
      </c>
      <c s="134">
        <v>24022269</v>
      </c>
      <c s="135" t="s">
        <v>1633</v>
      </c>
      <c s="136">
        <v>39017</v>
      </c>
      <c s="135" t="s">
        <v>1629</v>
      </c>
      <c s="135" t="s">
        <v>7165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73" ref="M4516:M4547">K4516*924000</f>
        <v>3696000</v>
      </c>
      <c s="15"/>
    </row>
    <row r="4517" spans="1:14" ht="15">
      <c r="A4517" s="134">
        <f>COUNTA($A$12:A4516)</f>
        <v>4505</v>
      </c>
      <c s="134">
        <v>24022274</v>
      </c>
      <c s="135" t="s">
        <v>1734</v>
      </c>
      <c s="136">
        <v>39079</v>
      </c>
      <c s="135" t="s">
        <v>1728</v>
      </c>
      <c s="135" t="s">
        <v>7165</v>
      </c>
      <c s="135" t="s">
        <v>4433</v>
      </c>
      <c s="135" t="s">
        <v>9082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18" spans="1:14" ht="15">
      <c r="A4518" s="134">
        <f>COUNTA($A$12:A4517)</f>
        <v>4506</v>
      </c>
      <c s="134">
        <v>24022276</v>
      </c>
      <c s="135" t="s">
        <v>1685</v>
      </c>
      <c s="136">
        <v>38991</v>
      </c>
      <c s="135" t="s">
        <v>1680</v>
      </c>
      <c s="135" t="s">
        <v>7165</v>
      </c>
      <c s="135" t="s">
        <v>4433</v>
      </c>
      <c s="135" t="s">
        <v>9083</v>
      </c>
      <c s="135" t="s">
        <v>8737</v>
      </c>
      <c s="134" t="s">
        <v>7354</v>
      </c>
      <c s="134">
        <v>3</v>
      </c>
      <c s="135" t="s">
        <v>8893</v>
      </c>
      <c s="186">
        <f t="shared" si="73"/>
        <v>2772000</v>
      </c>
      <c s="15"/>
    </row>
    <row r="4519" spans="1:14" ht="15">
      <c r="A4519" s="134">
        <f>COUNTA($A$12:A4518)</f>
        <v>4507</v>
      </c>
      <c s="134">
        <v>24022276</v>
      </c>
      <c s="135" t="s">
        <v>1685</v>
      </c>
      <c s="136">
        <v>38991</v>
      </c>
      <c s="135" t="s">
        <v>1680</v>
      </c>
      <c s="135" t="s">
        <v>7165</v>
      </c>
      <c s="135" t="s">
        <v>4433</v>
      </c>
      <c s="135" t="s">
        <v>9084</v>
      </c>
      <c s="135" t="s">
        <v>7820</v>
      </c>
      <c s="134" t="s">
        <v>7354</v>
      </c>
      <c s="134">
        <v>2</v>
      </c>
      <c s="135" t="s">
        <v>8724</v>
      </c>
      <c s="186">
        <f t="shared" si="73"/>
        <v>1848000</v>
      </c>
      <c s="15"/>
    </row>
    <row r="4520" spans="1:14" ht="15">
      <c r="A4520" s="134">
        <f>COUNTA($A$12:A4519)</f>
        <v>4508</v>
      </c>
      <c s="134">
        <v>24022283</v>
      </c>
      <c s="135" t="s">
        <v>1740</v>
      </c>
      <c s="136">
        <v>38831</v>
      </c>
      <c s="135" t="s">
        <v>1728</v>
      </c>
      <c s="135" t="s">
        <v>7165</v>
      </c>
      <c s="135" t="s">
        <v>4433</v>
      </c>
      <c s="135" t="s">
        <v>9049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21" spans="1:14" ht="15">
      <c r="A4521" s="134">
        <f>COUNTA($A$12:A4520)</f>
        <v>4509</v>
      </c>
      <c s="134">
        <v>24022316</v>
      </c>
      <c s="135" t="s">
        <v>1690</v>
      </c>
      <c s="136">
        <v>38870</v>
      </c>
      <c s="135" t="s">
        <v>1680</v>
      </c>
      <c s="135" t="s">
        <v>7165</v>
      </c>
      <c s="135" t="s">
        <v>4433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3"/>
        <v>1848000</v>
      </c>
      <c s="15"/>
    </row>
    <row r="4522" spans="1:14" ht="15">
      <c r="A4522" s="134">
        <f>COUNTA($A$12:A4521)</f>
        <v>4510</v>
      </c>
      <c s="134">
        <v>24022340</v>
      </c>
      <c s="135" t="s">
        <v>1695</v>
      </c>
      <c s="136">
        <v>38955</v>
      </c>
      <c s="135" t="s">
        <v>1680</v>
      </c>
      <c s="135" t="s">
        <v>7165</v>
      </c>
      <c s="135" t="s">
        <v>4433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73"/>
        <v>2772000</v>
      </c>
      <c s="15"/>
    </row>
    <row r="4523" spans="1:14" ht="15">
      <c r="A4523" s="134">
        <f>COUNTA($A$12:A4522)</f>
        <v>4511</v>
      </c>
      <c s="134">
        <v>24022371</v>
      </c>
      <c s="135" t="s">
        <v>1652</v>
      </c>
      <c s="136">
        <v>39026</v>
      </c>
      <c s="135" t="s">
        <v>1629</v>
      </c>
      <c s="135" t="s">
        <v>7165</v>
      </c>
      <c s="135" t="s">
        <v>4433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73"/>
        <v>3696000</v>
      </c>
      <c s="15"/>
    </row>
    <row r="4524" spans="1:14" ht="15">
      <c r="A4524" s="134">
        <f>COUNTA($A$12:A4523)</f>
        <v>4512</v>
      </c>
      <c s="134">
        <v>24022394</v>
      </c>
      <c s="135" t="s">
        <v>963</v>
      </c>
      <c s="136">
        <v>38884</v>
      </c>
      <c s="135" t="s">
        <v>1680</v>
      </c>
      <c s="135" t="s">
        <v>7165</v>
      </c>
      <c s="135" t="s">
        <v>4433</v>
      </c>
      <c s="135" t="s">
        <v>8580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25" spans="1:14" ht="15">
      <c r="A4525" s="134">
        <f>COUNTA($A$12:A4524)</f>
        <v>4513</v>
      </c>
      <c s="134">
        <v>24022398</v>
      </c>
      <c s="135" t="s">
        <v>486</v>
      </c>
      <c s="136">
        <v>39011</v>
      </c>
      <c s="135" t="s">
        <v>1782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3"/>
        <v>3696000</v>
      </c>
      <c s="15"/>
    </row>
    <row r="4526" spans="1:14" ht="15">
      <c r="A4526" s="134">
        <f>COUNTA($A$12:A4525)</f>
        <v>4514</v>
      </c>
      <c s="134">
        <v>24022399</v>
      </c>
      <c s="135" t="s">
        <v>1811</v>
      </c>
      <c s="136">
        <v>38694</v>
      </c>
      <c s="135" t="s">
        <v>1782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3"/>
        <v>3696000</v>
      </c>
      <c s="15"/>
    </row>
    <row r="4527" spans="1:14" ht="15">
      <c r="A4527" s="134">
        <f>COUNTA($A$12:A4526)</f>
        <v>4515</v>
      </c>
      <c s="134">
        <v>24022411</v>
      </c>
      <c s="135" t="s">
        <v>1021</v>
      </c>
      <c s="136">
        <v>38666</v>
      </c>
      <c s="135" t="s">
        <v>1782</v>
      </c>
      <c s="135" t="s">
        <v>7165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28" spans="1:14" ht="15">
      <c r="A4528" s="134">
        <f>COUNTA($A$12:A4527)</f>
        <v>4516</v>
      </c>
      <c s="134">
        <v>24022413</v>
      </c>
      <c s="135" t="s">
        <v>1660</v>
      </c>
      <c s="136">
        <v>39081</v>
      </c>
      <c s="135" t="s">
        <v>1629</v>
      </c>
      <c s="135" t="s">
        <v>7165</v>
      </c>
      <c s="135" t="s">
        <v>4433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29" spans="1:14" ht="15">
      <c r="A4529" s="134">
        <f>COUNTA($A$12:A4528)</f>
        <v>4517</v>
      </c>
      <c s="134">
        <v>24022416</v>
      </c>
      <c s="135" t="s">
        <v>1812</v>
      </c>
      <c s="136">
        <v>38980</v>
      </c>
      <c s="135" t="s">
        <v>1782</v>
      </c>
      <c s="135" t="s">
        <v>7165</v>
      </c>
      <c s="135" t="s">
        <v>4433</v>
      </c>
      <c s="135" t="s">
        <v>8848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30" spans="1:14" ht="15">
      <c r="A4530" s="134">
        <f>COUNTA($A$12:A4529)</f>
        <v>4518</v>
      </c>
      <c s="134">
        <v>24022423</v>
      </c>
      <c s="135" t="s">
        <v>1814</v>
      </c>
      <c s="136">
        <v>38830</v>
      </c>
      <c s="135" t="s">
        <v>1782</v>
      </c>
      <c s="135" t="s">
        <v>7165</v>
      </c>
      <c s="135" t="s">
        <v>4433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3"/>
        <v>3696000</v>
      </c>
      <c s="15"/>
    </row>
    <row r="4531" spans="1:14" ht="15">
      <c r="A4531" s="134">
        <f>COUNTA($A$12:A4530)</f>
        <v>4519</v>
      </c>
      <c s="134">
        <v>24022435</v>
      </c>
      <c s="135" t="s">
        <v>1815</v>
      </c>
      <c s="136">
        <v>39015</v>
      </c>
      <c s="135" t="s">
        <v>1782</v>
      </c>
      <c s="135" t="s">
        <v>7165</v>
      </c>
      <c s="135" t="s">
        <v>4433</v>
      </c>
      <c s="135" t="s">
        <v>9085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32" spans="1:14" ht="15">
      <c r="A4532" s="134">
        <f>COUNTA($A$12:A4531)</f>
        <v>4520</v>
      </c>
      <c s="134">
        <v>24022437</v>
      </c>
      <c s="135" t="s">
        <v>1665</v>
      </c>
      <c s="136">
        <v>38813</v>
      </c>
      <c s="135" t="s">
        <v>1629</v>
      </c>
      <c s="135" t="s">
        <v>7165</v>
      </c>
      <c s="135" t="s">
        <v>4433</v>
      </c>
      <c s="135" t="s">
        <v>8855</v>
      </c>
      <c s="135" t="s">
        <v>8665</v>
      </c>
      <c s="134" t="s">
        <v>7354</v>
      </c>
      <c s="134">
        <v>4</v>
      </c>
      <c s="135" t="s">
        <v>8659</v>
      </c>
      <c s="186">
        <f t="shared" si="73"/>
        <v>3696000</v>
      </c>
      <c s="15"/>
    </row>
    <row r="4533" spans="1:14" ht="15">
      <c r="A4533" s="134">
        <f>COUNTA($A$12:A4532)</f>
        <v>4521</v>
      </c>
      <c s="134">
        <v>24022437</v>
      </c>
      <c s="135" t="s">
        <v>1665</v>
      </c>
      <c s="136">
        <v>38813</v>
      </c>
      <c s="135" t="s">
        <v>1629</v>
      </c>
      <c s="135" t="s">
        <v>7165</v>
      </c>
      <c s="135" t="s">
        <v>4433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3"/>
        <v>3696000</v>
      </c>
      <c s="15"/>
    </row>
    <row r="4534" spans="1:14" ht="15">
      <c r="A4534" s="134">
        <f>COUNTA($A$12:A4533)</f>
        <v>4522</v>
      </c>
      <c s="134">
        <v>24022444</v>
      </c>
      <c s="135" t="s">
        <v>1716</v>
      </c>
      <c s="136">
        <v>39022</v>
      </c>
      <c s="135" t="s">
        <v>1680</v>
      </c>
      <c s="135" t="s">
        <v>7165</v>
      </c>
      <c s="135" t="s">
        <v>4433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73"/>
        <v>2772000</v>
      </c>
      <c s="15"/>
    </row>
    <row r="4535" spans="1:14" ht="15">
      <c r="A4535" s="134">
        <f>COUNTA($A$12:A4534)</f>
        <v>4523</v>
      </c>
      <c s="134">
        <v>24022452</v>
      </c>
      <c s="135" t="s">
        <v>1818</v>
      </c>
      <c s="136">
        <v>39043</v>
      </c>
      <c s="135" t="s">
        <v>1782</v>
      </c>
      <c s="135" t="s">
        <v>7165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73"/>
        <v>2772000</v>
      </c>
      <c s="15"/>
    </row>
    <row r="4536" spans="1:14" ht="15">
      <c r="A4536" s="134">
        <f>COUNTA($A$12:A4535)</f>
        <v>4524</v>
      </c>
      <c s="134">
        <v>24022472</v>
      </c>
      <c s="135" t="s">
        <v>1777</v>
      </c>
      <c s="136">
        <v>38979</v>
      </c>
      <c s="135" t="s">
        <v>1728</v>
      </c>
      <c s="135" t="s">
        <v>7165</v>
      </c>
      <c s="135" t="s">
        <v>4433</v>
      </c>
      <c s="135" t="s">
        <v>8537</v>
      </c>
      <c s="135" t="s">
        <v>7848</v>
      </c>
      <c s="134" t="s">
        <v>7354</v>
      </c>
      <c s="134">
        <v>3</v>
      </c>
      <c s="135" t="s">
        <v>8893</v>
      </c>
      <c s="186">
        <f t="shared" si="73"/>
        <v>2772000</v>
      </c>
      <c s="15"/>
    </row>
    <row r="4537" spans="1:14" ht="15">
      <c r="A4537" s="134">
        <f>COUNTA($A$12:A4536)</f>
        <v>4525</v>
      </c>
      <c s="134">
        <v>24022480</v>
      </c>
      <c s="135" t="s">
        <v>1725</v>
      </c>
      <c s="136">
        <v>38762</v>
      </c>
      <c s="135" t="s">
        <v>1680</v>
      </c>
      <c s="135" t="s">
        <v>7165</v>
      </c>
      <c s="135" t="s">
        <v>4433</v>
      </c>
      <c s="135" t="s">
        <v>8580</v>
      </c>
      <c s="135" t="s">
        <v>7620</v>
      </c>
      <c s="134" t="s">
        <v>7354</v>
      </c>
      <c s="134">
        <v>3</v>
      </c>
      <c s="135" t="s">
        <v>8659</v>
      </c>
      <c s="186">
        <f t="shared" si="73"/>
        <v>2772000</v>
      </c>
      <c s="15"/>
    </row>
    <row r="4538" spans="1:14" ht="15">
      <c r="A4538" s="134">
        <f>COUNTA($A$12:A4537)</f>
        <v>4526</v>
      </c>
      <c s="134">
        <v>24022494</v>
      </c>
      <c s="135" t="s">
        <v>1825</v>
      </c>
      <c s="136">
        <v>38921</v>
      </c>
      <c s="135" t="s">
        <v>1782</v>
      </c>
      <c s="135" t="s">
        <v>7165</v>
      </c>
      <c s="135" t="s">
        <v>4433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73"/>
        <v>2772000</v>
      </c>
      <c s="15"/>
    </row>
    <row r="4539" spans="1:14" ht="15">
      <c r="A4539" s="134">
        <f>COUNTA($A$12:A4538)</f>
        <v>4527</v>
      </c>
      <c s="134">
        <v>24022992</v>
      </c>
      <c s="135" t="s">
        <v>2033</v>
      </c>
      <c s="136">
        <v>38925</v>
      </c>
      <c s="135" t="s">
        <v>2018</v>
      </c>
      <c s="135" t="s">
        <v>7196</v>
      </c>
      <c s="135" t="s">
        <v>4433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73"/>
        <v>1848000</v>
      </c>
      <c s="15"/>
    </row>
    <row r="4540" spans="1:14" ht="15">
      <c r="A4540" s="134">
        <f>COUNTA($A$12:A4539)</f>
        <v>4528</v>
      </c>
      <c s="134">
        <v>24023003</v>
      </c>
      <c s="135" t="s">
        <v>2036</v>
      </c>
      <c s="136">
        <v>39008</v>
      </c>
      <c s="135" t="s">
        <v>2018</v>
      </c>
      <c s="135" t="s">
        <v>7196</v>
      </c>
      <c s="135" t="s">
        <v>4433</v>
      </c>
      <c s="135" t="s">
        <v>8873</v>
      </c>
      <c s="135" t="s">
        <v>8703</v>
      </c>
      <c s="134" t="s">
        <v>7354</v>
      </c>
      <c s="134">
        <v>3</v>
      </c>
      <c s="135" t="s">
        <v>8724</v>
      </c>
      <c s="186">
        <f t="shared" si="73"/>
        <v>2772000</v>
      </c>
      <c s="15"/>
    </row>
    <row r="4541" spans="1:14" ht="15">
      <c r="A4541" s="134">
        <f>COUNTA($A$12:A4540)</f>
        <v>4529</v>
      </c>
      <c s="134">
        <v>24023006</v>
      </c>
      <c s="135" t="s">
        <v>1986</v>
      </c>
      <c s="136">
        <v>38809</v>
      </c>
      <c s="135" t="s">
        <v>1968</v>
      </c>
      <c s="135" t="s">
        <v>7196</v>
      </c>
      <c s="135" t="s">
        <v>4433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73"/>
        <v>4620000</v>
      </c>
      <c s="15"/>
    </row>
    <row r="4542" spans="1:14" ht="15">
      <c r="A4542" s="134">
        <f>COUNTA($A$12:A4541)</f>
        <v>4530</v>
      </c>
      <c s="134">
        <v>24023012</v>
      </c>
      <c s="135" t="s">
        <v>2039</v>
      </c>
      <c s="136">
        <v>39038</v>
      </c>
      <c s="135" t="s">
        <v>2018</v>
      </c>
      <c s="135" t="s">
        <v>7196</v>
      </c>
      <c s="135" t="s">
        <v>4433</v>
      </c>
      <c s="135" t="s">
        <v>8358</v>
      </c>
      <c s="135" t="s">
        <v>7640</v>
      </c>
      <c s="134" t="s">
        <v>7354</v>
      </c>
      <c s="134">
        <v>2</v>
      </c>
      <c s="135" t="s">
        <v>8724</v>
      </c>
      <c s="186">
        <f t="shared" si="73"/>
        <v>1848000</v>
      </c>
      <c s="15"/>
    </row>
    <row r="4543" spans="1:14" ht="15">
      <c r="A4543" s="134">
        <f>COUNTA($A$12:A4542)</f>
        <v>4531</v>
      </c>
      <c s="134">
        <v>24023015</v>
      </c>
      <c s="135" t="s">
        <v>1855</v>
      </c>
      <c s="136">
        <v>38993</v>
      </c>
      <c s="135" t="s">
        <v>2018</v>
      </c>
      <c s="135" t="s">
        <v>7196</v>
      </c>
      <c s="135" t="s">
        <v>4433</v>
      </c>
      <c s="135" t="s">
        <v>7753</v>
      </c>
      <c s="135" t="s">
        <v>7574</v>
      </c>
      <c s="134" t="s">
        <v>7354</v>
      </c>
      <c s="134">
        <v>5</v>
      </c>
      <c s="135" t="s">
        <v>8724</v>
      </c>
      <c s="186">
        <f t="shared" si="73"/>
        <v>4620000</v>
      </c>
      <c s="15"/>
    </row>
    <row r="4544" spans="1:14" ht="15">
      <c r="A4544" s="134">
        <f>COUNTA($A$12:A4543)</f>
        <v>4532</v>
      </c>
      <c s="134">
        <v>24023064</v>
      </c>
      <c s="135" t="s">
        <v>2052</v>
      </c>
      <c s="136">
        <v>38857</v>
      </c>
      <c s="135" t="s">
        <v>2018</v>
      </c>
      <c s="135" t="s">
        <v>7196</v>
      </c>
      <c s="135" t="s">
        <v>4433</v>
      </c>
      <c s="135" t="s">
        <v>9086</v>
      </c>
      <c s="135" t="s">
        <v>8911</v>
      </c>
      <c s="134" t="s">
        <v>7354</v>
      </c>
      <c s="134">
        <v>5</v>
      </c>
      <c s="135" t="s">
        <v>8893</v>
      </c>
      <c s="186">
        <f t="shared" si="73"/>
        <v>4620000</v>
      </c>
      <c s="15"/>
    </row>
    <row r="4545" spans="1:14" ht="15">
      <c r="A4545" s="134">
        <f>COUNTA($A$12:A4544)</f>
        <v>4533</v>
      </c>
      <c s="134">
        <v>24023097</v>
      </c>
      <c s="135" t="s">
        <v>1966</v>
      </c>
      <c s="136">
        <v>38707</v>
      </c>
      <c s="135" t="s">
        <v>1924</v>
      </c>
      <c s="135" t="s">
        <v>7196</v>
      </c>
      <c s="135" t="s">
        <v>4433</v>
      </c>
      <c s="135" t="s">
        <v>9006</v>
      </c>
      <c s="135" t="s">
        <v>7820</v>
      </c>
      <c s="134" t="s">
        <v>7354</v>
      </c>
      <c s="134">
        <v>2</v>
      </c>
      <c s="135" t="s">
        <v>8724</v>
      </c>
      <c s="186">
        <f t="shared" si="73"/>
        <v>1848000</v>
      </c>
      <c s="15"/>
    </row>
    <row r="4546" spans="1:14" ht="15">
      <c r="A4546" s="134">
        <f>COUNTA($A$12:A4545)</f>
        <v>4534</v>
      </c>
      <c s="134">
        <v>25022964</v>
      </c>
      <c s="135" t="s">
        <v>4460</v>
      </c>
      <c s="136">
        <v>39440</v>
      </c>
      <c s="135" t="s">
        <v>4436</v>
      </c>
      <c s="135" t="s">
        <v>7165</v>
      </c>
      <c s="135" t="s">
        <v>4433</v>
      </c>
      <c s="135" t="s">
        <v>8675</v>
      </c>
      <c s="135" t="s">
        <v>8661</v>
      </c>
      <c s="134" t="s">
        <v>7354</v>
      </c>
      <c s="134">
        <v>3</v>
      </c>
      <c s="135" t="s">
        <v>8893</v>
      </c>
      <c s="186">
        <f t="shared" si="73"/>
        <v>2772000</v>
      </c>
      <c s="15"/>
    </row>
    <row r="4547" spans="1:14" s="133" customFormat="1" ht="15">
      <c r="A4547" s="134">
        <f>COUNTA($A$12:A4546)</f>
        <v>4535</v>
      </c>
      <c s="134">
        <v>20021080</v>
      </c>
      <c s="135" t="s">
        <v>9048</v>
      </c>
      <c s="136">
        <v>37603</v>
      </c>
      <c s="135" t="s">
        <v>8932</v>
      </c>
      <c s="135" t="s">
        <v>7413</v>
      </c>
      <c s="135" t="s">
        <v>7343</v>
      </c>
      <c s="135" t="s">
        <v>8167</v>
      </c>
      <c s="135" t="s">
        <v>8168</v>
      </c>
      <c s="134" t="s">
        <v>7354</v>
      </c>
      <c s="134">
        <v>3</v>
      </c>
      <c s="135" t="s">
        <v>9124</v>
      </c>
      <c s="186">
        <f>K4547*816000</f>
        <v>2448000</v>
      </c>
      <c s="135"/>
    </row>
    <row r="4548" spans="1:14" s="133" customFormat="1" ht="15">
      <c r="A4548" s="134">
        <f>COUNTA($A$12:A4547)</f>
        <v>4536</v>
      </c>
      <c s="134">
        <v>20021080</v>
      </c>
      <c s="135" t="s">
        <v>9048</v>
      </c>
      <c s="136">
        <v>37603</v>
      </c>
      <c s="135" t="s">
        <v>8932</v>
      </c>
      <c s="135" t="s">
        <v>7413</v>
      </c>
      <c s="135" t="s">
        <v>7343</v>
      </c>
      <c s="135" t="s">
        <v>8137</v>
      </c>
      <c s="135" t="s">
        <v>7538</v>
      </c>
      <c s="134" t="s">
        <v>7354</v>
      </c>
      <c s="134">
        <v>7</v>
      </c>
      <c s="135" t="s">
        <v>9124</v>
      </c>
      <c s="186">
        <f>K4548*816000</f>
        <v>5712000</v>
      </c>
      <c s="135"/>
    </row>
  </sheetData>
  <autoFilter ref="A12:N4548"/>
  <sortState ref="A1730:M4546">
    <sortCondition sortBy="value" ref="F1730:F4546"/>
    <sortCondition sortBy="value" ref="B1730:B4546"/>
  </sortState>
  <mergeCells count="6">
    <mergeCell ref="A1:F1"/>
    <mergeCell ref="A2:F2"/>
    <mergeCell ref="A4:M4"/>
    <mergeCell ref="G1:M1"/>
    <mergeCell ref="G2:M2"/>
    <mergeCell ref="A5:M5"/>
  </mergeCells>
  <pageMargins left="0.34" right="0.27" top="0.35" bottom="0.28" header="0.17" footer="0.18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tabColor rgb="FFFFC000"/>
  </sheetPr>
  <dimension ref="A1:K6164"/>
  <sheetViews>
    <sheetView workbookViewId="0" topLeftCell="A1">
      <selection pane="topLeft" activeCell="K20" sqref="K20"/>
    </sheetView>
  </sheetViews>
  <sheetFormatPr defaultRowHeight="15"/>
  <cols>
    <col min="1" max="1" width="5.125" style="221" customWidth="1"/>
    <col min="2" max="2" width="9" style="231" customWidth="1"/>
    <col min="3" max="3" width="24.25" style="280" bestFit="1" customWidth="1"/>
    <col min="4" max="4" width="12.875" style="231" bestFit="1" customWidth="1"/>
    <col min="5" max="5" width="11.5" style="221" bestFit="1" customWidth="1"/>
    <col min="6" max="6" width="10.125" style="221" hidden="1" customWidth="1"/>
    <col min="7" max="7" width="6.875" style="231" customWidth="1"/>
    <col min="8" max="8" width="10" style="231" hidden="1" customWidth="1"/>
    <col min="9" max="9" width="15.125" style="232" customWidth="1"/>
    <col min="10" max="16384" width="9" style="221"/>
  </cols>
  <sheetData>
    <row r="1" spans="1:9" s="199" customFormat="1" ht="15">
      <c r="A1" s="197" t="s">
        <v>7404</v>
      </c>
      <c s="197"/>
      <c s="197"/>
      <c s="198" t="s">
        <v>7405</v>
      </c>
      <c s="198"/>
      <c s="198"/>
      <c s="198"/>
      <c s="198"/>
      <c s="198"/>
    </row>
    <row r="2" spans="1:9" s="199" customFormat="1" ht="15">
      <c r="A2" s="198" t="s">
        <v>7406</v>
      </c>
      <c s="198"/>
      <c s="198"/>
      <c s="198" t="s">
        <v>7407</v>
      </c>
      <c s="198"/>
      <c s="198"/>
      <c s="198"/>
      <c s="198"/>
      <c s="198"/>
    </row>
    <row r="3" spans="2:9" s="199" customFormat="1" ht="11.25" customHeight="1">
      <c r="B3" s="200"/>
      <c s="201"/>
      <c s="200"/>
      <c r="G3" s="202"/>
      <c s="202"/>
      <c s="209"/>
    </row>
    <row r="4" spans="1:9" s="199" customFormat="1" ht="16.5" customHeight="1">
      <c r="A4" s="198" t="s">
        <v>7411</v>
      </c>
      <c s="198"/>
      <c s="198"/>
      <c s="198"/>
      <c s="198"/>
      <c s="198"/>
      <c s="198"/>
      <c s="198"/>
      <c s="198"/>
    </row>
    <row r="5" spans="1:9" s="199" customFormat="1" ht="14.25" customHeight="1">
      <c r="A5" s="198" t="s">
        <v>7510</v>
      </c>
      <c s="198"/>
      <c s="198"/>
      <c s="198"/>
      <c s="198"/>
      <c s="198"/>
      <c s="198"/>
      <c s="198"/>
      <c s="198"/>
    </row>
    <row r="6" spans="1:9" s="199" customFormat="1" ht="28.5" customHeight="1">
      <c r="A6" s="262" t="s">
        <v>7512</v>
      </c>
      <c s="262"/>
      <c s="262"/>
      <c s="262"/>
      <c s="262"/>
      <c s="262"/>
      <c s="262"/>
      <c s="262"/>
      <c s="262"/>
    </row>
    <row r="7" spans="1:9" s="199" customFormat="1" ht="15">
      <c r="A7" s="263"/>
      <c s="200"/>
      <c s="264"/>
      <c s="265"/>
      <c s="200"/>
      <c s="209"/>
      <c r="I7" s="202"/>
    </row>
    <row r="8" spans="2:11" s="266" customFormat="1" ht="15">
      <c r="B8" s="267" t="s">
        <v>7391</v>
      </c>
      <c s="268" t="s">
        <v>7397</v>
      </c>
      <c s="267"/>
      <c r="G8" s="267"/>
      <c s="267"/>
      <c s="269"/>
      <c r="K8" s="269"/>
    </row>
    <row r="10" spans="1:9" s="215" customFormat="1" ht="28.5">
      <c r="A10" s="213" t="s">
        <v>0</v>
      </c>
      <c s="213" t="s">
        <v>1</v>
      </c>
      <c s="270" t="s">
        <v>2</v>
      </c>
      <c s="213" t="s">
        <v>3</v>
      </c>
      <c s="213" t="s">
        <v>4</v>
      </c>
      <c s="213" t="s">
        <v>4432</v>
      </c>
      <c s="270" t="s">
        <v>7398</v>
      </c>
      <c s="270" t="s">
        <v>7409</v>
      </c>
      <c s="214" t="s">
        <v>7396</v>
      </c>
    </row>
    <row r="11" spans="1:9" ht="15">
      <c r="A11" s="216">
        <f>COUNTA($A$10:A10)</f>
        <v>1</v>
      </c>
      <c s="216">
        <v>23021204</v>
      </c>
      <c s="219" t="s">
        <v>1323</v>
      </c>
      <c s="271">
        <v>38415</v>
      </c>
      <c s="219" t="s">
        <v>7155</v>
      </c>
      <c s="219" t="s">
        <v>4434</v>
      </c>
      <c s="216">
        <v>5</v>
      </c>
      <c s="216" t="s">
        <v>7400</v>
      </c>
      <c s="272">
        <f t="shared" si="0" ref="I11:I74">G11*4000000</f>
        <v>20000000</v>
      </c>
    </row>
    <row r="12" spans="1:9" ht="15">
      <c r="A12" s="216">
        <f>COUNTA($A$10:A11)</f>
        <v>2</v>
      </c>
      <c s="216">
        <v>23021205</v>
      </c>
      <c s="219" t="s">
        <v>1039</v>
      </c>
      <c s="271">
        <v>38611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3" spans="1:9" ht="15">
      <c r="A13" s="216">
        <f>COUNTA($A$10:A12)</f>
        <v>3</v>
      </c>
      <c s="216">
        <v>23021206</v>
      </c>
      <c s="219" t="s">
        <v>1325</v>
      </c>
      <c s="271">
        <v>38362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4" spans="1:9" ht="15">
      <c r="A14" s="216">
        <f>COUNTA($A$10:A13)</f>
        <v>4</v>
      </c>
      <c s="216">
        <v>23021207</v>
      </c>
      <c s="219" t="s">
        <v>1398</v>
      </c>
      <c s="271">
        <v>38443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5" spans="1:9" ht="15">
      <c r="A15" s="216">
        <f>COUNTA($A$10:A14)</f>
        <v>5</v>
      </c>
      <c s="216">
        <v>23021208</v>
      </c>
      <c s="219" t="s">
        <v>1326</v>
      </c>
      <c s="271">
        <v>38382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6" spans="1:9" ht="15">
      <c r="A16" s="216">
        <f>COUNTA($A$10:A15)</f>
        <v>6</v>
      </c>
      <c s="216">
        <v>23021209</v>
      </c>
      <c s="219" t="s">
        <v>1399</v>
      </c>
      <c s="271">
        <v>38414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7" spans="1:9" ht="15">
      <c r="A17" s="216">
        <f>COUNTA($A$10:A16)</f>
        <v>7</v>
      </c>
      <c s="216">
        <v>23021210</v>
      </c>
      <c s="219" t="s">
        <v>160</v>
      </c>
      <c s="271">
        <v>38365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8" spans="1:9" ht="15">
      <c r="A18" s="216">
        <f>COUNTA($A$10:A17)</f>
        <v>8</v>
      </c>
      <c s="216">
        <v>23021211</v>
      </c>
      <c s="219" t="s">
        <v>160</v>
      </c>
      <c s="271">
        <v>38469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19" spans="1:9" ht="15">
      <c r="A19" s="216">
        <f>COUNTA($A$10:A18)</f>
        <v>9</v>
      </c>
      <c s="216">
        <v>23021212</v>
      </c>
      <c s="219" t="s">
        <v>1327</v>
      </c>
      <c s="271">
        <v>38463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0" spans="1:9" ht="15">
      <c r="A20" s="216">
        <f>COUNTA($A$10:A19)</f>
        <v>10</v>
      </c>
      <c s="216">
        <v>23021213</v>
      </c>
      <c s="219" t="s">
        <v>1400</v>
      </c>
      <c s="271">
        <v>38665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1" spans="1:9" ht="15">
      <c r="A21" s="216">
        <f>COUNTA($A$10:A20)</f>
        <v>11</v>
      </c>
      <c s="216">
        <v>23021214</v>
      </c>
      <c s="219" t="s">
        <v>1328</v>
      </c>
      <c s="271">
        <v>38508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2" spans="1:9" ht="15">
      <c r="A22" s="216">
        <f>COUNTA($A$10:A21)</f>
        <v>12</v>
      </c>
      <c s="216">
        <v>23021215</v>
      </c>
      <c s="219" t="s">
        <v>1401</v>
      </c>
      <c s="271">
        <v>38663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3" spans="1:9" ht="15">
      <c r="A23" s="216">
        <f>COUNTA($A$10:A22)</f>
        <v>13</v>
      </c>
      <c s="216">
        <v>23021216</v>
      </c>
      <c s="219" t="s">
        <v>1329</v>
      </c>
      <c s="271">
        <v>38628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4" spans="1:9" ht="15">
      <c r="A24" s="216">
        <f>COUNTA($A$10:A23)</f>
        <v>14</v>
      </c>
      <c s="216">
        <v>23021217</v>
      </c>
      <c s="219" t="s">
        <v>1402</v>
      </c>
      <c s="271">
        <v>38481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5" spans="1:9" ht="15">
      <c r="A25" s="216">
        <f>COUNTA($A$10:A24)</f>
        <v>15</v>
      </c>
      <c s="216">
        <v>23021218</v>
      </c>
      <c s="219" t="s">
        <v>1330</v>
      </c>
      <c s="271">
        <v>38643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6" spans="1:9" ht="15">
      <c r="A26" s="216">
        <f>COUNTA($A$10:A25)</f>
        <v>16</v>
      </c>
      <c s="216">
        <v>23021219</v>
      </c>
      <c s="219" t="s">
        <v>1403</v>
      </c>
      <c s="271">
        <v>38611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7" spans="1:9" ht="15">
      <c r="A27" s="216">
        <f>COUNTA($A$10:A26)</f>
        <v>17</v>
      </c>
      <c s="216">
        <v>23021220</v>
      </c>
      <c s="219" t="s">
        <v>1331</v>
      </c>
      <c s="271">
        <v>38673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8" spans="1:9" ht="15">
      <c r="A28" s="216">
        <f>COUNTA($A$10:A27)</f>
        <v>18</v>
      </c>
      <c s="216">
        <v>23021221</v>
      </c>
      <c s="219" t="s">
        <v>1404</v>
      </c>
      <c s="271">
        <v>38633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29" spans="1:9" ht="15">
      <c r="A29" s="216">
        <f>COUNTA($A$10:A28)</f>
        <v>19</v>
      </c>
      <c s="216">
        <v>23021222</v>
      </c>
      <c s="219" t="s">
        <v>1333</v>
      </c>
      <c s="271">
        <v>38655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0" spans="1:9" ht="15">
      <c r="A30" s="216">
        <f>COUNTA($A$10:A29)</f>
        <v>20</v>
      </c>
      <c s="216">
        <v>23021223</v>
      </c>
      <c s="219" t="s">
        <v>1405</v>
      </c>
      <c s="271">
        <v>38555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1" spans="1:9" ht="15">
      <c r="A31" s="216">
        <f>COUNTA($A$10:A30)</f>
        <v>21</v>
      </c>
      <c s="216">
        <v>23021224</v>
      </c>
      <c s="219" t="s">
        <v>1332</v>
      </c>
      <c s="271">
        <v>38560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2" spans="1:9" ht="15">
      <c r="A32" s="216">
        <f>COUNTA($A$10:A31)</f>
        <v>22</v>
      </c>
      <c s="216">
        <v>23021225</v>
      </c>
      <c s="219" t="s">
        <v>1406</v>
      </c>
      <c s="271">
        <v>38695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3" spans="1:9" ht="15">
      <c r="A33" s="216">
        <f>COUNTA($A$10:A32)</f>
        <v>23</v>
      </c>
      <c s="216">
        <v>23021226</v>
      </c>
      <c s="219" t="s">
        <v>1334</v>
      </c>
      <c s="271">
        <v>38716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4" spans="1:9" ht="15">
      <c r="A34" s="216">
        <f>COUNTA($A$10:A33)</f>
        <v>24</v>
      </c>
      <c s="216">
        <v>23021227</v>
      </c>
      <c s="219" t="s">
        <v>743</v>
      </c>
      <c s="271">
        <v>38372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5" spans="1:9" ht="15">
      <c r="A35" s="216">
        <f>COUNTA($A$10:A34)</f>
        <v>25</v>
      </c>
      <c s="216">
        <v>23021228</v>
      </c>
      <c s="219" t="s">
        <v>623</v>
      </c>
      <c s="271">
        <v>38403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6" spans="1:9" ht="15">
      <c r="A36" s="216">
        <f>COUNTA($A$10:A35)</f>
        <v>26</v>
      </c>
      <c s="216">
        <v>23021229</v>
      </c>
      <c s="219" t="s">
        <v>1407</v>
      </c>
      <c s="271">
        <v>38367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7" spans="1:9" ht="15">
      <c r="A37" s="216">
        <f>COUNTA($A$10:A36)</f>
        <v>27</v>
      </c>
      <c s="216">
        <v>23021230</v>
      </c>
      <c s="219" t="s">
        <v>1335</v>
      </c>
      <c s="271">
        <v>38444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8" spans="1:9" ht="15">
      <c r="A38" s="216">
        <f>COUNTA($A$10:A37)</f>
        <v>28</v>
      </c>
      <c s="216">
        <v>23021231</v>
      </c>
      <c s="219" t="s">
        <v>1408</v>
      </c>
      <c s="271">
        <v>38537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39" spans="1:9" ht="15">
      <c r="A39" s="216">
        <f>COUNTA($A$10:A38)</f>
        <v>29</v>
      </c>
      <c s="216">
        <v>23021232</v>
      </c>
      <c s="219" t="s">
        <v>133</v>
      </c>
      <c s="271">
        <v>38656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0" spans="1:9" ht="15">
      <c r="A40" s="216">
        <f>COUNTA($A$10:A39)</f>
        <v>30</v>
      </c>
      <c s="216">
        <v>23021233</v>
      </c>
      <c s="219" t="s">
        <v>1409</v>
      </c>
      <c s="271">
        <v>38699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1" spans="1:9" ht="15">
      <c r="A41" s="216">
        <f>COUNTA($A$10:A40)</f>
        <v>31</v>
      </c>
      <c s="216">
        <v>23021234</v>
      </c>
      <c s="219" t="s">
        <v>875</v>
      </c>
      <c s="271">
        <v>38561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2" spans="1:9" ht="15">
      <c r="A42" s="216">
        <f>COUNTA($A$10:A41)</f>
        <v>32</v>
      </c>
      <c s="216">
        <v>23021235</v>
      </c>
      <c s="219" t="s">
        <v>1410</v>
      </c>
      <c s="271">
        <v>38550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3" spans="1:9" ht="15">
      <c r="A43" s="216">
        <f>COUNTA($A$10:A42)</f>
        <v>33</v>
      </c>
      <c s="216">
        <v>23021236</v>
      </c>
      <c s="219" t="s">
        <v>535</v>
      </c>
      <c s="271">
        <v>38447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4" spans="1:9" ht="15">
      <c r="A44" s="216">
        <f>COUNTA($A$10:A43)</f>
        <v>34</v>
      </c>
      <c s="216">
        <v>23021237</v>
      </c>
      <c s="219" t="s">
        <v>1411</v>
      </c>
      <c s="271">
        <v>38668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5" spans="1:9" ht="15">
      <c r="A45" s="216">
        <f>COUNTA($A$10:A44)</f>
        <v>35</v>
      </c>
      <c s="216">
        <v>23021238</v>
      </c>
      <c s="219" t="s">
        <v>1336</v>
      </c>
      <c s="271">
        <v>38367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6" spans="1:9" ht="15">
      <c r="A46" s="216">
        <f>COUNTA($A$10:A45)</f>
        <v>36</v>
      </c>
      <c s="216">
        <v>23021239</v>
      </c>
      <c s="219" t="s">
        <v>1412</v>
      </c>
      <c s="271">
        <v>38408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7" spans="1:9" ht="15">
      <c r="A47" s="216">
        <f>COUNTA($A$10:A46)</f>
        <v>37</v>
      </c>
      <c s="216">
        <v>23021240</v>
      </c>
      <c s="219" t="s">
        <v>1337</v>
      </c>
      <c s="271">
        <v>38628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8" spans="1:9" ht="15">
      <c r="A48" s="216">
        <f>COUNTA($A$10:A47)</f>
        <v>38</v>
      </c>
      <c s="216">
        <v>23021241</v>
      </c>
      <c s="219" t="s">
        <v>1159</v>
      </c>
      <c s="271">
        <v>38625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49" spans="1:9" ht="15">
      <c r="A49" s="216">
        <f>COUNTA($A$10:A48)</f>
        <v>39</v>
      </c>
      <c s="216">
        <v>23021242</v>
      </c>
      <c s="219" t="s">
        <v>626</v>
      </c>
      <c s="271">
        <v>38674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0" spans="1:9" ht="15">
      <c r="A50" s="216">
        <f>COUNTA($A$10:A49)</f>
        <v>40</v>
      </c>
      <c s="216">
        <v>23021243</v>
      </c>
      <c s="219" t="s">
        <v>1413</v>
      </c>
      <c s="271">
        <v>38360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1" spans="1:9" ht="15">
      <c r="A51" s="216">
        <f>COUNTA($A$10:A50)</f>
        <v>41</v>
      </c>
      <c s="216">
        <v>23021244</v>
      </c>
      <c s="219" t="s">
        <v>1338</v>
      </c>
      <c s="271">
        <v>38455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2" spans="1:9" ht="15">
      <c r="A52" s="216">
        <f>COUNTA($A$10:A51)</f>
        <v>42</v>
      </c>
      <c s="216">
        <v>23021245</v>
      </c>
      <c s="219" t="s">
        <v>1414</v>
      </c>
      <c s="271">
        <v>38624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3" spans="1:9" ht="15">
      <c r="A53" s="216">
        <f>COUNTA($A$10:A52)</f>
        <v>43</v>
      </c>
      <c s="216">
        <v>23021246</v>
      </c>
      <c s="219" t="s">
        <v>1339</v>
      </c>
      <c s="271">
        <v>38362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4" spans="1:9" ht="15">
      <c r="A54" s="216">
        <f>COUNTA($A$10:A53)</f>
        <v>44</v>
      </c>
      <c s="216">
        <v>23021247</v>
      </c>
      <c s="219" t="s">
        <v>1415</v>
      </c>
      <c s="271">
        <v>38423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5" spans="1:9" ht="15">
      <c r="A55" s="216">
        <f>COUNTA($A$10:A54)</f>
        <v>45</v>
      </c>
      <c s="216">
        <v>23021248</v>
      </c>
      <c s="219" t="s">
        <v>1340</v>
      </c>
      <c s="271">
        <v>38599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6" spans="1:9" ht="15">
      <c r="A56" s="216">
        <f>COUNTA($A$10:A55)</f>
        <v>46</v>
      </c>
      <c s="216">
        <v>23021249</v>
      </c>
      <c s="219" t="s">
        <v>1416</v>
      </c>
      <c s="271">
        <v>38636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7" spans="1:9" ht="15">
      <c r="A57" s="216">
        <f>COUNTA($A$10:A56)</f>
        <v>47</v>
      </c>
      <c s="216">
        <v>23021251</v>
      </c>
      <c s="219" t="s">
        <v>1417</v>
      </c>
      <c s="271">
        <v>38488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8" spans="1:9" ht="15">
      <c r="A58" s="216">
        <f>COUNTA($A$10:A57)</f>
        <v>48</v>
      </c>
      <c s="216">
        <v>23021252</v>
      </c>
      <c s="219" t="s">
        <v>310</v>
      </c>
      <c s="271">
        <v>38523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59" spans="1:9" ht="15">
      <c r="A59" s="216">
        <f>COUNTA($A$10:A58)</f>
        <v>49</v>
      </c>
      <c s="216">
        <v>23021253</v>
      </c>
      <c s="219" t="s">
        <v>1418</v>
      </c>
      <c s="271">
        <v>38666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0" spans="1:9" s="235" customFormat="1" ht="15">
      <c r="A60" s="216">
        <f>COUNTA($A$10:A59)</f>
        <v>50</v>
      </c>
      <c s="216">
        <v>23021254</v>
      </c>
      <c s="219" t="s">
        <v>1341</v>
      </c>
      <c s="271">
        <v>38404</v>
      </c>
      <c s="219" t="s">
        <v>7155</v>
      </c>
      <c s="219" t="s">
        <v>4434</v>
      </c>
      <c s="236">
        <v>5</v>
      </c>
      <c s="236" t="s">
        <v>7400</v>
      </c>
      <c s="273">
        <f t="shared" si="0"/>
        <v>20000000</v>
      </c>
    </row>
    <row r="61" spans="1:9" ht="15">
      <c r="A61" s="216">
        <f>COUNTA($A$10:A60)</f>
        <v>51</v>
      </c>
      <c s="216">
        <v>23021255</v>
      </c>
      <c s="219" t="s">
        <v>1419</v>
      </c>
      <c s="271">
        <v>38697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2" spans="1:9" ht="15">
      <c r="A62" s="216">
        <f>COUNTA($A$10:A61)</f>
        <v>52</v>
      </c>
      <c s="216">
        <v>23021256</v>
      </c>
      <c s="219" t="s">
        <v>1342</v>
      </c>
      <c s="271">
        <v>38438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3" spans="1:9" ht="15">
      <c r="A63" s="216">
        <f>COUNTA($A$10:A62)</f>
        <v>53</v>
      </c>
      <c s="216">
        <v>23021257</v>
      </c>
      <c s="219" t="s">
        <v>1420</v>
      </c>
      <c s="271">
        <v>38687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4" spans="1:9" ht="15">
      <c r="A64" s="216">
        <f>COUNTA($A$10:A63)</f>
        <v>54</v>
      </c>
      <c s="216">
        <v>23021259</v>
      </c>
      <c s="219" t="s">
        <v>1421</v>
      </c>
      <c s="271">
        <v>38638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5" spans="1:9" ht="15">
      <c r="A65" s="216">
        <f>COUNTA($A$10:A64)</f>
        <v>55</v>
      </c>
      <c s="216">
        <v>23021260</v>
      </c>
      <c s="219" t="s">
        <v>1343</v>
      </c>
      <c s="271">
        <v>38657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6" spans="1:9" ht="15">
      <c r="A66" s="216">
        <f>COUNTA($A$10:A65)</f>
        <v>56</v>
      </c>
      <c s="216">
        <v>23021261</v>
      </c>
      <c s="219" t="s">
        <v>1422</v>
      </c>
      <c s="271">
        <v>38496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7" spans="1:9" ht="15">
      <c r="A67" s="216">
        <f>COUNTA($A$10:A66)</f>
        <v>57</v>
      </c>
      <c s="216">
        <v>23021262</v>
      </c>
      <c s="219" t="s">
        <v>1344</v>
      </c>
      <c s="271">
        <v>38529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8" spans="1:9" ht="15">
      <c r="A68" s="216">
        <f>COUNTA($A$10:A67)</f>
        <v>58</v>
      </c>
      <c s="216">
        <v>23021263</v>
      </c>
      <c s="219" t="s">
        <v>384</v>
      </c>
      <c s="271">
        <v>38512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69" spans="1:9" ht="15">
      <c r="A69" s="216">
        <f>COUNTA($A$10:A68)</f>
        <v>59</v>
      </c>
      <c s="216">
        <v>23021264</v>
      </c>
      <c s="219" t="s">
        <v>27</v>
      </c>
      <c s="271">
        <v>38424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0" spans="1:9" ht="15">
      <c r="A70" s="216">
        <f>COUNTA($A$10:A69)</f>
        <v>60</v>
      </c>
      <c s="216">
        <v>23021265</v>
      </c>
      <c s="219" t="s">
        <v>1423</v>
      </c>
      <c s="271">
        <v>38366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1" spans="1:9" ht="15">
      <c r="A71" s="216">
        <f>COUNTA($A$10:A70)</f>
        <v>61</v>
      </c>
      <c s="216">
        <v>23021266</v>
      </c>
      <c s="219" t="s">
        <v>1345</v>
      </c>
      <c s="271">
        <v>38472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2" spans="1:9" ht="15">
      <c r="A72" s="216">
        <f>COUNTA($A$10:A71)</f>
        <v>62</v>
      </c>
      <c s="216">
        <v>23021267</v>
      </c>
      <c s="219" t="s">
        <v>1424</v>
      </c>
      <c s="271">
        <v>38568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3" spans="1:9" ht="15">
      <c r="A73" s="216">
        <f>COUNTA($A$10:A72)</f>
        <v>63</v>
      </c>
      <c s="216">
        <v>23021268</v>
      </c>
      <c s="219" t="s">
        <v>1346</v>
      </c>
      <c s="271">
        <v>38615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4" spans="1:9" ht="15">
      <c r="A74" s="216">
        <f>COUNTA($A$10:A73)</f>
        <v>64</v>
      </c>
      <c s="216">
        <v>23021269</v>
      </c>
      <c s="219" t="s">
        <v>544</v>
      </c>
      <c s="271">
        <v>38442</v>
      </c>
      <c s="219" t="s">
        <v>7155</v>
      </c>
      <c s="219" t="s">
        <v>4434</v>
      </c>
      <c s="216">
        <v>5</v>
      </c>
      <c s="216" t="s">
        <v>7400</v>
      </c>
      <c s="272">
        <f t="shared" si="0"/>
        <v>20000000</v>
      </c>
    </row>
    <row r="75" spans="1:9" ht="15">
      <c r="A75" s="216">
        <f>COUNTA($A$10:A74)</f>
        <v>65</v>
      </c>
      <c s="216">
        <v>23021270</v>
      </c>
      <c s="219" t="s">
        <v>1347</v>
      </c>
      <c s="271">
        <v>38552</v>
      </c>
      <c s="219" t="s">
        <v>7155</v>
      </c>
      <c s="219" t="s">
        <v>4434</v>
      </c>
      <c s="216">
        <v>5</v>
      </c>
      <c s="216" t="s">
        <v>7400</v>
      </c>
      <c s="272">
        <f t="shared" si="1" ref="I75:I138">G75*4000000</f>
        <v>20000000</v>
      </c>
    </row>
    <row r="76" spans="1:9" ht="15">
      <c r="A76" s="216">
        <f>COUNTA($A$10:A75)</f>
        <v>66</v>
      </c>
      <c s="216">
        <v>23021271</v>
      </c>
      <c s="219" t="s">
        <v>260</v>
      </c>
      <c s="271">
        <v>38520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77" spans="1:9" ht="15">
      <c r="A77" s="216">
        <f>COUNTA($A$10:A76)</f>
        <v>67</v>
      </c>
      <c s="216">
        <v>23021272</v>
      </c>
      <c s="219" t="s">
        <v>1348</v>
      </c>
      <c s="271">
        <v>38595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78" spans="1:9" ht="15">
      <c r="A78" s="216">
        <f>COUNTA($A$10:A77)</f>
        <v>68</v>
      </c>
      <c s="216">
        <v>23021273</v>
      </c>
      <c s="219" t="s">
        <v>1425</v>
      </c>
      <c s="271">
        <v>38474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79" spans="1:9" ht="15">
      <c r="A79" s="216">
        <f>COUNTA($A$10:A78)</f>
        <v>69</v>
      </c>
      <c s="216">
        <v>23021274</v>
      </c>
      <c s="219" t="s">
        <v>1349</v>
      </c>
      <c s="271">
        <v>38716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0" spans="1:9" ht="15">
      <c r="A80" s="216">
        <f>COUNTA($A$10:A79)</f>
        <v>70</v>
      </c>
      <c s="216">
        <v>23021275</v>
      </c>
      <c s="219" t="s">
        <v>1426</v>
      </c>
      <c s="271">
        <v>38625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1" spans="1:9" ht="15">
      <c r="A81" s="216">
        <f>COUNTA($A$10:A80)</f>
        <v>71</v>
      </c>
      <c s="216">
        <v>23021276</v>
      </c>
      <c s="219" t="s">
        <v>1350</v>
      </c>
      <c s="271">
        <v>38443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2" spans="1:9" ht="15">
      <c r="A82" s="216">
        <f>COUNTA($A$10:A81)</f>
        <v>72</v>
      </c>
      <c s="216">
        <v>23021277</v>
      </c>
      <c s="219" t="s">
        <v>640</v>
      </c>
      <c s="271">
        <v>38376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3" spans="1:9" ht="15">
      <c r="A83" s="216">
        <f>COUNTA($A$10:A82)</f>
        <v>73</v>
      </c>
      <c s="216">
        <v>23021278</v>
      </c>
      <c s="219" t="s">
        <v>1351</v>
      </c>
      <c s="271">
        <v>38687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4" spans="1:9" ht="15">
      <c r="A84" s="216">
        <f>COUNTA($A$10:A83)</f>
        <v>74</v>
      </c>
      <c s="216">
        <v>23021279</v>
      </c>
      <c s="219" t="s">
        <v>220</v>
      </c>
      <c s="271">
        <v>38567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5" spans="1:9" ht="15">
      <c r="A85" s="216">
        <f>COUNTA($A$10:A84)</f>
        <v>75</v>
      </c>
      <c s="216">
        <v>23021280</v>
      </c>
      <c s="219" t="s">
        <v>1352</v>
      </c>
      <c s="271">
        <v>38395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6" spans="1:9" ht="15">
      <c r="A86" s="216">
        <f>COUNTA($A$10:A85)</f>
        <v>76</v>
      </c>
      <c s="216">
        <v>23021281</v>
      </c>
      <c s="219" t="s">
        <v>1427</v>
      </c>
      <c s="271">
        <v>38419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7" spans="1:9" ht="15">
      <c r="A87" s="216">
        <f>COUNTA($A$10:A86)</f>
        <v>77</v>
      </c>
      <c s="216">
        <v>23021282</v>
      </c>
      <c s="219" t="s">
        <v>1353</v>
      </c>
      <c s="271">
        <v>38495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8" spans="1:9" ht="15">
      <c r="A88" s="216">
        <f>COUNTA($A$10:A87)</f>
        <v>78</v>
      </c>
      <c s="216">
        <v>23021283</v>
      </c>
      <c s="219" t="s">
        <v>958</v>
      </c>
      <c s="271">
        <v>38633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89" spans="1:9" ht="15">
      <c r="A89" s="216">
        <f>COUNTA($A$10:A88)</f>
        <v>79</v>
      </c>
      <c s="216">
        <v>23021284</v>
      </c>
      <c s="219" t="s">
        <v>1354</v>
      </c>
      <c s="271">
        <v>38528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0" spans="1:9" ht="15">
      <c r="A90" s="216">
        <f>COUNTA($A$10:A89)</f>
        <v>80</v>
      </c>
      <c s="216">
        <v>23021285</v>
      </c>
      <c s="219" t="s">
        <v>1428</v>
      </c>
      <c s="271">
        <v>38465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1" spans="1:9" ht="15">
      <c r="A91" s="216">
        <f>COUNTA($A$10:A90)</f>
        <v>81</v>
      </c>
      <c s="216">
        <v>23021286</v>
      </c>
      <c s="219" t="s">
        <v>1360</v>
      </c>
      <c s="271">
        <v>38527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2" spans="1:9" ht="15">
      <c r="A92" s="216">
        <f>COUNTA($A$10:A91)</f>
        <v>82</v>
      </c>
      <c s="216">
        <v>23021287</v>
      </c>
      <c s="219" t="s">
        <v>1433</v>
      </c>
      <c s="271">
        <v>38713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3" spans="1:9" ht="15">
      <c r="A93" s="216">
        <f>COUNTA($A$10:A92)</f>
        <v>83</v>
      </c>
      <c s="216">
        <v>23021288</v>
      </c>
      <c s="219" t="s">
        <v>1361</v>
      </c>
      <c s="271">
        <v>38487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4" spans="1:9" ht="15">
      <c r="A94" s="216">
        <f>COUNTA($A$10:A93)</f>
        <v>84</v>
      </c>
      <c s="216">
        <v>23021289</v>
      </c>
      <c s="219" t="s">
        <v>1429</v>
      </c>
      <c s="271">
        <v>38365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5" spans="1:9" ht="15">
      <c r="A95" s="216">
        <f>COUNTA($A$10:A94)</f>
        <v>85</v>
      </c>
      <c s="216">
        <v>23021290</v>
      </c>
      <c s="219" t="s">
        <v>1355</v>
      </c>
      <c s="271">
        <v>38543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6" spans="1:9" ht="15">
      <c r="A96" s="216">
        <f>COUNTA($A$10:A95)</f>
        <v>86</v>
      </c>
      <c s="216">
        <v>23021291</v>
      </c>
      <c s="219" t="s">
        <v>1430</v>
      </c>
      <c s="271">
        <v>38539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7" spans="1:9" ht="15">
      <c r="A97" s="216">
        <f>COUNTA($A$10:A96)</f>
        <v>87</v>
      </c>
      <c s="216">
        <v>23021293</v>
      </c>
      <c s="219" t="s">
        <v>1356</v>
      </c>
      <c s="271">
        <v>38681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8" spans="1:9" ht="15">
      <c r="A98" s="216">
        <f>COUNTA($A$10:A97)</f>
        <v>88</v>
      </c>
      <c s="216">
        <v>23021294</v>
      </c>
      <c s="219" t="s">
        <v>1357</v>
      </c>
      <c s="271">
        <v>38583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99" spans="1:9" ht="15">
      <c r="A99" s="216">
        <f>COUNTA($A$10:A98)</f>
        <v>89</v>
      </c>
      <c s="216">
        <v>23021295</v>
      </c>
      <c s="219" t="s">
        <v>1431</v>
      </c>
      <c s="271">
        <v>38596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0" spans="1:9" ht="15">
      <c r="A100" s="216">
        <f>COUNTA($A$10:A99)</f>
        <v>90</v>
      </c>
      <c s="216">
        <v>23021297</v>
      </c>
      <c s="219" t="s">
        <v>1432</v>
      </c>
      <c s="271">
        <v>38393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1" spans="1:9" ht="15">
      <c r="A101" s="216">
        <f>COUNTA($A$10:A100)</f>
        <v>91</v>
      </c>
      <c s="216">
        <v>23021298</v>
      </c>
      <c s="219" t="s">
        <v>1359</v>
      </c>
      <c s="271">
        <v>38592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2" spans="1:9" ht="15">
      <c r="A102" s="216">
        <f>COUNTA($A$10:A101)</f>
        <v>92</v>
      </c>
      <c s="216">
        <v>23021299</v>
      </c>
      <c s="219" t="s">
        <v>1434</v>
      </c>
      <c s="271">
        <v>38696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3" spans="1:9" ht="15">
      <c r="A103" s="216">
        <f>COUNTA($A$10:A102)</f>
        <v>93</v>
      </c>
      <c s="216">
        <v>23021300</v>
      </c>
      <c s="219" t="s">
        <v>1362</v>
      </c>
      <c s="271">
        <v>38489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4" spans="1:9" ht="15">
      <c r="A104" s="216">
        <f>COUNTA($A$10:A103)</f>
        <v>94</v>
      </c>
      <c s="216">
        <v>23021301</v>
      </c>
      <c s="219" t="s">
        <v>1068</v>
      </c>
      <c s="271">
        <v>38618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5" spans="1:9" ht="15">
      <c r="A105" s="216">
        <f>COUNTA($A$10:A104)</f>
        <v>95</v>
      </c>
      <c s="216">
        <v>23021302</v>
      </c>
      <c s="219" t="s">
        <v>1363</v>
      </c>
      <c s="271">
        <v>38546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6" spans="1:9" ht="15">
      <c r="A106" s="216">
        <f>COUNTA($A$10:A105)</f>
        <v>96</v>
      </c>
      <c s="216">
        <v>23021303</v>
      </c>
      <c s="219" t="s">
        <v>1435</v>
      </c>
      <c s="271">
        <v>38652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7" spans="1:9" ht="15">
      <c r="A107" s="216">
        <f>COUNTA($A$10:A106)</f>
        <v>97</v>
      </c>
      <c s="216">
        <v>23021304</v>
      </c>
      <c s="219" t="s">
        <v>1364</v>
      </c>
      <c s="271">
        <v>38617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8" spans="1:9" ht="15">
      <c r="A108" s="216">
        <f>COUNTA($A$10:A107)</f>
        <v>98</v>
      </c>
      <c s="216">
        <v>23021305</v>
      </c>
      <c s="219" t="s">
        <v>1436</v>
      </c>
      <c s="271">
        <v>38571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09" spans="1:9" ht="15">
      <c r="A109" s="216">
        <f>COUNTA($A$10:A108)</f>
        <v>99</v>
      </c>
      <c s="216">
        <v>23021306</v>
      </c>
      <c s="219" t="s">
        <v>1365</v>
      </c>
      <c s="271">
        <v>38554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0" spans="1:9" ht="15">
      <c r="A110" s="216">
        <f>COUNTA($A$10:A109)</f>
        <v>100</v>
      </c>
      <c s="216">
        <v>23021307</v>
      </c>
      <c s="219" t="s">
        <v>1437</v>
      </c>
      <c s="271">
        <v>38456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1" spans="1:9" ht="15">
      <c r="A111" s="216">
        <f>COUNTA($A$10:A110)</f>
        <v>101</v>
      </c>
      <c s="216">
        <v>23021310</v>
      </c>
      <c s="219" t="s">
        <v>1366</v>
      </c>
      <c s="271">
        <v>38697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2" spans="1:9" ht="15">
      <c r="A112" s="216">
        <f>COUNTA($A$10:A111)</f>
        <v>102</v>
      </c>
      <c s="216">
        <v>23021311</v>
      </c>
      <c s="219" t="s">
        <v>227</v>
      </c>
      <c s="271">
        <v>38559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3" spans="1:9" ht="15">
      <c r="A113" s="216">
        <f>COUNTA($A$10:A112)</f>
        <v>103</v>
      </c>
      <c s="216">
        <v>23021312</v>
      </c>
      <c s="219" t="s">
        <v>1367</v>
      </c>
      <c s="271">
        <v>38531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4" spans="1:9" ht="15">
      <c r="A114" s="216">
        <f>COUNTA($A$10:A113)</f>
        <v>104</v>
      </c>
      <c s="216">
        <v>23021313</v>
      </c>
      <c s="219" t="s">
        <v>1438</v>
      </c>
      <c s="271">
        <v>38538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5" spans="1:9" ht="15">
      <c r="A115" s="216">
        <f>COUNTA($A$10:A114)</f>
        <v>105</v>
      </c>
      <c s="216">
        <v>23021314</v>
      </c>
      <c s="219" t="s">
        <v>1368</v>
      </c>
      <c s="271">
        <v>38501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6" spans="1:9" ht="15">
      <c r="A116" s="216">
        <f>COUNTA($A$10:A115)</f>
        <v>106</v>
      </c>
      <c s="216">
        <v>23021315</v>
      </c>
      <c s="219" t="s">
        <v>1439</v>
      </c>
      <c s="271">
        <v>38635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7" spans="1:9" ht="15">
      <c r="A117" s="216">
        <f>COUNTA($A$10:A116)</f>
        <v>107</v>
      </c>
      <c s="216">
        <v>23021316</v>
      </c>
      <c s="219" t="s">
        <v>1369</v>
      </c>
      <c s="271">
        <v>38590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8" spans="1:9" ht="15">
      <c r="A118" s="216">
        <f>COUNTA($A$10:A117)</f>
        <v>108</v>
      </c>
      <c s="216">
        <v>23021317</v>
      </c>
      <c s="219" t="s">
        <v>1440</v>
      </c>
      <c s="271">
        <v>38547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19" spans="1:9" ht="15">
      <c r="A119" s="216">
        <f>COUNTA($A$10:A118)</f>
        <v>109</v>
      </c>
      <c s="216">
        <v>23021318</v>
      </c>
      <c s="219" t="s">
        <v>1370</v>
      </c>
      <c s="271">
        <v>38633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0" spans="1:9" ht="15">
      <c r="A120" s="216">
        <f>COUNTA($A$10:A119)</f>
        <v>110</v>
      </c>
      <c s="216">
        <v>23021319</v>
      </c>
      <c s="219" t="s">
        <v>1441</v>
      </c>
      <c s="271">
        <v>38667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1" spans="1:9" ht="15">
      <c r="A121" s="216">
        <f>COUNTA($A$10:A120)</f>
        <v>111</v>
      </c>
      <c s="216">
        <v>23021320</v>
      </c>
      <c s="219" t="s">
        <v>1371</v>
      </c>
      <c s="271">
        <v>38587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2" spans="1:9" ht="15">
      <c r="A122" s="216">
        <f>COUNTA($A$10:A121)</f>
        <v>112</v>
      </c>
      <c s="216">
        <v>23021321</v>
      </c>
      <c s="219" t="s">
        <v>279</v>
      </c>
      <c s="271">
        <v>38549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3" spans="1:9" ht="15">
      <c r="A123" s="216">
        <f>COUNTA($A$10:A122)</f>
        <v>113</v>
      </c>
      <c s="216">
        <v>23021322</v>
      </c>
      <c s="219" t="s">
        <v>1372</v>
      </c>
      <c s="271">
        <v>38708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4" spans="1:9" ht="15">
      <c r="A124" s="216">
        <f>COUNTA($A$10:A123)</f>
        <v>114</v>
      </c>
      <c s="216">
        <v>23021323</v>
      </c>
      <c s="219" t="s">
        <v>1442</v>
      </c>
      <c s="271">
        <v>38600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5" spans="1:9" ht="15">
      <c r="A125" s="216">
        <f>COUNTA($A$10:A124)</f>
        <v>115</v>
      </c>
      <c s="216">
        <v>23021324</v>
      </c>
      <c s="219" t="s">
        <v>1373</v>
      </c>
      <c s="271">
        <v>38583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6" spans="1:9" ht="15">
      <c r="A126" s="216">
        <f>COUNTA($A$10:A125)</f>
        <v>116</v>
      </c>
      <c s="216">
        <v>23021325</v>
      </c>
      <c s="219" t="s">
        <v>1443</v>
      </c>
      <c s="271">
        <v>38543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7" spans="1:9" ht="15">
      <c r="A127" s="216">
        <f>COUNTA($A$10:A126)</f>
        <v>117</v>
      </c>
      <c s="216">
        <v>23021327</v>
      </c>
      <c s="219" t="s">
        <v>1444</v>
      </c>
      <c s="271">
        <v>38410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8" spans="1:9" ht="15">
      <c r="A128" s="216">
        <f>COUNTA($A$10:A127)</f>
        <v>118</v>
      </c>
      <c s="216">
        <v>23021328</v>
      </c>
      <c s="219" t="s">
        <v>1374</v>
      </c>
      <c s="271">
        <v>38655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29" spans="1:9" ht="15">
      <c r="A129" s="216">
        <f>COUNTA($A$10:A128)</f>
        <v>119</v>
      </c>
      <c s="216">
        <v>23021329</v>
      </c>
      <c s="219" t="s">
        <v>232</v>
      </c>
      <c s="271">
        <v>38396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0" spans="1:9" ht="15">
      <c r="A130" s="216">
        <f>COUNTA($A$10:A129)</f>
        <v>120</v>
      </c>
      <c s="216">
        <v>23021330</v>
      </c>
      <c s="219" t="s">
        <v>1375</v>
      </c>
      <c s="271">
        <v>38362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1" spans="1:9" ht="15">
      <c r="A131" s="216">
        <f>COUNTA($A$10:A130)</f>
        <v>121</v>
      </c>
      <c s="216">
        <v>23021331</v>
      </c>
      <c s="219" t="s">
        <v>1445</v>
      </c>
      <c s="271">
        <v>38622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2" spans="1:9" ht="15">
      <c r="A132" s="216">
        <f>COUNTA($A$10:A131)</f>
        <v>122</v>
      </c>
      <c s="216">
        <v>23021332</v>
      </c>
      <c s="219" t="s">
        <v>1376</v>
      </c>
      <c s="271">
        <v>38607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3" spans="1:9" ht="15">
      <c r="A133" s="216">
        <f>COUNTA($A$10:A132)</f>
        <v>123</v>
      </c>
      <c s="216">
        <v>23021333</v>
      </c>
      <c s="219" t="s">
        <v>1446</v>
      </c>
      <c s="271">
        <v>38362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4" spans="1:9" ht="15">
      <c r="A134" s="216">
        <f>COUNTA($A$10:A133)</f>
        <v>124</v>
      </c>
      <c s="216">
        <v>23021334</v>
      </c>
      <c s="219" t="s">
        <v>1377</v>
      </c>
      <c s="271">
        <v>38663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5" spans="1:9" ht="15">
      <c r="A135" s="216">
        <f>COUNTA($A$10:A134)</f>
        <v>125</v>
      </c>
      <c s="216">
        <v>23021335</v>
      </c>
      <c s="219" t="s">
        <v>1447</v>
      </c>
      <c s="271">
        <v>38552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6" spans="1:9" ht="15">
      <c r="A136" s="216">
        <f>COUNTA($A$10:A135)</f>
        <v>126</v>
      </c>
      <c s="216">
        <v>23021336</v>
      </c>
      <c s="219" t="s">
        <v>1378</v>
      </c>
      <c s="271">
        <v>38415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7" spans="1:9" ht="15">
      <c r="A137" s="216">
        <f>COUNTA($A$10:A136)</f>
        <v>127</v>
      </c>
      <c s="216">
        <v>23021337</v>
      </c>
      <c s="219" t="s">
        <v>1448</v>
      </c>
      <c s="271">
        <v>38375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8" spans="1:9" ht="15">
      <c r="A138" s="216">
        <f>COUNTA($A$10:A137)</f>
        <v>128</v>
      </c>
      <c s="216">
        <v>23021338</v>
      </c>
      <c s="219" t="s">
        <v>1379</v>
      </c>
      <c s="271">
        <v>38399</v>
      </c>
      <c s="219" t="s">
        <v>7155</v>
      </c>
      <c s="219" t="s">
        <v>4434</v>
      </c>
      <c s="216">
        <v>5</v>
      </c>
      <c s="216" t="s">
        <v>7400</v>
      </c>
      <c s="272">
        <f t="shared" si="1"/>
        <v>20000000</v>
      </c>
    </row>
    <row r="139" spans="1:9" ht="15">
      <c r="A139" s="216">
        <f>COUNTA($A$10:A138)</f>
        <v>129</v>
      </c>
      <c s="216">
        <v>23021339</v>
      </c>
      <c s="219" t="s">
        <v>1449</v>
      </c>
      <c s="271">
        <v>38678</v>
      </c>
      <c s="219" t="s">
        <v>7155</v>
      </c>
      <c s="219" t="s">
        <v>4434</v>
      </c>
      <c s="216">
        <v>5</v>
      </c>
      <c s="216" t="s">
        <v>7400</v>
      </c>
      <c s="272">
        <f t="shared" si="2" ref="I139:I202">G139*4000000</f>
        <v>20000000</v>
      </c>
    </row>
    <row r="140" spans="1:9" ht="15">
      <c r="A140" s="216">
        <f>COUNTA($A$10:A139)</f>
        <v>130</v>
      </c>
      <c s="216">
        <v>23021340</v>
      </c>
      <c s="219" t="s">
        <v>1380</v>
      </c>
      <c s="271">
        <v>38533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1" spans="1:9" ht="15">
      <c r="A141" s="216">
        <f>COUNTA($A$10:A140)</f>
        <v>131</v>
      </c>
      <c s="216">
        <v>23021341</v>
      </c>
      <c s="219" t="s">
        <v>1453</v>
      </c>
      <c s="271">
        <v>38359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2" spans="1:9" ht="15">
      <c r="A142" s="216">
        <f>COUNTA($A$10:A141)</f>
        <v>132</v>
      </c>
      <c s="216">
        <v>23021342</v>
      </c>
      <c s="219" t="s">
        <v>1387</v>
      </c>
      <c s="271">
        <v>38706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3" spans="1:9" ht="15">
      <c r="A143" s="216">
        <f>COUNTA($A$10:A142)</f>
        <v>133</v>
      </c>
      <c s="216">
        <v>23021344</v>
      </c>
      <c s="219" t="s">
        <v>1391</v>
      </c>
      <c s="271">
        <v>38467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4" spans="1:9" ht="15">
      <c r="A144" s="216">
        <f>COUNTA($A$10:A143)</f>
        <v>134</v>
      </c>
      <c s="216">
        <v>23021345</v>
      </c>
      <c s="219" t="s">
        <v>1457</v>
      </c>
      <c s="271">
        <v>38473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5" spans="1:9" ht="15">
      <c r="A145" s="216">
        <f>COUNTA($A$10:A144)</f>
        <v>135</v>
      </c>
      <c s="216">
        <v>23021346</v>
      </c>
      <c s="219" t="s">
        <v>1392</v>
      </c>
      <c s="271">
        <v>38610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6" spans="1:9" ht="15">
      <c r="A146" s="216">
        <f>COUNTA($A$10:A145)</f>
        <v>136</v>
      </c>
      <c s="216">
        <v>23021347</v>
      </c>
      <c s="219" t="s">
        <v>1458</v>
      </c>
      <c s="271">
        <v>38633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7" spans="1:9" ht="15">
      <c r="A147" s="216">
        <f>COUNTA($A$10:A146)</f>
        <v>137</v>
      </c>
      <c s="216">
        <v>23021348</v>
      </c>
      <c s="219" t="s">
        <v>1393</v>
      </c>
      <c s="271">
        <v>38630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8" spans="1:9" ht="15">
      <c r="A148" s="216">
        <f>COUNTA($A$10:A147)</f>
        <v>138</v>
      </c>
      <c s="216">
        <v>23021349</v>
      </c>
      <c s="219" t="s">
        <v>1459</v>
      </c>
      <c s="271">
        <v>38401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49" spans="1:9" ht="15">
      <c r="A149" s="216">
        <f>COUNTA($A$10:A148)</f>
        <v>139</v>
      </c>
      <c s="216">
        <v>23021350</v>
      </c>
      <c s="219" t="s">
        <v>1394</v>
      </c>
      <c s="271">
        <v>38440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0" spans="1:9" ht="15">
      <c r="A150" s="216">
        <f>COUNTA($A$10:A149)</f>
        <v>140</v>
      </c>
      <c s="216">
        <v>23021351</v>
      </c>
      <c s="219" t="s">
        <v>1460</v>
      </c>
      <c s="271">
        <v>38643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1" spans="1:9" ht="15">
      <c r="A151" s="216">
        <f>COUNTA($A$10:A150)</f>
        <v>141</v>
      </c>
      <c s="216">
        <v>23021352</v>
      </c>
      <c s="219" t="s">
        <v>1381</v>
      </c>
      <c s="271">
        <v>38511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2" spans="1:9" ht="15">
      <c r="A152" s="216">
        <f>COUNTA($A$10:A151)</f>
        <v>142</v>
      </c>
      <c s="216">
        <v>23021353</v>
      </c>
      <c s="219" t="s">
        <v>1450</v>
      </c>
      <c s="271">
        <v>38641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3" spans="1:9" ht="15">
      <c r="A153" s="216">
        <f>COUNTA($A$10:A152)</f>
        <v>143</v>
      </c>
      <c s="216">
        <v>23021354</v>
      </c>
      <c s="219" t="s">
        <v>1382</v>
      </c>
      <c s="271">
        <v>38540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4" spans="1:9" ht="15">
      <c r="A154" s="216">
        <f>COUNTA($A$10:A153)</f>
        <v>144</v>
      </c>
      <c s="216">
        <v>23021355</v>
      </c>
      <c s="219" t="s">
        <v>344</v>
      </c>
      <c s="271">
        <v>38680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5" spans="1:9" ht="15">
      <c r="A155" s="216">
        <f>COUNTA($A$10:A154)</f>
        <v>145</v>
      </c>
      <c s="216">
        <v>23021356</v>
      </c>
      <c s="219" t="s">
        <v>1383</v>
      </c>
      <c s="271">
        <v>38692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6" spans="1:9" ht="15">
      <c r="A156" s="216">
        <f>COUNTA($A$10:A155)</f>
        <v>146</v>
      </c>
      <c s="216">
        <v>23021357</v>
      </c>
      <c s="219" t="s">
        <v>1451</v>
      </c>
      <c s="271">
        <v>38617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7" spans="1:9" ht="15">
      <c r="A157" s="216">
        <f>COUNTA($A$10:A156)</f>
        <v>147</v>
      </c>
      <c s="216">
        <v>23021358</v>
      </c>
      <c s="219" t="s">
        <v>1384</v>
      </c>
      <c s="271">
        <v>38398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8" spans="1:9" ht="15">
      <c r="A158" s="216">
        <f>COUNTA($A$10:A157)</f>
        <v>148</v>
      </c>
      <c s="216">
        <v>23021359</v>
      </c>
      <c s="219" t="s">
        <v>1133</v>
      </c>
      <c s="271">
        <v>38602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59" spans="1:9" ht="15">
      <c r="A159" s="216">
        <f>COUNTA($A$10:A158)</f>
        <v>149</v>
      </c>
      <c s="216">
        <v>23021360</v>
      </c>
      <c s="219" t="s">
        <v>1385</v>
      </c>
      <c s="271">
        <v>38669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0" spans="1:9" ht="15">
      <c r="A160" s="216">
        <f>COUNTA($A$10:A159)</f>
        <v>150</v>
      </c>
      <c s="216">
        <v>23021361</v>
      </c>
      <c s="219" t="s">
        <v>1452</v>
      </c>
      <c s="271">
        <v>38602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1" spans="1:9" ht="15">
      <c r="A161" s="216">
        <f>COUNTA($A$10:A160)</f>
        <v>151</v>
      </c>
      <c s="216">
        <v>23021362</v>
      </c>
      <c s="219" t="s">
        <v>1386</v>
      </c>
      <c s="271">
        <v>38443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2" spans="1:9" ht="15">
      <c r="A162" s="216">
        <f>COUNTA($A$10:A161)</f>
        <v>152</v>
      </c>
      <c s="216">
        <v>23021363</v>
      </c>
      <c s="219" t="s">
        <v>1454</v>
      </c>
      <c s="271">
        <v>38630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3" spans="1:9" ht="15">
      <c r="A163" s="216">
        <f>COUNTA($A$10:A162)</f>
        <v>153</v>
      </c>
      <c s="216">
        <v>23021364</v>
      </c>
      <c s="219" t="s">
        <v>1388</v>
      </c>
      <c s="271">
        <v>38615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4" spans="1:9" ht="15">
      <c r="A164" s="216">
        <f>COUNTA($A$10:A163)</f>
        <v>154</v>
      </c>
      <c s="216">
        <v>23021365</v>
      </c>
      <c s="219" t="s">
        <v>1455</v>
      </c>
      <c s="271">
        <v>38423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5" spans="1:9" ht="15">
      <c r="A165" s="216">
        <f>COUNTA($A$10:A164)</f>
        <v>155</v>
      </c>
      <c s="216">
        <v>23021366</v>
      </c>
      <c s="219" t="s">
        <v>1389</v>
      </c>
      <c s="271">
        <v>38642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6" spans="1:9" ht="15">
      <c r="A166" s="216">
        <f>COUNTA($A$10:A165)</f>
        <v>156</v>
      </c>
      <c s="216">
        <v>23021367</v>
      </c>
      <c s="219" t="s">
        <v>1456</v>
      </c>
      <c s="271">
        <v>38371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7" spans="1:9" ht="15">
      <c r="A167" s="216">
        <f>COUNTA($A$10:A166)</f>
        <v>157</v>
      </c>
      <c s="216">
        <v>23021368</v>
      </c>
      <c s="219" t="s">
        <v>1390</v>
      </c>
      <c s="271">
        <v>38366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8" spans="1:9" ht="15">
      <c r="A168" s="216">
        <f>COUNTA($A$10:A167)</f>
        <v>158</v>
      </c>
      <c s="216">
        <v>23021369</v>
      </c>
      <c s="219" t="s">
        <v>1461</v>
      </c>
      <c s="271">
        <v>38636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69" spans="1:9" ht="15">
      <c r="A169" s="216">
        <f>COUNTA($A$10:A168)</f>
        <v>159</v>
      </c>
      <c s="216">
        <v>23021370</v>
      </c>
      <c s="219" t="s">
        <v>1395</v>
      </c>
      <c s="271">
        <v>38668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0" spans="1:9" ht="15">
      <c r="A170" s="216">
        <f>COUNTA($A$10:A169)</f>
        <v>160</v>
      </c>
      <c s="216">
        <v>23021371</v>
      </c>
      <c s="219" t="s">
        <v>118</v>
      </c>
      <c s="271">
        <v>38502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1" spans="1:9" ht="15">
      <c r="A171" s="216">
        <f>COUNTA($A$10:A170)</f>
        <v>161</v>
      </c>
      <c s="216">
        <v>23021372</v>
      </c>
      <c s="219" t="s">
        <v>1396</v>
      </c>
      <c s="271">
        <v>38425</v>
      </c>
      <c s="219" t="s">
        <v>7155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2" spans="1:9" ht="15">
      <c r="A172" s="216">
        <f>COUNTA($A$10:A171)</f>
        <v>162</v>
      </c>
      <c s="216">
        <v>23020430</v>
      </c>
      <c s="219" t="s">
        <v>517</v>
      </c>
      <c s="271">
        <v>38461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3" spans="1:9" ht="15">
      <c r="A173" s="216">
        <f>COUNTA($A$10:A172)</f>
        <v>163</v>
      </c>
      <c s="216">
        <v>23021758</v>
      </c>
      <c s="219" t="s">
        <v>356</v>
      </c>
      <c s="271">
        <v>38392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4" spans="1:9" ht="15">
      <c r="A174" s="216">
        <f>COUNTA($A$10:A173)</f>
        <v>164</v>
      </c>
      <c s="216">
        <v>23021759</v>
      </c>
      <c s="219" t="s">
        <v>440</v>
      </c>
      <c s="271">
        <v>38653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5" spans="1:9" ht="15">
      <c r="A175" s="216">
        <f>COUNTA($A$10:A174)</f>
        <v>165</v>
      </c>
      <c s="216">
        <v>23021760</v>
      </c>
      <c s="219" t="s">
        <v>358</v>
      </c>
      <c s="271">
        <v>38468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6" spans="1:9" ht="15">
      <c r="A176" s="216">
        <f>COUNTA($A$10:A175)</f>
        <v>166</v>
      </c>
      <c s="216">
        <v>23021761</v>
      </c>
      <c s="219" t="s">
        <v>442</v>
      </c>
      <c s="271">
        <v>38537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7" spans="1:9" ht="15">
      <c r="A177" s="216">
        <f>COUNTA($A$10:A176)</f>
        <v>167</v>
      </c>
      <c s="216">
        <v>23021762</v>
      </c>
      <c s="219" t="s">
        <v>359</v>
      </c>
      <c s="271">
        <v>38531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8" spans="1:9" ht="15">
      <c r="A178" s="216">
        <f>COUNTA($A$10:A177)</f>
        <v>168</v>
      </c>
      <c s="216">
        <v>23021763</v>
      </c>
      <c s="219" t="s">
        <v>443</v>
      </c>
      <c s="271">
        <v>38385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79" spans="1:9" ht="15">
      <c r="A179" s="216">
        <f>COUNTA($A$10:A178)</f>
        <v>169</v>
      </c>
      <c s="216">
        <v>23021764</v>
      </c>
      <c s="219" t="s">
        <v>360</v>
      </c>
      <c s="271">
        <v>38536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0" spans="1:9" ht="15">
      <c r="A180" s="216">
        <f>COUNTA($A$10:A179)</f>
        <v>170</v>
      </c>
      <c s="216">
        <v>23021765</v>
      </c>
      <c s="219" t="s">
        <v>444</v>
      </c>
      <c s="271">
        <v>38696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1" spans="1:9" ht="15">
      <c r="A181" s="216">
        <f>COUNTA($A$10:A180)</f>
        <v>171</v>
      </c>
      <c s="216">
        <v>23021766</v>
      </c>
      <c s="219" t="s">
        <v>160</v>
      </c>
      <c s="271">
        <v>38515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2" spans="1:9" ht="15">
      <c r="A182" s="216">
        <f>COUNTA($A$10:A181)</f>
        <v>172</v>
      </c>
      <c s="216">
        <v>23021768</v>
      </c>
      <c s="219" t="s">
        <v>361</v>
      </c>
      <c s="271">
        <v>38449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3" spans="1:9" ht="15">
      <c r="A183" s="216">
        <f>COUNTA($A$10:A182)</f>
        <v>173</v>
      </c>
      <c s="216">
        <v>23021769</v>
      </c>
      <c s="219" t="s">
        <v>445</v>
      </c>
      <c s="271">
        <v>38436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4" spans="1:9" ht="15">
      <c r="A184" s="216">
        <f>COUNTA($A$10:A183)</f>
        <v>174</v>
      </c>
      <c s="216">
        <v>23021770</v>
      </c>
      <c s="219" t="s">
        <v>446</v>
      </c>
      <c s="271">
        <v>38412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5" spans="1:9" ht="15">
      <c r="A185" s="216">
        <f>COUNTA($A$10:A184)</f>
        <v>175</v>
      </c>
      <c s="216">
        <v>23021771</v>
      </c>
      <c s="219" t="s">
        <v>447</v>
      </c>
      <c s="271">
        <v>38505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6" spans="1:9" ht="15">
      <c r="A186" s="216">
        <f>COUNTA($A$10:A185)</f>
        <v>176</v>
      </c>
      <c s="216">
        <v>23021772</v>
      </c>
      <c s="219" t="s">
        <v>362</v>
      </c>
      <c s="271">
        <v>38702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7" spans="1:9" ht="15">
      <c r="A187" s="216">
        <f>COUNTA($A$10:A186)</f>
        <v>177</v>
      </c>
      <c s="216">
        <v>23021773</v>
      </c>
      <c s="219" t="s">
        <v>449</v>
      </c>
      <c s="271">
        <v>38573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8" spans="1:9" ht="15">
      <c r="A188" s="216">
        <f>COUNTA($A$10:A187)</f>
        <v>178</v>
      </c>
      <c s="216">
        <v>23021774</v>
      </c>
      <c s="219" t="s">
        <v>363</v>
      </c>
      <c s="271">
        <v>38569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89" spans="1:9" ht="15">
      <c r="A189" s="216">
        <f>COUNTA($A$10:A188)</f>
        <v>179</v>
      </c>
      <c s="216">
        <v>23021775</v>
      </c>
      <c s="219" t="s">
        <v>448</v>
      </c>
      <c s="271">
        <v>38586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0" spans="1:9" ht="15">
      <c r="A190" s="216">
        <f>COUNTA($A$10:A189)</f>
        <v>180</v>
      </c>
      <c s="216">
        <v>23021776</v>
      </c>
      <c s="219" t="s">
        <v>364</v>
      </c>
      <c s="271">
        <v>38431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1" spans="1:9" ht="15">
      <c r="A191" s="216">
        <f>COUNTA($A$10:A190)</f>
        <v>181</v>
      </c>
      <c s="216">
        <v>23021777</v>
      </c>
      <c s="219" t="s">
        <v>450</v>
      </c>
      <c s="271">
        <v>38581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2" spans="1:9" ht="15">
      <c r="A192" s="216">
        <f>COUNTA($A$10:A191)</f>
        <v>182</v>
      </c>
      <c s="216">
        <v>23021778</v>
      </c>
      <c s="219" t="s">
        <v>365</v>
      </c>
      <c s="271">
        <v>38416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3" spans="1:9" ht="15">
      <c r="A193" s="216">
        <f>COUNTA($A$10:A192)</f>
        <v>183</v>
      </c>
      <c s="216">
        <v>23021779</v>
      </c>
      <c s="219" t="s">
        <v>451</v>
      </c>
      <c s="271">
        <v>38361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4" spans="1:9" ht="15">
      <c r="A194" s="216">
        <f>COUNTA($A$10:A193)</f>
        <v>184</v>
      </c>
      <c s="216">
        <v>23021780</v>
      </c>
      <c s="219" t="s">
        <v>366</v>
      </c>
      <c s="271">
        <v>38494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5" spans="1:9" ht="15">
      <c r="A195" s="216">
        <f>COUNTA($A$10:A194)</f>
        <v>185</v>
      </c>
      <c s="216">
        <v>23021781</v>
      </c>
      <c s="219" t="s">
        <v>4419</v>
      </c>
      <c s="271">
        <v>38365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6" spans="1:9" ht="15">
      <c r="A196" s="216">
        <f>COUNTA($A$10:A195)</f>
        <v>186</v>
      </c>
      <c s="216">
        <v>23021782</v>
      </c>
      <c s="219" t="s">
        <v>367</v>
      </c>
      <c s="271">
        <v>38625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7" spans="1:9" ht="15">
      <c r="A197" s="216">
        <f>COUNTA($A$10:A196)</f>
        <v>187</v>
      </c>
      <c s="216">
        <v>23021783</v>
      </c>
      <c s="219" t="s">
        <v>452</v>
      </c>
      <c s="271">
        <v>38557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8" spans="1:9" ht="15">
      <c r="A198" s="216">
        <f>COUNTA($A$10:A197)</f>
        <v>188</v>
      </c>
      <c s="216">
        <v>23021784</v>
      </c>
      <c s="219" t="s">
        <v>368</v>
      </c>
      <c s="271">
        <v>38592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199" spans="1:9" ht="15">
      <c r="A199" s="216">
        <f>COUNTA($A$10:A198)</f>
        <v>189</v>
      </c>
      <c s="216">
        <v>23021785</v>
      </c>
      <c s="219" t="s">
        <v>453</v>
      </c>
      <c s="271">
        <v>38661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200" spans="1:9" ht="15">
      <c r="A200" s="216">
        <f>COUNTA($A$10:A199)</f>
        <v>190</v>
      </c>
      <c s="216">
        <v>23021787</v>
      </c>
      <c s="219" t="s">
        <v>454</v>
      </c>
      <c s="271">
        <v>38644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201" spans="1:9" ht="15">
      <c r="A201" s="216">
        <f>COUNTA($A$10:A200)</f>
        <v>191</v>
      </c>
      <c s="216">
        <v>23021788</v>
      </c>
      <c s="219" t="s">
        <v>369</v>
      </c>
      <c s="271">
        <v>38675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202" spans="1:9" ht="15">
      <c r="A202" s="216">
        <f>COUNTA($A$10:A201)</f>
        <v>192</v>
      </c>
      <c s="216">
        <v>23021789</v>
      </c>
      <c s="219" t="s">
        <v>455</v>
      </c>
      <c s="271">
        <v>38625</v>
      </c>
      <c s="219" t="s">
        <v>7187</v>
      </c>
      <c s="219" t="s">
        <v>4434</v>
      </c>
      <c s="216">
        <v>5</v>
      </c>
      <c s="216" t="s">
        <v>7400</v>
      </c>
      <c s="272">
        <f t="shared" si="2"/>
        <v>20000000</v>
      </c>
    </row>
    <row r="203" spans="1:9" ht="15">
      <c r="A203" s="216">
        <f>COUNTA($A$10:A202)</f>
        <v>193</v>
      </c>
      <c s="216">
        <v>23021791</v>
      </c>
      <c s="219" t="s">
        <v>456</v>
      </c>
      <c s="271">
        <v>38533</v>
      </c>
      <c s="219" t="s">
        <v>7187</v>
      </c>
      <c s="219" t="s">
        <v>4434</v>
      </c>
      <c s="216">
        <v>5</v>
      </c>
      <c s="216" t="s">
        <v>7400</v>
      </c>
      <c s="272">
        <f t="shared" si="3" ref="I203:I266">G203*4000000</f>
        <v>20000000</v>
      </c>
    </row>
    <row r="204" spans="1:9" ht="15">
      <c r="A204" s="216">
        <f>COUNTA($A$10:A203)</f>
        <v>194</v>
      </c>
      <c s="216">
        <v>23021792</v>
      </c>
      <c s="219" t="s">
        <v>370</v>
      </c>
      <c s="271">
        <v>38353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05" spans="1:9" ht="15">
      <c r="A205" s="216">
        <f>COUNTA($A$10:A204)</f>
        <v>195</v>
      </c>
      <c s="216">
        <v>23021793</v>
      </c>
      <c s="219" t="s">
        <v>457</v>
      </c>
      <c s="271">
        <v>38478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06" spans="1:9" ht="15">
      <c r="A206" s="216">
        <f>COUNTA($A$10:A205)</f>
        <v>196</v>
      </c>
      <c s="216">
        <v>23021794</v>
      </c>
      <c s="219" t="s">
        <v>371</v>
      </c>
      <c s="271">
        <v>38370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07" spans="1:9" ht="15">
      <c r="A207" s="216">
        <f>COUNTA($A$10:A206)</f>
        <v>197</v>
      </c>
      <c s="216">
        <v>23021795</v>
      </c>
      <c s="219" t="s">
        <v>458</v>
      </c>
      <c s="271">
        <v>38435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08" spans="1:9" ht="15">
      <c r="A208" s="216">
        <f>COUNTA($A$10:A207)</f>
        <v>198</v>
      </c>
      <c s="216">
        <v>23021796</v>
      </c>
      <c s="219" t="s">
        <v>372</v>
      </c>
      <c s="271">
        <v>38447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09" spans="1:9" ht="15">
      <c r="A209" s="216">
        <f>COUNTA($A$10:A208)</f>
        <v>199</v>
      </c>
      <c s="216">
        <v>23021798</v>
      </c>
      <c s="219" t="s">
        <v>373</v>
      </c>
      <c s="271">
        <v>38391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0" spans="1:9" ht="15">
      <c r="A210" s="216">
        <f>COUNTA($A$10:A209)</f>
        <v>200</v>
      </c>
      <c s="216">
        <v>23021799</v>
      </c>
      <c s="219" t="s">
        <v>459</v>
      </c>
      <c s="271">
        <v>38563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1" spans="1:9" ht="15">
      <c r="A211" s="216">
        <f>COUNTA($A$10:A210)</f>
        <v>201</v>
      </c>
      <c s="216">
        <v>23021802</v>
      </c>
      <c s="219" t="s">
        <v>374</v>
      </c>
      <c s="271">
        <v>38510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2" spans="1:9" ht="15">
      <c r="A212" s="216">
        <f>COUNTA($A$10:A211)</f>
        <v>202</v>
      </c>
      <c s="216">
        <v>23021803</v>
      </c>
      <c s="219" t="s">
        <v>460</v>
      </c>
      <c s="271">
        <v>38534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3" spans="1:9" ht="15">
      <c r="A213" s="216">
        <f>COUNTA($A$10:A212)</f>
        <v>203</v>
      </c>
      <c s="216">
        <v>23021804</v>
      </c>
      <c s="219" t="s">
        <v>375</v>
      </c>
      <c s="271">
        <v>38384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4" spans="1:9" ht="15">
      <c r="A214" s="216">
        <f>COUNTA($A$10:A213)</f>
        <v>204</v>
      </c>
      <c s="216">
        <v>23021805</v>
      </c>
      <c s="219" t="s">
        <v>461</v>
      </c>
      <c s="271">
        <v>38424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5" spans="1:9" ht="15">
      <c r="A215" s="216">
        <f>COUNTA($A$10:A214)</f>
        <v>205</v>
      </c>
      <c s="216">
        <v>23021806</v>
      </c>
      <c s="219" t="s">
        <v>376</v>
      </c>
      <c s="271">
        <v>38448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6" spans="1:9" ht="15">
      <c r="A216" s="216">
        <f>COUNTA($A$10:A215)</f>
        <v>206</v>
      </c>
      <c s="216">
        <v>23021807</v>
      </c>
      <c s="219" t="s">
        <v>462</v>
      </c>
      <c s="271">
        <v>38354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7" spans="1:9" ht="15">
      <c r="A217" s="216">
        <f>COUNTA($A$10:A216)</f>
        <v>207</v>
      </c>
      <c s="216">
        <v>23021808</v>
      </c>
      <c s="219" t="s">
        <v>377</v>
      </c>
      <c s="271">
        <v>38362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8" spans="1:9" ht="15">
      <c r="A218" s="216">
        <f>COUNTA($A$10:A217)</f>
        <v>208</v>
      </c>
      <c s="216">
        <v>23021809</v>
      </c>
      <c s="219" t="s">
        <v>463</v>
      </c>
      <c s="271">
        <v>38557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19" spans="1:9" ht="15">
      <c r="A219" s="216">
        <f>COUNTA($A$10:A218)</f>
        <v>209</v>
      </c>
      <c s="216">
        <v>23021811</v>
      </c>
      <c s="219" t="s">
        <v>464</v>
      </c>
      <c s="271">
        <v>38388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0" spans="1:9" ht="15">
      <c r="A220" s="216">
        <f>COUNTA($A$10:A219)</f>
        <v>210</v>
      </c>
      <c s="216">
        <v>23021812</v>
      </c>
      <c s="219" t="s">
        <v>379</v>
      </c>
      <c s="271">
        <v>38442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1" spans="1:9" ht="15">
      <c r="A221" s="216">
        <f>COUNTA($A$10:A220)</f>
        <v>211</v>
      </c>
      <c s="216">
        <v>23021813</v>
      </c>
      <c s="219" t="s">
        <v>465</v>
      </c>
      <c s="271">
        <v>38630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2" spans="1:9" ht="15">
      <c r="A222" s="216">
        <f>COUNTA($A$10:A221)</f>
        <v>212</v>
      </c>
      <c s="216">
        <v>23021814</v>
      </c>
      <c s="219" t="s">
        <v>380</v>
      </c>
      <c s="271">
        <v>38601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3" spans="1:9" ht="15">
      <c r="A223" s="216">
        <f>COUNTA($A$10:A222)</f>
        <v>213</v>
      </c>
      <c s="216">
        <v>23021816</v>
      </c>
      <c s="219" t="s">
        <v>381</v>
      </c>
      <c s="271">
        <v>38464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4" spans="1:9" ht="15">
      <c r="A224" s="216">
        <f>COUNTA($A$10:A223)</f>
        <v>214</v>
      </c>
      <c s="216">
        <v>23021817</v>
      </c>
      <c s="219" t="s">
        <v>466</v>
      </c>
      <c s="271">
        <v>38537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5" spans="1:9" ht="15">
      <c r="A225" s="216">
        <f>COUNTA($A$10:A224)</f>
        <v>215</v>
      </c>
      <c s="216">
        <v>23021818</v>
      </c>
      <c s="219" t="s">
        <v>382</v>
      </c>
      <c s="271">
        <v>38439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6" spans="1:9" ht="15">
      <c r="A226" s="216">
        <f>COUNTA($A$10:A225)</f>
        <v>216</v>
      </c>
      <c s="216">
        <v>23021819</v>
      </c>
      <c s="219" t="s">
        <v>467</v>
      </c>
      <c s="271">
        <v>38593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7" spans="1:9" ht="15">
      <c r="A227" s="216">
        <f>COUNTA($A$10:A226)</f>
        <v>217</v>
      </c>
      <c s="216">
        <v>23021821</v>
      </c>
      <c s="219" t="s">
        <v>384</v>
      </c>
      <c s="271">
        <v>38641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8" spans="1:9" ht="15">
      <c r="A228" s="216">
        <f>COUNTA($A$10:A227)</f>
        <v>218</v>
      </c>
      <c s="216">
        <v>23021822</v>
      </c>
      <c s="219" t="s">
        <v>384</v>
      </c>
      <c s="271">
        <v>38406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29" spans="1:9" ht="15">
      <c r="A229" s="216">
        <f>COUNTA($A$10:A228)</f>
        <v>219</v>
      </c>
      <c s="216">
        <v>23021823</v>
      </c>
      <c s="219" t="s">
        <v>468</v>
      </c>
      <c s="271">
        <v>38415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0" spans="1:9" ht="15">
      <c r="A230" s="216">
        <f>COUNTA($A$10:A229)</f>
        <v>220</v>
      </c>
      <c s="216">
        <v>23021824</v>
      </c>
      <c s="219" t="s">
        <v>385</v>
      </c>
      <c s="271">
        <v>38595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1" spans="1:9" ht="15">
      <c r="A231" s="216">
        <f>COUNTA($A$10:A230)</f>
        <v>221</v>
      </c>
      <c s="216">
        <v>23021825</v>
      </c>
      <c s="219" t="s">
        <v>469</v>
      </c>
      <c s="271">
        <v>38426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2" spans="1:9" ht="15">
      <c r="A232" s="216">
        <f>COUNTA($A$10:A231)</f>
        <v>222</v>
      </c>
      <c s="216">
        <v>23021826</v>
      </c>
      <c s="219" t="s">
        <v>386</v>
      </c>
      <c s="271">
        <v>38574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3" spans="1:9" ht="15">
      <c r="A233" s="216">
        <f>COUNTA($A$10:A232)</f>
        <v>223</v>
      </c>
      <c s="216">
        <v>23021827</v>
      </c>
      <c s="219" t="s">
        <v>470</v>
      </c>
      <c s="271">
        <v>38537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4" spans="1:9" ht="15">
      <c r="A234" s="216">
        <f>COUNTA($A$10:A233)</f>
        <v>224</v>
      </c>
      <c s="216">
        <v>23021828</v>
      </c>
      <c s="219" t="s">
        <v>387</v>
      </c>
      <c s="271">
        <v>38639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5" spans="1:9" ht="15">
      <c r="A235" s="216">
        <f>COUNTA($A$10:A234)</f>
        <v>225</v>
      </c>
      <c s="216">
        <v>23021829</v>
      </c>
      <c s="219" t="s">
        <v>471</v>
      </c>
      <c s="271">
        <v>38589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6" spans="1:9" ht="15">
      <c r="A236" s="216">
        <f>COUNTA($A$10:A235)</f>
        <v>226</v>
      </c>
      <c s="216">
        <v>23021830</v>
      </c>
      <c s="219" t="s">
        <v>388</v>
      </c>
      <c s="271">
        <v>38502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7" spans="1:9" ht="15">
      <c r="A237" s="216">
        <f>COUNTA($A$10:A236)</f>
        <v>227</v>
      </c>
      <c s="216">
        <v>23021831</v>
      </c>
      <c s="219" t="s">
        <v>472</v>
      </c>
      <c s="271">
        <v>38550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8" spans="1:9" ht="15">
      <c r="A238" s="216">
        <f>COUNTA($A$10:A237)</f>
        <v>228</v>
      </c>
      <c s="216">
        <v>23021832</v>
      </c>
      <c s="219" t="s">
        <v>389</v>
      </c>
      <c s="271">
        <v>38398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39" spans="1:9" ht="15">
      <c r="A239" s="216">
        <f>COUNTA($A$10:A238)</f>
        <v>229</v>
      </c>
      <c s="216">
        <v>23021833</v>
      </c>
      <c s="219" t="s">
        <v>389</v>
      </c>
      <c s="271">
        <v>38448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0" spans="1:9" ht="15">
      <c r="A240" s="216">
        <f>COUNTA($A$10:A239)</f>
        <v>230</v>
      </c>
      <c s="216">
        <v>23021834</v>
      </c>
      <c s="219" t="s">
        <v>390</v>
      </c>
      <c s="271">
        <v>38705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1" spans="1:9" ht="15">
      <c r="A241" s="216">
        <f>COUNTA($A$10:A240)</f>
        <v>231</v>
      </c>
      <c s="216">
        <v>23021835</v>
      </c>
      <c s="219" t="s">
        <v>473</v>
      </c>
      <c s="271">
        <v>38561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2" spans="1:9" ht="15">
      <c r="A242" s="216">
        <f>COUNTA($A$10:A241)</f>
        <v>232</v>
      </c>
      <c s="216">
        <v>23021836</v>
      </c>
      <c s="219" t="s">
        <v>391</v>
      </c>
      <c s="271">
        <v>38478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3" spans="1:9" ht="15">
      <c r="A243" s="216">
        <f>COUNTA($A$10:A242)</f>
        <v>233</v>
      </c>
      <c s="216">
        <v>23021837</v>
      </c>
      <c s="219" t="s">
        <v>474</v>
      </c>
      <c s="271">
        <v>38357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4" spans="1:9" ht="15">
      <c r="A244" s="216">
        <f>COUNTA($A$10:A243)</f>
        <v>234</v>
      </c>
      <c s="216">
        <v>23021838</v>
      </c>
      <c s="219" t="s">
        <v>392</v>
      </c>
      <c s="271">
        <v>38560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5" spans="1:9" ht="15">
      <c r="A245" s="216">
        <f>COUNTA($A$10:A244)</f>
        <v>235</v>
      </c>
      <c s="216">
        <v>23021839</v>
      </c>
      <c s="219" t="s">
        <v>475</v>
      </c>
      <c s="271">
        <v>38540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6" spans="1:9" ht="15">
      <c r="A246" s="216">
        <f>COUNTA($A$10:A245)</f>
        <v>236</v>
      </c>
      <c s="216">
        <v>23021840</v>
      </c>
      <c s="219" t="s">
        <v>397</v>
      </c>
      <c s="271">
        <v>38690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7" spans="1:9" ht="15">
      <c r="A247" s="216">
        <f>COUNTA($A$10:A246)</f>
        <v>237</v>
      </c>
      <c s="216">
        <v>23021841</v>
      </c>
      <c s="219" t="s">
        <v>478</v>
      </c>
      <c s="271">
        <v>38364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8" spans="1:9" ht="15">
      <c r="A248" s="216">
        <f>COUNTA($A$10:A247)</f>
        <v>238</v>
      </c>
      <c s="216">
        <v>23021842</v>
      </c>
      <c s="219" t="s">
        <v>398</v>
      </c>
      <c s="271">
        <v>38561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49" spans="1:9" ht="15">
      <c r="A249" s="216">
        <f>COUNTA($A$10:A248)</f>
        <v>239</v>
      </c>
      <c s="216">
        <v>23021843</v>
      </c>
      <c s="219" t="s">
        <v>479</v>
      </c>
      <c s="271">
        <v>38712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0" spans="1:9" ht="15">
      <c r="A250" s="216">
        <f>COUNTA($A$10:A249)</f>
        <v>240</v>
      </c>
      <c s="216">
        <v>23021844</v>
      </c>
      <c s="219" t="s">
        <v>399</v>
      </c>
      <c s="271">
        <v>38576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1" spans="1:9" ht="15">
      <c r="A251" s="216">
        <f>COUNTA($A$10:A250)</f>
        <v>241</v>
      </c>
      <c s="216">
        <v>23021845</v>
      </c>
      <c s="219" t="s">
        <v>480</v>
      </c>
      <c s="271">
        <v>38512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2" spans="1:9" ht="15">
      <c r="A252" s="216">
        <f>COUNTA($A$10:A251)</f>
        <v>242</v>
      </c>
      <c s="216">
        <v>23021846</v>
      </c>
      <c s="219" t="s">
        <v>393</v>
      </c>
      <c s="271">
        <v>38645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3" spans="1:9" ht="15">
      <c r="A253" s="216">
        <f>COUNTA($A$10:A252)</f>
        <v>243</v>
      </c>
      <c s="216">
        <v>23021847</v>
      </c>
      <c s="219" t="s">
        <v>476</v>
      </c>
      <c s="271">
        <v>38587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4" spans="1:9" ht="15">
      <c r="A254" s="216">
        <f>COUNTA($A$10:A253)</f>
        <v>244</v>
      </c>
      <c s="216">
        <v>23021848</v>
      </c>
      <c s="219" t="s">
        <v>394</v>
      </c>
      <c s="271">
        <v>38409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5" spans="1:9" ht="15">
      <c r="A255" s="216">
        <f>COUNTA($A$10:A254)</f>
        <v>245</v>
      </c>
      <c s="216">
        <v>23021849</v>
      </c>
      <c s="219" t="s">
        <v>477</v>
      </c>
      <c s="271">
        <v>38459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6" spans="1:9" ht="15">
      <c r="A256" s="216">
        <f>COUNTA($A$10:A255)</f>
        <v>246</v>
      </c>
      <c s="216">
        <v>23021850</v>
      </c>
      <c s="219" t="s">
        <v>395</v>
      </c>
      <c s="271">
        <v>38467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7" spans="1:9" ht="15">
      <c r="A257" s="216">
        <f>COUNTA($A$10:A256)</f>
        <v>247</v>
      </c>
      <c s="216">
        <v>23021851</v>
      </c>
      <c s="219" t="s">
        <v>35</v>
      </c>
      <c s="271">
        <v>38450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8" spans="1:9" ht="15">
      <c r="A258" s="216">
        <f>COUNTA($A$10:A257)</f>
        <v>248</v>
      </c>
      <c s="216">
        <v>23021852</v>
      </c>
      <c s="219" t="s">
        <v>396</v>
      </c>
      <c s="271">
        <v>38649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59" spans="1:9" ht="15">
      <c r="A259" s="216">
        <f>COUNTA($A$10:A258)</f>
        <v>249</v>
      </c>
      <c s="216">
        <v>23021853</v>
      </c>
      <c s="219" t="s">
        <v>481</v>
      </c>
      <c s="271">
        <v>37246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0" spans="1:9" ht="15">
      <c r="A260" s="216">
        <f>COUNTA($A$10:A259)</f>
        <v>250</v>
      </c>
      <c s="216">
        <v>23021855</v>
      </c>
      <c s="219" t="s">
        <v>482</v>
      </c>
      <c s="271">
        <v>38461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1" spans="1:9" ht="15">
      <c r="A261" s="216">
        <f>COUNTA($A$10:A260)</f>
        <v>251</v>
      </c>
      <c s="216">
        <v>23021856</v>
      </c>
      <c s="219" t="s">
        <v>401</v>
      </c>
      <c s="271">
        <v>38657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2" spans="1:9" ht="15">
      <c r="A262" s="216">
        <f>COUNTA($A$10:A261)</f>
        <v>252</v>
      </c>
      <c s="216">
        <v>23021857</v>
      </c>
      <c s="219" t="s">
        <v>483</v>
      </c>
      <c s="271">
        <v>38555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3" spans="1:9" ht="15">
      <c r="A263" s="216">
        <f>COUNTA($A$10:A262)</f>
        <v>253</v>
      </c>
      <c s="216">
        <v>23021858</v>
      </c>
      <c s="219" t="s">
        <v>402</v>
      </c>
      <c s="271">
        <v>38678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4" spans="1:9" ht="15">
      <c r="A264" s="216">
        <f>COUNTA($A$10:A263)</f>
        <v>254</v>
      </c>
      <c s="216">
        <v>23021859</v>
      </c>
      <c s="219" t="s">
        <v>484</v>
      </c>
      <c s="271">
        <v>38480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5" spans="1:9" ht="15">
      <c r="A265" s="216">
        <f>COUNTA($A$10:A264)</f>
        <v>255</v>
      </c>
      <c s="216">
        <v>23021860</v>
      </c>
      <c s="219" t="s">
        <v>403</v>
      </c>
      <c s="271">
        <v>37891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6" spans="1:9" ht="15">
      <c r="A266" s="216">
        <f>COUNTA($A$10:A265)</f>
        <v>256</v>
      </c>
      <c s="216">
        <v>23021861</v>
      </c>
      <c s="219" t="s">
        <v>485</v>
      </c>
      <c s="271">
        <v>38528</v>
      </c>
      <c s="219" t="s">
        <v>7187</v>
      </c>
      <c s="219" t="s">
        <v>4434</v>
      </c>
      <c s="216">
        <v>5</v>
      </c>
      <c s="216" t="s">
        <v>7400</v>
      </c>
      <c s="272">
        <f t="shared" si="3"/>
        <v>20000000</v>
      </c>
    </row>
    <row r="267" spans="1:9" ht="15">
      <c r="A267" s="216">
        <f>COUNTA($A$10:A266)</f>
        <v>257</v>
      </c>
      <c s="216">
        <v>23021862</v>
      </c>
      <c s="219" t="s">
        <v>404</v>
      </c>
      <c s="271">
        <v>38702</v>
      </c>
      <c s="219" t="s">
        <v>7187</v>
      </c>
      <c s="219" t="s">
        <v>4434</v>
      </c>
      <c s="216">
        <v>5</v>
      </c>
      <c s="216" t="s">
        <v>7400</v>
      </c>
      <c s="272">
        <f t="shared" si="4" ref="I267:I330">G267*4000000</f>
        <v>20000000</v>
      </c>
    </row>
    <row r="268" spans="1:9" ht="15">
      <c r="A268" s="216">
        <f>COUNTA($A$10:A267)</f>
        <v>258</v>
      </c>
      <c s="216">
        <v>23021863</v>
      </c>
      <c s="219" t="s">
        <v>486</v>
      </c>
      <c s="271">
        <v>38627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69" spans="1:9" ht="15">
      <c r="A269" s="216">
        <f>COUNTA($A$10:A268)</f>
        <v>259</v>
      </c>
      <c s="216">
        <v>23021864</v>
      </c>
      <c s="219" t="s">
        <v>405</v>
      </c>
      <c s="271">
        <v>38354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0" spans="1:9" ht="15">
      <c r="A270" s="216">
        <f>COUNTA($A$10:A269)</f>
        <v>260</v>
      </c>
      <c s="216">
        <v>23021865</v>
      </c>
      <c s="219" t="s">
        <v>487</v>
      </c>
      <c s="271">
        <v>38696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1" spans="1:9" ht="15">
      <c r="A271" s="216">
        <f>COUNTA($A$10:A270)</f>
        <v>261</v>
      </c>
      <c s="216">
        <v>23021866</v>
      </c>
      <c s="219" t="s">
        <v>406</v>
      </c>
      <c s="271">
        <v>38688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2" spans="1:9" ht="15">
      <c r="A272" s="216">
        <f>COUNTA($A$10:A271)</f>
        <v>262</v>
      </c>
      <c s="216">
        <v>23021867</v>
      </c>
      <c s="219" t="s">
        <v>488</v>
      </c>
      <c s="271">
        <v>38516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3" spans="1:9" ht="15">
      <c r="A273" s="216">
        <f>COUNTA($A$10:A272)</f>
        <v>263</v>
      </c>
      <c s="216">
        <v>23021868</v>
      </c>
      <c s="219" t="s">
        <v>407</v>
      </c>
      <c s="271">
        <v>38688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4" spans="1:9" ht="15">
      <c r="A274" s="216">
        <f>COUNTA($A$10:A273)</f>
        <v>264</v>
      </c>
      <c s="216">
        <v>23021869</v>
      </c>
      <c s="219" t="s">
        <v>489</v>
      </c>
      <c s="271">
        <v>38666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5" spans="1:9" ht="15">
      <c r="A275" s="216">
        <f>COUNTA($A$10:A274)</f>
        <v>265</v>
      </c>
      <c s="216">
        <v>23021870</v>
      </c>
      <c s="219" t="s">
        <v>408</v>
      </c>
      <c s="271">
        <v>38539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6" spans="1:9" ht="15">
      <c r="A276" s="216">
        <f>COUNTA($A$10:A275)</f>
        <v>266</v>
      </c>
      <c s="216">
        <v>23021871</v>
      </c>
      <c s="219" t="s">
        <v>408</v>
      </c>
      <c s="271">
        <v>38538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7" spans="1:9" ht="15">
      <c r="A277" s="216">
        <f>COUNTA($A$10:A276)</f>
        <v>267</v>
      </c>
      <c s="216">
        <v>23021872</v>
      </c>
      <c s="219" t="s">
        <v>409</v>
      </c>
      <c s="271">
        <v>38673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8" spans="1:9" ht="15">
      <c r="A278" s="216">
        <f>COUNTA($A$10:A277)</f>
        <v>268</v>
      </c>
      <c s="216">
        <v>23021873</v>
      </c>
      <c s="219" t="s">
        <v>492</v>
      </c>
      <c s="271">
        <v>38545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79" spans="1:9" ht="15">
      <c r="A279" s="216">
        <f>COUNTA($A$10:A278)</f>
        <v>269</v>
      </c>
      <c s="216">
        <v>23021874</v>
      </c>
      <c s="219" t="s">
        <v>410</v>
      </c>
      <c s="271">
        <v>38403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0" spans="1:9" ht="15">
      <c r="A280" s="216">
        <f>COUNTA($A$10:A279)</f>
        <v>270</v>
      </c>
      <c s="216">
        <v>23021875</v>
      </c>
      <c s="219" t="s">
        <v>490</v>
      </c>
      <c s="271">
        <v>38352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1" spans="1:9" ht="15">
      <c r="A281" s="216">
        <f>COUNTA($A$10:A280)</f>
        <v>271</v>
      </c>
      <c s="216">
        <v>23021876</v>
      </c>
      <c s="219" t="s">
        <v>411</v>
      </c>
      <c s="271">
        <v>38462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2" spans="1:9" ht="15">
      <c r="A282" s="216">
        <f>COUNTA($A$10:A281)</f>
        <v>272</v>
      </c>
      <c s="216">
        <v>23021877</v>
      </c>
      <c s="219" t="s">
        <v>491</v>
      </c>
      <c s="271">
        <v>38635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3" spans="1:9" ht="15">
      <c r="A283" s="216">
        <f>COUNTA($A$10:A282)</f>
        <v>273</v>
      </c>
      <c s="216">
        <v>23021878</v>
      </c>
      <c s="219" t="s">
        <v>412</v>
      </c>
      <c s="271">
        <v>38581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4" spans="1:9" ht="15">
      <c r="A284" s="216">
        <f>COUNTA($A$10:A283)</f>
        <v>274</v>
      </c>
      <c s="216">
        <v>23021879</v>
      </c>
      <c s="219" t="s">
        <v>493</v>
      </c>
      <c s="271">
        <v>38490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5" spans="1:9" ht="15">
      <c r="A285" s="216">
        <f>COUNTA($A$10:A284)</f>
        <v>275</v>
      </c>
      <c s="216">
        <v>23021880</v>
      </c>
      <c s="219" t="s">
        <v>413</v>
      </c>
      <c s="271">
        <v>38532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6" spans="1:9" ht="15">
      <c r="A286" s="216">
        <f>COUNTA($A$10:A285)</f>
        <v>276</v>
      </c>
      <c s="216">
        <v>23021881</v>
      </c>
      <c s="219" t="s">
        <v>494</v>
      </c>
      <c s="271">
        <v>38587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7" spans="1:9" ht="15">
      <c r="A287" s="216">
        <f>COUNTA($A$10:A286)</f>
        <v>277</v>
      </c>
      <c s="216">
        <v>23021882</v>
      </c>
      <c s="219" t="s">
        <v>414</v>
      </c>
      <c s="271">
        <v>38435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8" spans="1:9" ht="15">
      <c r="A288" s="216">
        <f>COUNTA($A$10:A287)</f>
        <v>278</v>
      </c>
      <c s="216">
        <v>23021883</v>
      </c>
      <c s="219" t="s">
        <v>495</v>
      </c>
      <c s="271">
        <v>38629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89" spans="1:9" ht="15">
      <c r="A289" s="216">
        <f>COUNTA($A$10:A288)</f>
        <v>279</v>
      </c>
      <c s="216">
        <v>23021884</v>
      </c>
      <c s="219" t="s">
        <v>415</v>
      </c>
      <c s="271">
        <v>38627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0" spans="1:9" ht="15">
      <c r="A290" s="216">
        <f>COUNTA($A$10:A289)</f>
        <v>280</v>
      </c>
      <c s="216">
        <v>23021885</v>
      </c>
      <c s="219" t="s">
        <v>496</v>
      </c>
      <c s="271">
        <v>38640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1" spans="1:9" ht="15">
      <c r="A291" s="216">
        <f>COUNTA($A$10:A290)</f>
        <v>281</v>
      </c>
      <c s="216">
        <v>23021886</v>
      </c>
      <c s="219" t="s">
        <v>416</v>
      </c>
      <c s="271">
        <v>38698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2" spans="1:9" ht="15">
      <c r="A292" s="216">
        <f>COUNTA($A$10:A291)</f>
        <v>282</v>
      </c>
      <c s="216">
        <v>23021887</v>
      </c>
      <c s="219" t="s">
        <v>497</v>
      </c>
      <c s="271">
        <v>38610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3" spans="1:9" ht="15">
      <c r="A293" s="216">
        <f>COUNTA($A$10:A292)</f>
        <v>283</v>
      </c>
      <c s="216">
        <v>23021888</v>
      </c>
      <c s="219" t="s">
        <v>417</v>
      </c>
      <c s="271">
        <v>38436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4" spans="1:9" ht="15">
      <c r="A294" s="216">
        <f>COUNTA($A$10:A293)</f>
        <v>284</v>
      </c>
      <c s="216">
        <v>23021889</v>
      </c>
      <c s="219" t="s">
        <v>498</v>
      </c>
      <c s="271">
        <v>38487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5" spans="1:9" ht="15">
      <c r="A295" s="216">
        <f>COUNTA($A$10:A294)</f>
        <v>285</v>
      </c>
      <c s="216">
        <v>23021890</v>
      </c>
      <c s="219" t="s">
        <v>418</v>
      </c>
      <c s="271">
        <v>38589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6" spans="1:9" ht="15">
      <c r="A296" s="216">
        <f>COUNTA($A$10:A295)</f>
        <v>286</v>
      </c>
      <c s="216">
        <v>23021891</v>
      </c>
      <c s="219" t="s">
        <v>499</v>
      </c>
      <c s="271">
        <v>38502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7" spans="1:9" ht="15">
      <c r="A297" s="216">
        <f>COUNTA($A$10:A296)</f>
        <v>287</v>
      </c>
      <c s="216">
        <v>23021892</v>
      </c>
      <c s="219" t="s">
        <v>419</v>
      </c>
      <c s="271">
        <v>38659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8" spans="1:9" ht="15">
      <c r="A298" s="216">
        <f>COUNTA($A$10:A297)</f>
        <v>288</v>
      </c>
      <c s="216">
        <v>23021893</v>
      </c>
      <c s="219" t="s">
        <v>500</v>
      </c>
      <c s="271">
        <v>38553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299" spans="1:9" ht="15">
      <c r="A299" s="216">
        <f>COUNTA($A$10:A298)</f>
        <v>289</v>
      </c>
      <c s="216">
        <v>23021894</v>
      </c>
      <c s="219" t="s">
        <v>420</v>
      </c>
      <c s="271">
        <v>38524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0" spans="1:9" ht="15">
      <c r="A300" s="216">
        <f>COUNTA($A$10:A299)</f>
        <v>290</v>
      </c>
      <c s="216">
        <v>23021895</v>
      </c>
      <c s="219" t="s">
        <v>501</v>
      </c>
      <c s="271">
        <v>38707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1" spans="1:9" ht="15">
      <c r="A301" s="216">
        <f>COUNTA($A$10:A300)</f>
        <v>291</v>
      </c>
      <c s="216">
        <v>23021896</v>
      </c>
      <c s="219" t="s">
        <v>421</v>
      </c>
      <c s="271">
        <v>38570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2" spans="1:9" ht="15">
      <c r="A302" s="216">
        <f>COUNTA($A$10:A301)</f>
        <v>292</v>
      </c>
      <c s="216">
        <v>23021897</v>
      </c>
      <c s="219" t="s">
        <v>502</v>
      </c>
      <c s="271">
        <v>38571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3" spans="1:9" ht="15">
      <c r="A303" s="216">
        <f>COUNTA($A$10:A302)</f>
        <v>293</v>
      </c>
      <c s="216">
        <v>23021898</v>
      </c>
      <c s="219" t="s">
        <v>422</v>
      </c>
      <c s="271">
        <v>38608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4" spans="1:9" ht="15">
      <c r="A304" s="216">
        <f>COUNTA($A$10:A303)</f>
        <v>294</v>
      </c>
      <c s="216">
        <v>23021899</v>
      </c>
      <c s="219" t="s">
        <v>503</v>
      </c>
      <c s="271">
        <v>38482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5" spans="1:9" ht="15">
      <c r="A305" s="216">
        <f>COUNTA($A$10:A304)</f>
        <v>295</v>
      </c>
      <c s="216">
        <v>23021900</v>
      </c>
      <c s="219" t="s">
        <v>423</v>
      </c>
      <c s="271">
        <v>38357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6" spans="1:9" ht="15">
      <c r="A306" s="216">
        <f>COUNTA($A$10:A305)</f>
        <v>296</v>
      </c>
      <c s="216">
        <v>23021901</v>
      </c>
      <c s="219" t="s">
        <v>509</v>
      </c>
      <c s="271">
        <v>38558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7" spans="1:9" ht="15">
      <c r="A307" s="216">
        <f>COUNTA($A$10:A306)</f>
        <v>297</v>
      </c>
      <c s="216">
        <v>23021902</v>
      </c>
      <c s="219" t="s">
        <v>428</v>
      </c>
      <c s="271">
        <v>38415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8" spans="1:9" ht="15">
      <c r="A308" s="216">
        <f>COUNTA($A$10:A307)</f>
        <v>298</v>
      </c>
      <c s="216">
        <v>23021903</v>
      </c>
      <c s="219" t="s">
        <v>510</v>
      </c>
      <c s="271">
        <v>38688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09" spans="1:9" ht="15">
      <c r="A309" s="216">
        <f>COUNTA($A$10:A308)</f>
        <v>299</v>
      </c>
      <c s="216">
        <v>23021904</v>
      </c>
      <c s="219" t="s">
        <v>429</v>
      </c>
      <c s="271">
        <v>38689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0" spans="1:9" ht="15">
      <c r="A310" s="216">
        <f>COUNTA($A$10:A309)</f>
        <v>300</v>
      </c>
      <c s="216">
        <v>23021905</v>
      </c>
      <c s="219" t="s">
        <v>511</v>
      </c>
      <c s="271">
        <v>38626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1" spans="1:9" ht="15">
      <c r="A311" s="216">
        <f>COUNTA($A$10:A310)</f>
        <v>301</v>
      </c>
      <c s="216">
        <v>23021906</v>
      </c>
      <c s="219" t="s">
        <v>430</v>
      </c>
      <c s="271">
        <v>38558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2" spans="1:9" ht="15">
      <c r="A312" s="216">
        <f>COUNTA($A$10:A311)</f>
        <v>302</v>
      </c>
      <c s="216">
        <v>23021907</v>
      </c>
      <c s="219" t="s">
        <v>512</v>
      </c>
      <c s="271">
        <v>38422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3" spans="1:9" ht="15">
      <c r="A313" s="216">
        <f>COUNTA($A$10:A312)</f>
        <v>303</v>
      </c>
      <c s="216">
        <v>23021908</v>
      </c>
      <c s="219" t="s">
        <v>434</v>
      </c>
      <c s="271">
        <v>38569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4" spans="1:9" ht="15">
      <c r="A314" s="216">
        <f>COUNTA($A$10:A313)</f>
        <v>304</v>
      </c>
      <c s="216">
        <v>23021909</v>
      </c>
      <c s="219" t="s">
        <v>518</v>
      </c>
      <c s="271">
        <v>38634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5" spans="1:9" ht="15">
      <c r="A315" s="216">
        <f>COUNTA($A$10:A314)</f>
        <v>305</v>
      </c>
      <c s="216">
        <v>23021911</v>
      </c>
      <c s="219" t="s">
        <v>519</v>
      </c>
      <c s="271">
        <v>38674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6" spans="1:9" ht="15">
      <c r="A316" s="216">
        <f>COUNTA($A$10:A315)</f>
        <v>306</v>
      </c>
      <c s="216">
        <v>23021913</v>
      </c>
      <c s="219" t="s">
        <v>520</v>
      </c>
      <c s="271">
        <v>38686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7" spans="1:9" ht="15">
      <c r="A317" s="216">
        <f>COUNTA($A$10:A316)</f>
        <v>307</v>
      </c>
      <c s="216">
        <v>23021914</v>
      </c>
      <c s="219" t="s">
        <v>436</v>
      </c>
      <c s="271">
        <v>38514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8" spans="1:9" ht="15">
      <c r="A318" s="216">
        <f>COUNTA($A$10:A317)</f>
        <v>308</v>
      </c>
      <c s="216">
        <v>23021915</v>
      </c>
      <c s="219" t="s">
        <v>504</v>
      </c>
      <c s="271">
        <v>38360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19" spans="1:9" ht="15">
      <c r="A319" s="216">
        <f>COUNTA($A$10:A318)</f>
        <v>309</v>
      </c>
      <c s="216">
        <v>23021916</v>
      </c>
      <c s="219" t="s">
        <v>424</v>
      </c>
      <c s="271">
        <v>38573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0" spans="1:9" ht="15">
      <c r="A320" s="216">
        <f>COUNTA($A$10:A319)</f>
        <v>310</v>
      </c>
      <c s="216">
        <v>23021918</v>
      </c>
      <c s="219" t="s">
        <v>425</v>
      </c>
      <c s="271">
        <v>38568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1" spans="1:9" ht="15">
      <c r="A321" s="216">
        <f>COUNTA($A$10:A320)</f>
        <v>311</v>
      </c>
      <c s="216">
        <v>23021919</v>
      </c>
      <c s="219" t="s">
        <v>506</v>
      </c>
      <c s="271">
        <v>38705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2" spans="1:9" ht="15">
      <c r="A322" s="216">
        <f>COUNTA($A$10:A321)</f>
        <v>312</v>
      </c>
      <c s="216">
        <v>23021920</v>
      </c>
      <c s="219" t="s">
        <v>426</v>
      </c>
      <c s="271">
        <v>38598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3" spans="1:9" ht="15">
      <c r="A323" s="216">
        <f>COUNTA($A$10:A322)</f>
        <v>313</v>
      </c>
      <c s="216">
        <v>23021921</v>
      </c>
      <c s="219" t="s">
        <v>507</v>
      </c>
      <c s="271">
        <v>38633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4" spans="1:9" ht="15">
      <c r="A324" s="216">
        <f>COUNTA($A$10:A323)</f>
        <v>314</v>
      </c>
      <c s="216">
        <v>23021922</v>
      </c>
      <c s="219" t="s">
        <v>427</v>
      </c>
      <c s="271">
        <v>38552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5" spans="1:9" ht="15">
      <c r="A325" s="216">
        <f>COUNTA($A$10:A324)</f>
        <v>315</v>
      </c>
      <c s="216">
        <v>23021923</v>
      </c>
      <c s="219" t="s">
        <v>508</v>
      </c>
      <c s="271">
        <v>38678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6" spans="1:9" ht="15">
      <c r="A326" s="216">
        <f>COUNTA($A$10:A325)</f>
        <v>316</v>
      </c>
      <c s="216">
        <v>23021924</v>
      </c>
      <c s="219" t="s">
        <v>431</v>
      </c>
      <c s="271">
        <v>38411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7" spans="1:9" ht="15">
      <c r="A327" s="216">
        <f>COUNTA($A$10:A326)</f>
        <v>317</v>
      </c>
      <c s="216">
        <v>23021925</v>
      </c>
      <c s="219" t="s">
        <v>513</v>
      </c>
      <c s="271">
        <v>38440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8" spans="1:9" ht="15">
      <c r="A328" s="216">
        <f>COUNTA($A$10:A327)</f>
        <v>318</v>
      </c>
      <c s="216">
        <v>23021926</v>
      </c>
      <c s="219" t="s">
        <v>349</v>
      </c>
      <c s="271">
        <v>38451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29" spans="1:9" ht="15">
      <c r="A329" s="216">
        <f>COUNTA($A$10:A328)</f>
        <v>319</v>
      </c>
      <c s="216">
        <v>23021927</v>
      </c>
      <c s="219" t="s">
        <v>514</v>
      </c>
      <c s="271">
        <v>38639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30" spans="1:9" ht="15">
      <c r="A330" s="216">
        <f>COUNTA($A$10:A329)</f>
        <v>320</v>
      </c>
      <c s="216">
        <v>23021928</v>
      </c>
      <c s="219" t="s">
        <v>432</v>
      </c>
      <c s="271">
        <v>38565</v>
      </c>
      <c s="219" t="s">
        <v>7187</v>
      </c>
      <c s="219" t="s">
        <v>4434</v>
      </c>
      <c s="216">
        <v>5</v>
      </c>
      <c s="216" t="s">
        <v>7400</v>
      </c>
      <c s="272">
        <f t="shared" si="4"/>
        <v>20000000</v>
      </c>
    </row>
    <row r="331" spans="1:9" ht="15">
      <c r="A331" s="216">
        <f>COUNTA($A$10:A330)</f>
        <v>321</v>
      </c>
      <c s="216">
        <v>23021929</v>
      </c>
      <c s="219" t="s">
        <v>515</v>
      </c>
      <c s="271">
        <v>38528</v>
      </c>
      <c s="219" t="s">
        <v>7187</v>
      </c>
      <c s="219" t="s">
        <v>4434</v>
      </c>
      <c s="216">
        <v>5</v>
      </c>
      <c s="216" t="s">
        <v>7400</v>
      </c>
      <c s="272">
        <f t="shared" si="5" ref="I331:I394">G331*4000000</f>
        <v>20000000</v>
      </c>
    </row>
    <row r="332" spans="1:9" ht="15">
      <c r="A332" s="216">
        <f>COUNTA($A$10:A331)</f>
        <v>322</v>
      </c>
      <c s="216">
        <v>23021930</v>
      </c>
      <c s="219" t="s">
        <v>433</v>
      </c>
      <c s="271">
        <v>38667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3" spans="1:9" ht="15">
      <c r="A333" s="216">
        <f>COUNTA($A$10:A332)</f>
        <v>323</v>
      </c>
      <c s="216">
        <v>23021931</v>
      </c>
      <c s="219" t="s">
        <v>516</v>
      </c>
      <c s="271">
        <v>38623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4" spans="1:9" ht="15">
      <c r="A334" s="216">
        <f>COUNTA($A$10:A333)</f>
        <v>324</v>
      </c>
      <c s="216">
        <v>23021932</v>
      </c>
      <c s="219" t="s">
        <v>437</v>
      </c>
      <c s="271">
        <v>38696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5" spans="1:9" ht="15">
      <c r="A335" s="216">
        <f>COUNTA($A$10:A334)</f>
        <v>325</v>
      </c>
      <c s="216">
        <v>23021933</v>
      </c>
      <c s="219" t="s">
        <v>521</v>
      </c>
      <c s="271">
        <v>38419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6" spans="1:9" ht="15">
      <c r="A336" s="216">
        <f>COUNTA($A$10:A335)</f>
        <v>326</v>
      </c>
      <c s="216">
        <v>23021934</v>
      </c>
      <c s="219" t="s">
        <v>438</v>
      </c>
      <c s="271">
        <v>38530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7" spans="1:9" ht="15">
      <c r="A337" s="216">
        <f>COUNTA($A$10:A336)</f>
        <v>327</v>
      </c>
      <c s="216">
        <v>23021935</v>
      </c>
      <c s="219" t="s">
        <v>522</v>
      </c>
      <c s="271">
        <v>38540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8" spans="1:9" ht="15">
      <c r="A338" s="216">
        <f>COUNTA($A$10:A337)</f>
        <v>328</v>
      </c>
      <c s="216">
        <v>23021936</v>
      </c>
      <c s="219" t="s">
        <v>439</v>
      </c>
      <c s="271">
        <v>38420</v>
      </c>
      <c s="219" t="s">
        <v>7187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39" spans="1:9" ht="15">
      <c r="A339" s="216">
        <f>COUNTA($A$10:A338)</f>
        <v>329</v>
      </c>
      <c s="216">
        <v>23020507</v>
      </c>
      <c s="219" t="s">
        <v>925</v>
      </c>
      <c s="271">
        <v>38563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0" spans="1:9" ht="15">
      <c r="A340" s="216">
        <f>COUNTA($A$10:A339)</f>
        <v>330</v>
      </c>
      <c s="216">
        <v>23020508</v>
      </c>
      <c s="219" t="s">
        <v>927</v>
      </c>
      <c s="271">
        <v>38594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1" spans="1:9" ht="15">
      <c r="A341" s="216">
        <f>COUNTA($A$10:A340)</f>
        <v>331</v>
      </c>
      <c s="216">
        <v>23020509</v>
      </c>
      <c s="219" t="s">
        <v>928</v>
      </c>
      <c s="271">
        <v>38566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2" spans="1:9" ht="15">
      <c r="A342" s="216">
        <f>COUNTA($A$10:A341)</f>
        <v>332</v>
      </c>
      <c s="216">
        <v>23020510</v>
      </c>
      <c s="219" t="s">
        <v>929</v>
      </c>
      <c s="271">
        <v>38438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3" spans="1:9" ht="15">
      <c r="A343" s="216">
        <f>COUNTA($A$10:A342)</f>
        <v>333</v>
      </c>
      <c s="216">
        <v>23020511</v>
      </c>
      <c s="219" t="s">
        <v>930</v>
      </c>
      <c s="271">
        <v>38563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4" spans="1:9" ht="15">
      <c r="A344" s="216">
        <f>COUNTA($A$10:A343)</f>
        <v>334</v>
      </c>
      <c s="216">
        <v>23020512</v>
      </c>
      <c s="219" t="s">
        <v>931</v>
      </c>
      <c s="271">
        <v>38591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5" spans="1:9" ht="15">
      <c r="A345" s="216">
        <f>COUNTA($A$10:A344)</f>
        <v>335</v>
      </c>
      <c s="216">
        <v>23020513</v>
      </c>
      <c s="219" t="s">
        <v>932</v>
      </c>
      <c s="271">
        <v>38375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6" spans="1:9" ht="15">
      <c r="A346" s="216">
        <f>COUNTA($A$10:A345)</f>
        <v>336</v>
      </c>
      <c s="216">
        <v>23020515</v>
      </c>
      <c s="219" t="s">
        <v>933</v>
      </c>
      <c s="271">
        <v>38659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7" spans="1:9" ht="15">
      <c r="A347" s="216">
        <f>COUNTA($A$10:A346)</f>
        <v>337</v>
      </c>
      <c s="216">
        <v>23020516</v>
      </c>
      <c s="219" t="s">
        <v>934</v>
      </c>
      <c s="271">
        <v>38670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8" spans="1:9" ht="15">
      <c r="A348" s="216">
        <f>COUNTA($A$10:A347)</f>
        <v>338</v>
      </c>
      <c s="216">
        <v>23020517</v>
      </c>
      <c s="219" t="s">
        <v>935</v>
      </c>
      <c s="271">
        <v>38586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49" spans="1:9" ht="15">
      <c r="A349" s="216">
        <f>COUNTA($A$10:A348)</f>
        <v>339</v>
      </c>
      <c s="216">
        <v>23020518</v>
      </c>
      <c s="219" t="s">
        <v>936</v>
      </c>
      <c s="271">
        <v>38714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0" spans="1:9" ht="15">
      <c r="A350" s="216">
        <f>COUNTA($A$10:A349)</f>
        <v>340</v>
      </c>
      <c s="216">
        <v>23020519</v>
      </c>
      <c s="219" t="s">
        <v>937</v>
      </c>
      <c s="271">
        <v>38496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1" spans="1:9" ht="15">
      <c r="A351" s="216">
        <f>COUNTA($A$10:A350)</f>
        <v>341</v>
      </c>
      <c s="216">
        <v>23020520</v>
      </c>
      <c s="219" t="s">
        <v>938</v>
      </c>
      <c s="271">
        <v>38538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2" spans="1:9" ht="15">
      <c r="A352" s="216">
        <f>COUNTA($A$10:A351)</f>
        <v>342</v>
      </c>
      <c s="216">
        <v>23020522</v>
      </c>
      <c s="219" t="s">
        <v>939</v>
      </c>
      <c s="271">
        <v>38401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3" spans="1:9" ht="15">
      <c r="A353" s="216">
        <f>COUNTA($A$10:A352)</f>
        <v>343</v>
      </c>
      <c s="216">
        <v>23020523</v>
      </c>
      <c s="219" t="s">
        <v>940</v>
      </c>
      <c s="271">
        <v>38642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4" spans="1:9" ht="15">
      <c r="A354" s="216">
        <f>COUNTA($A$10:A353)</f>
        <v>344</v>
      </c>
      <c s="216">
        <v>23020524</v>
      </c>
      <c s="219" t="s">
        <v>941</v>
      </c>
      <c s="271">
        <v>38665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5" spans="1:9" ht="15">
      <c r="A355" s="216">
        <f>COUNTA($A$10:A354)</f>
        <v>345</v>
      </c>
      <c s="216">
        <v>23020525</v>
      </c>
      <c s="219" t="s">
        <v>942</v>
      </c>
      <c s="271">
        <v>38697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6" spans="1:9" ht="15">
      <c r="A356" s="216">
        <f>COUNTA($A$10:A355)</f>
        <v>346</v>
      </c>
      <c s="216">
        <v>23020526</v>
      </c>
      <c s="219" t="s">
        <v>943</v>
      </c>
      <c s="271">
        <v>38669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7" spans="1:9" ht="15">
      <c r="A357" s="216">
        <f>COUNTA($A$10:A356)</f>
        <v>347</v>
      </c>
      <c s="216">
        <v>23020527</v>
      </c>
      <c s="219" t="s">
        <v>944</v>
      </c>
      <c s="271">
        <v>38524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8" spans="1:9" ht="15">
      <c r="A358" s="216">
        <f>COUNTA($A$10:A357)</f>
        <v>348</v>
      </c>
      <c s="216">
        <v>23020528</v>
      </c>
      <c s="219" t="s">
        <v>945</v>
      </c>
      <c s="271">
        <v>38394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59" spans="1:9" ht="15">
      <c r="A359" s="216">
        <f>COUNTA($A$10:A358)</f>
        <v>349</v>
      </c>
      <c s="216">
        <v>23020529</v>
      </c>
      <c s="219" t="s">
        <v>946</v>
      </c>
      <c s="271">
        <v>38357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0" spans="1:9" ht="15">
      <c r="A360" s="216">
        <f>COUNTA($A$10:A359)</f>
        <v>350</v>
      </c>
      <c s="216">
        <v>23020530</v>
      </c>
      <c s="219" t="s">
        <v>947</v>
      </c>
      <c s="271">
        <v>38369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1" spans="1:9" ht="15">
      <c r="A361" s="216">
        <f>COUNTA($A$10:A360)</f>
        <v>351</v>
      </c>
      <c s="216">
        <v>23020532</v>
      </c>
      <c s="219" t="s">
        <v>949</v>
      </c>
      <c s="271">
        <v>38715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2" spans="1:9" ht="15">
      <c r="A362" s="216">
        <f>COUNTA($A$10:A361)</f>
        <v>352</v>
      </c>
      <c s="216">
        <v>23020533</v>
      </c>
      <c s="219" t="s">
        <v>950</v>
      </c>
      <c s="271">
        <v>38450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3" spans="1:9" ht="15">
      <c r="A363" s="216">
        <f>COUNTA($A$10:A362)</f>
        <v>353</v>
      </c>
      <c s="216">
        <v>23020534</v>
      </c>
      <c s="219" t="s">
        <v>951</v>
      </c>
      <c s="271">
        <v>38625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4" spans="1:9" ht="15">
      <c r="A364" s="216">
        <f>COUNTA($A$10:A363)</f>
        <v>354</v>
      </c>
      <c s="216">
        <v>23020535</v>
      </c>
      <c s="219" t="s">
        <v>952</v>
      </c>
      <c s="271">
        <v>38368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5" spans="1:9" ht="15">
      <c r="A365" s="216">
        <f>COUNTA($A$10:A364)</f>
        <v>355</v>
      </c>
      <c s="216">
        <v>23020536</v>
      </c>
      <c s="219" t="s">
        <v>317</v>
      </c>
      <c s="271">
        <v>38387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6" spans="1:9" ht="15">
      <c r="A366" s="216">
        <f>COUNTA($A$10:A365)</f>
        <v>356</v>
      </c>
      <c s="216">
        <v>23020537</v>
      </c>
      <c s="219" t="s">
        <v>953</v>
      </c>
      <c s="271">
        <v>38384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7" spans="1:9" ht="15">
      <c r="A367" s="216">
        <f>COUNTA($A$10:A366)</f>
        <v>357</v>
      </c>
      <c s="216">
        <v>23020538</v>
      </c>
      <c s="219" t="s">
        <v>954</v>
      </c>
      <c s="271">
        <v>38617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8" spans="1:9" ht="15">
      <c r="A368" s="216">
        <f>COUNTA($A$10:A367)</f>
        <v>358</v>
      </c>
      <c s="216">
        <v>23020539</v>
      </c>
      <c s="219" t="s">
        <v>955</v>
      </c>
      <c s="271">
        <v>38628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69" spans="1:9" ht="15">
      <c r="A369" s="216">
        <f>COUNTA($A$10:A368)</f>
        <v>359</v>
      </c>
      <c s="216">
        <v>23020540</v>
      </c>
      <c s="219" t="s">
        <v>956</v>
      </c>
      <c s="271">
        <v>38603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0" spans="1:9" ht="15">
      <c r="A370" s="216">
        <f>COUNTA($A$10:A369)</f>
        <v>360</v>
      </c>
      <c s="216">
        <v>23020541</v>
      </c>
      <c s="219" t="s">
        <v>957</v>
      </c>
      <c s="271">
        <v>38708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1" spans="1:9" ht="15">
      <c r="A371" s="216">
        <f>COUNTA($A$10:A370)</f>
        <v>361</v>
      </c>
      <c s="216">
        <v>23020542</v>
      </c>
      <c s="219" t="s">
        <v>958</v>
      </c>
      <c s="271">
        <v>38663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2" spans="1:9" ht="15">
      <c r="A372" s="216">
        <f>COUNTA($A$10:A371)</f>
        <v>362</v>
      </c>
      <c s="216">
        <v>23020543</v>
      </c>
      <c s="219" t="s">
        <v>959</v>
      </c>
      <c s="271">
        <v>38533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3" spans="1:9" ht="15">
      <c r="A373" s="216">
        <f>COUNTA($A$10:A372)</f>
        <v>363</v>
      </c>
      <c s="216">
        <v>23020544</v>
      </c>
      <c s="219" t="s">
        <v>960</v>
      </c>
      <c s="271">
        <v>38386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4" spans="1:9" ht="15">
      <c r="A374" s="216">
        <f>COUNTA($A$10:A373)</f>
        <v>364</v>
      </c>
      <c s="216">
        <v>23020545</v>
      </c>
      <c s="219" t="s">
        <v>961</v>
      </c>
      <c s="271">
        <v>38418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5" spans="1:9" ht="15">
      <c r="A375" s="216">
        <f>COUNTA($A$10:A374)</f>
        <v>365</v>
      </c>
      <c s="216">
        <v>23020546</v>
      </c>
      <c s="219" t="s">
        <v>962</v>
      </c>
      <c s="271">
        <v>38517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6" spans="1:9" ht="15">
      <c r="A376" s="216">
        <f>COUNTA($A$10:A375)</f>
        <v>366</v>
      </c>
      <c s="216">
        <v>23020547</v>
      </c>
      <c s="219" t="s">
        <v>963</v>
      </c>
      <c s="271">
        <v>38598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7" spans="1:9" ht="15">
      <c r="A377" s="216">
        <f>COUNTA($A$10:A376)</f>
        <v>367</v>
      </c>
      <c s="216">
        <v>23020548</v>
      </c>
      <c s="219" t="s">
        <v>964</v>
      </c>
      <c s="271">
        <v>38420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8" spans="1:9" ht="15">
      <c r="A378" s="216">
        <f>COUNTA($A$10:A377)</f>
        <v>368</v>
      </c>
      <c s="216">
        <v>23020549</v>
      </c>
      <c s="219" t="s">
        <v>965</v>
      </c>
      <c s="271">
        <v>38452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79" spans="1:9" ht="15">
      <c r="A379" s="216">
        <f>COUNTA($A$10:A378)</f>
        <v>369</v>
      </c>
      <c s="216">
        <v>23020550</v>
      </c>
      <c s="219" t="s">
        <v>966</v>
      </c>
      <c s="271">
        <v>38661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0" spans="1:9" ht="15">
      <c r="A380" s="216">
        <f>COUNTA($A$10:A379)</f>
        <v>370</v>
      </c>
      <c s="216">
        <v>23020551</v>
      </c>
      <c s="219" t="s">
        <v>967</v>
      </c>
      <c s="271">
        <v>38438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1" spans="1:9" ht="15">
      <c r="A381" s="216">
        <f>COUNTA($A$10:A380)</f>
        <v>371</v>
      </c>
      <c s="216">
        <v>23020553</v>
      </c>
      <c s="219" t="s">
        <v>968</v>
      </c>
      <c s="271">
        <v>38687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2" spans="1:9" ht="15">
      <c r="A382" s="216">
        <f>COUNTA($A$10:A381)</f>
        <v>372</v>
      </c>
      <c s="216">
        <v>23020554</v>
      </c>
      <c s="219" t="s">
        <v>969</v>
      </c>
      <c s="271">
        <v>38640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3" spans="1:9" ht="15">
      <c r="A383" s="216">
        <f>COUNTA($A$10:A382)</f>
        <v>373</v>
      </c>
      <c s="216">
        <v>23020555</v>
      </c>
      <c s="219" t="s">
        <v>970</v>
      </c>
      <c s="271">
        <v>38353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4" spans="1:9" ht="15">
      <c r="A384" s="216">
        <f>COUNTA($A$10:A383)</f>
        <v>374</v>
      </c>
      <c s="216">
        <v>23020556</v>
      </c>
      <c s="219" t="s">
        <v>971</v>
      </c>
      <c s="271">
        <v>38462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5" spans="1:9" ht="15">
      <c r="A385" s="216">
        <f>COUNTA($A$10:A384)</f>
        <v>375</v>
      </c>
      <c s="216">
        <v>23020557</v>
      </c>
      <c s="219" t="s">
        <v>972</v>
      </c>
      <c s="271">
        <v>38416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6" spans="1:9" ht="15">
      <c r="A386" s="216">
        <f>COUNTA($A$10:A385)</f>
        <v>376</v>
      </c>
      <c s="216">
        <v>23020559</v>
      </c>
      <c s="219" t="s">
        <v>973</v>
      </c>
      <c s="271">
        <v>38575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7" spans="1:9" ht="15">
      <c r="A387" s="216">
        <f>COUNTA($A$10:A386)</f>
        <v>377</v>
      </c>
      <c s="216">
        <v>23020560</v>
      </c>
      <c s="219" t="s">
        <v>974</v>
      </c>
      <c s="271">
        <v>38613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8" spans="1:9" ht="15">
      <c r="A388" s="216">
        <f>COUNTA($A$10:A387)</f>
        <v>378</v>
      </c>
      <c s="216">
        <v>23020562</v>
      </c>
      <c s="219" t="s">
        <v>976</v>
      </c>
      <c s="271">
        <v>38428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89" spans="1:9" ht="15">
      <c r="A389" s="216">
        <f>COUNTA($A$10:A388)</f>
        <v>379</v>
      </c>
      <c s="216">
        <v>23020563</v>
      </c>
      <c s="219" t="s">
        <v>977</v>
      </c>
      <c s="271">
        <v>38598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0" spans="1:9" ht="15">
      <c r="A390" s="216">
        <f>COUNTA($A$10:A389)</f>
        <v>380</v>
      </c>
      <c s="216">
        <v>23020564</v>
      </c>
      <c s="219" t="s">
        <v>978</v>
      </c>
      <c s="271">
        <v>38561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1" spans="1:9" ht="15">
      <c r="A391" s="216">
        <f>COUNTA($A$10:A390)</f>
        <v>381</v>
      </c>
      <c s="216">
        <v>23020566</v>
      </c>
      <c s="219" t="s">
        <v>980</v>
      </c>
      <c s="271">
        <v>38688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2" spans="1:9" ht="15">
      <c r="A392" s="216">
        <f>COUNTA($A$10:A391)</f>
        <v>382</v>
      </c>
      <c s="216">
        <v>23020567</v>
      </c>
      <c s="219" t="s">
        <v>981</v>
      </c>
      <c s="271">
        <v>38364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3" spans="1:9" ht="15">
      <c r="A393" s="216">
        <f>COUNTA($A$10:A392)</f>
        <v>383</v>
      </c>
      <c s="216">
        <v>23020568</v>
      </c>
      <c s="219" t="s">
        <v>982</v>
      </c>
      <c s="271">
        <v>38371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4" spans="1:9" ht="15">
      <c r="A394" s="216">
        <f>COUNTA($A$10:A393)</f>
        <v>384</v>
      </c>
      <c s="216">
        <v>23020569</v>
      </c>
      <c s="219" t="s">
        <v>987</v>
      </c>
      <c s="271">
        <v>38459</v>
      </c>
      <c s="219" t="s">
        <v>7262</v>
      </c>
      <c s="219" t="s">
        <v>4434</v>
      </c>
      <c s="216">
        <v>5</v>
      </c>
      <c s="216" t="s">
        <v>7400</v>
      </c>
      <c s="272">
        <f t="shared" si="5"/>
        <v>20000000</v>
      </c>
    </row>
    <row r="395" spans="1:9" ht="15">
      <c r="A395" s="216">
        <f>COUNTA($A$10:A394)</f>
        <v>385</v>
      </c>
      <c s="216">
        <v>23020570</v>
      </c>
      <c s="219" t="s">
        <v>988</v>
      </c>
      <c s="271">
        <v>38442</v>
      </c>
      <c s="219" t="s">
        <v>7262</v>
      </c>
      <c s="219" t="s">
        <v>4434</v>
      </c>
      <c s="216">
        <v>5</v>
      </c>
      <c s="216" t="s">
        <v>7400</v>
      </c>
      <c s="272">
        <f t="shared" si="6" ref="I395:I458">G395*4000000</f>
        <v>20000000</v>
      </c>
    </row>
    <row r="396" spans="1:9" ht="15">
      <c r="A396" s="216">
        <f>COUNTA($A$10:A395)</f>
        <v>386</v>
      </c>
      <c s="216">
        <v>23020571</v>
      </c>
      <c s="219" t="s">
        <v>989</v>
      </c>
      <c s="271">
        <v>38557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397" spans="1:9" ht="15">
      <c r="A397" s="216">
        <f>COUNTA($A$10:A396)</f>
        <v>387</v>
      </c>
      <c s="216">
        <v>23020572</v>
      </c>
      <c s="219" t="s">
        <v>62</v>
      </c>
      <c s="271">
        <v>38443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398" spans="1:9" ht="15">
      <c r="A398" s="216">
        <f>COUNTA($A$10:A397)</f>
        <v>388</v>
      </c>
      <c s="216">
        <v>23020573</v>
      </c>
      <c s="219" t="s">
        <v>983</v>
      </c>
      <c s="271">
        <v>38519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399" spans="1:9" ht="15">
      <c r="A399" s="216">
        <f>COUNTA($A$10:A398)</f>
        <v>389</v>
      </c>
      <c s="216">
        <v>23020574</v>
      </c>
      <c s="219" t="s">
        <v>984</v>
      </c>
      <c s="271">
        <v>38648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0" spans="1:9" ht="15">
      <c r="A400" s="216">
        <f>COUNTA($A$10:A399)</f>
        <v>390</v>
      </c>
      <c s="216">
        <v>23020576</v>
      </c>
      <c s="219" t="s">
        <v>985</v>
      </c>
      <c s="271">
        <v>38538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1" spans="1:9" ht="15">
      <c r="A401" s="216">
        <f>COUNTA($A$10:A400)</f>
        <v>391</v>
      </c>
      <c s="216">
        <v>23020577</v>
      </c>
      <c s="219" t="s">
        <v>986</v>
      </c>
      <c s="271">
        <v>38581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2" spans="1:9" ht="15">
      <c r="A402" s="216">
        <f>COUNTA($A$10:A401)</f>
        <v>392</v>
      </c>
      <c s="216">
        <v>23020579</v>
      </c>
      <c s="219" t="s">
        <v>990</v>
      </c>
      <c s="271">
        <v>38467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3" spans="1:9" ht="15">
      <c r="A403" s="216">
        <f>COUNTA($A$10:A402)</f>
        <v>393</v>
      </c>
      <c s="216">
        <v>23020580</v>
      </c>
      <c s="219" t="s">
        <v>991</v>
      </c>
      <c s="271">
        <v>38495</v>
      </c>
      <c s="219" t="s">
        <v>7262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4" spans="1:9" ht="15">
      <c r="A404" s="216">
        <f>COUNTA($A$10:A403)</f>
        <v>394</v>
      </c>
      <c s="216">
        <v>23020402</v>
      </c>
      <c s="219" t="s">
        <v>709</v>
      </c>
      <c s="271">
        <v>38483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5" spans="1:9" ht="15">
      <c r="A405" s="216">
        <f>COUNTA($A$10:A404)</f>
        <v>395</v>
      </c>
      <c s="216">
        <v>23021459</v>
      </c>
      <c s="219" t="s">
        <v>672</v>
      </c>
      <c s="271">
        <v>38416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6" spans="1:9" ht="15">
      <c r="A406" s="216">
        <f>COUNTA($A$10:A405)</f>
        <v>396</v>
      </c>
      <c s="216">
        <v>23021460</v>
      </c>
      <c s="219" t="s">
        <v>736</v>
      </c>
      <c s="271">
        <v>38596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7" spans="1:9" ht="15">
      <c r="A407" s="216">
        <f>COUNTA($A$10:A406)</f>
        <v>397</v>
      </c>
      <c s="216">
        <v>23021461</v>
      </c>
      <c s="219" t="s">
        <v>4421</v>
      </c>
      <c s="271">
        <v>38404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8" spans="1:9" ht="15">
      <c r="A408" s="216">
        <f>COUNTA($A$10:A407)</f>
        <v>398</v>
      </c>
      <c s="216">
        <v>23021462</v>
      </c>
      <c s="219" t="s">
        <v>864</v>
      </c>
      <c s="271">
        <v>38667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09" spans="1:9" ht="15">
      <c r="A409" s="216">
        <f>COUNTA($A$10:A408)</f>
        <v>399</v>
      </c>
      <c s="216">
        <v>23021463</v>
      </c>
      <c s="219" t="s">
        <v>674</v>
      </c>
      <c s="271">
        <v>38530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0" spans="1:9" ht="15">
      <c r="A410" s="216">
        <f>COUNTA($A$10:A409)</f>
        <v>400</v>
      </c>
      <c s="216">
        <v>23021464</v>
      </c>
      <c s="219" t="s">
        <v>738</v>
      </c>
      <c s="271">
        <v>38405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1" spans="1:9" ht="15">
      <c r="A411" s="216">
        <f>COUNTA($A$10:A410)</f>
        <v>401</v>
      </c>
      <c s="216">
        <v>23021465</v>
      </c>
      <c s="219" t="s">
        <v>801</v>
      </c>
      <c s="271">
        <v>38579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2" spans="1:9" ht="15">
      <c r="A412" s="216">
        <f>COUNTA($A$10:A411)</f>
        <v>402</v>
      </c>
      <c s="216">
        <v>23021466</v>
      </c>
      <c s="219" t="s">
        <v>866</v>
      </c>
      <c s="271">
        <v>38602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3" spans="1:9" ht="15">
      <c r="A413" s="216">
        <f>COUNTA($A$10:A412)</f>
        <v>403</v>
      </c>
      <c s="216">
        <v>23021468</v>
      </c>
      <c s="219" t="s">
        <v>739</v>
      </c>
      <c s="271">
        <v>38335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4" spans="1:9" ht="15">
      <c r="A414" s="216">
        <f>COUNTA($A$10:A413)</f>
        <v>404</v>
      </c>
      <c s="216">
        <v>23021469</v>
      </c>
      <c s="219" t="s">
        <v>803</v>
      </c>
      <c s="271">
        <v>38636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5" spans="1:9" ht="15">
      <c r="A415" s="216">
        <f>COUNTA($A$10:A414)</f>
        <v>405</v>
      </c>
      <c s="216">
        <v>23021470</v>
      </c>
      <c s="219" t="s">
        <v>867</v>
      </c>
      <c s="271">
        <v>38668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6" spans="1:9" ht="15">
      <c r="A416" s="216">
        <f>COUNTA($A$10:A415)</f>
        <v>406</v>
      </c>
      <c s="216">
        <v>23021471</v>
      </c>
      <c s="219" t="s">
        <v>675</v>
      </c>
      <c s="271">
        <v>38643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7" spans="1:9" ht="15">
      <c r="A417" s="216">
        <f>COUNTA($A$10:A416)</f>
        <v>407</v>
      </c>
      <c s="216">
        <v>23021472</v>
      </c>
      <c s="219" t="s">
        <v>740</v>
      </c>
      <c s="271">
        <v>38623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8" spans="1:9" ht="15">
      <c r="A418" s="216">
        <f>COUNTA($A$10:A417)</f>
        <v>408</v>
      </c>
      <c s="216">
        <v>23021473</v>
      </c>
      <c s="219" t="s">
        <v>804</v>
      </c>
      <c s="271">
        <v>38384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19" spans="1:9" ht="15">
      <c r="A419" s="216">
        <f>COUNTA($A$10:A418)</f>
        <v>409</v>
      </c>
      <c s="216">
        <v>23021474</v>
      </c>
      <c s="219" t="s">
        <v>868</v>
      </c>
      <c s="271">
        <v>38586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0" spans="1:9" ht="15">
      <c r="A420" s="216">
        <f>COUNTA($A$10:A419)</f>
        <v>410</v>
      </c>
      <c s="216">
        <v>23021475</v>
      </c>
      <c s="219" t="s">
        <v>676</v>
      </c>
      <c s="271">
        <v>38514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1" spans="1:9" ht="15">
      <c r="A421" s="216">
        <f>COUNTA($A$10:A420)</f>
        <v>411</v>
      </c>
      <c s="216">
        <v>23021476</v>
      </c>
      <c s="219" t="s">
        <v>741</v>
      </c>
      <c s="271">
        <v>38529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2" spans="1:9" ht="15">
      <c r="A422" s="216">
        <f>COUNTA($A$10:A421)</f>
        <v>412</v>
      </c>
      <c s="216">
        <v>23021477</v>
      </c>
      <c s="219" t="s">
        <v>805</v>
      </c>
      <c s="271">
        <v>38630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3" spans="1:9" ht="15">
      <c r="A423" s="216">
        <f>COUNTA($A$10:A422)</f>
        <v>413</v>
      </c>
      <c s="216">
        <v>23021478</v>
      </c>
      <c s="219" t="s">
        <v>869</v>
      </c>
      <c s="271">
        <v>38627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4" spans="1:9" ht="15">
      <c r="A424" s="216">
        <f>COUNTA($A$10:A423)</f>
        <v>414</v>
      </c>
      <c s="216">
        <v>23021479</v>
      </c>
      <c s="219" t="s">
        <v>677</v>
      </c>
      <c s="271">
        <v>38598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5" spans="1:9" ht="15">
      <c r="A425" s="216">
        <f>COUNTA($A$10:A424)</f>
        <v>415</v>
      </c>
      <c s="216">
        <v>23021480</v>
      </c>
      <c s="219" t="s">
        <v>677</v>
      </c>
      <c s="271">
        <v>38495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6" spans="1:9" ht="15">
      <c r="A426" s="216">
        <f>COUNTA($A$10:A425)</f>
        <v>416</v>
      </c>
      <c s="216">
        <v>23021481</v>
      </c>
      <c s="219" t="s">
        <v>807</v>
      </c>
      <c s="271">
        <v>38454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7" spans="1:9" ht="15">
      <c r="A427" s="216">
        <f>COUNTA($A$10:A426)</f>
        <v>417</v>
      </c>
      <c s="216">
        <v>23021482</v>
      </c>
      <c s="219" t="s">
        <v>871</v>
      </c>
      <c s="271">
        <v>38566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8" spans="1:9" ht="15">
      <c r="A428" s="216">
        <f>COUNTA($A$10:A427)</f>
        <v>418</v>
      </c>
      <c s="216">
        <v>23021483</v>
      </c>
      <c s="219" t="s">
        <v>679</v>
      </c>
      <c s="271">
        <v>38663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29" spans="1:9" ht="15">
      <c r="A429" s="216">
        <f>COUNTA($A$10:A428)</f>
        <v>419</v>
      </c>
      <c s="216">
        <v>23021485</v>
      </c>
      <c s="219" t="s">
        <v>808</v>
      </c>
      <c s="271">
        <v>38531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0" spans="1:9" ht="15">
      <c r="A430" s="216">
        <f>COUNTA($A$10:A429)</f>
        <v>420</v>
      </c>
      <c s="216">
        <v>23021486</v>
      </c>
      <c s="219" t="s">
        <v>872</v>
      </c>
      <c s="271">
        <v>38524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1" spans="1:9" ht="15">
      <c r="A431" s="216">
        <f>COUNTA($A$10:A430)</f>
        <v>421</v>
      </c>
      <c s="216">
        <v>23021487</v>
      </c>
      <c s="219" t="s">
        <v>165</v>
      </c>
      <c s="271">
        <v>38514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2" spans="1:9" ht="15">
      <c r="A432" s="216">
        <f>COUNTA($A$10:A431)</f>
        <v>422</v>
      </c>
      <c s="216">
        <v>23021489</v>
      </c>
      <c s="219" t="s">
        <v>806</v>
      </c>
      <c s="271">
        <v>38363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3" spans="1:9" ht="15">
      <c r="A433" s="216">
        <f>COUNTA($A$10:A432)</f>
        <v>423</v>
      </c>
      <c s="216">
        <v>23021490</v>
      </c>
      <c s="219" t="s">
        <v>870</v>
      </c>
      <c s="271">
        <v>38471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4" spans="1:9" ht="15">
      <c r="A434" s="216">
        <f>COUNTA($A$10:A433)</f>
        <v>424</v>
      </c>
      <c s="216">
        <v>23021491</v>
      </c>
      <c s="219" t="s">
        <v>678</v>
      </c>
      <c s="271">
        <v>38560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5" spans="1:9" ht="15">
      <c r="A435" s="216">
        <f>COUNTA($A$10:A434)</f>
        <v>425</v>
      </c>
      <c s="216">
        <v>23021492</v>
      </c>
      <c s="219" t="s">
        <v>743</v>
      </c>
      <c s="271">
        <v>38508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6" spans="1:9" ht="15">
      <c r="A436" s="216">
        <f>COUNTA($A$10:A435)</f>
        <v>426</v>
      </c>
      <c s="216">
        <v>23021493</v>
      </c>
      <c s="219" t="s">
        <v>250</v>
      </c>
      <c s="271">
        <v>38383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7" spans="1:9" ht="15">
      <c r="A437" s="216">
        <f>COUNTA($A$10:A436)</f>
        <v>427</v>
      </c>
      <c s="216">
        <v>23021494</v>
      </c>
      <c s="219" t="s">
        <v>680</v>
      </c>
      <c s="271">
        <v>38362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8" spans="1:9" ht="15">
      <c r="A438" s="216">
        <f>COUNTA($A$10:A437)</f>
        <v>428</v>
      </c>
      <c s="216">
        <v>23021495</v>
      </c>
      <c s="219" t="s">
        <v>680</v>
      </c>
      <c s="271">
        <v>38373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39" spans="1:9" ht="15">
      <c r="A439" s="216">
        <f>COUNTA($A$10:A438)</f>
        <v>429</v>
      </c>
      <c s="216">
        <v>23021496</v>
      </c>
      <c s="219" t="s">
        <v>744</v>
      </c>
      <c s="271">
        <v>38705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0" spans="1:9" ht="15">
      <c r="A440" s="216">
        <f>COUNTA($A$10:A439)</f>
        <v>430</v>
      </c>
      <c s="216">
        <v>23021497</v>
      </c>
      <c s="219" t="s">
        <v>367</v>
      </c>
      <c s="271">
        <v>38695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1" spans="1:9" ht="15">
      <c r="A441" s="216">
        <f>COUNTA($A$10:A440)</f>
        <v>431</v>
      </c>
      <c s="216">
        <v>23021498</v>
      </c>
      <c s="219" t="s">
        <v>623</v>
      </c>
      <c s="271">
        <v>38610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2" spans="1:9" ht="15">
      <c r="A442" s="216">
        <f>COUNTA($A$10:A441)</f>
        <v>432</v>
      </c>
      <c s="216">
        <v>23021500</v>
      </c>
      <c s="219" t="s">
        <v>745</v>
      </c>
      <c s="271">
        <v>38373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3" spans="1:9" ht="15">
      <c r="A443" s="216">
        <f>COUNTA($A$10:A442)</f>
        <v>433</v>
      </c>
      <c s="216">
        <v>23021501</v>
      </c>
      <c s="219" t="s">
        <v>809</v>
      </c>
      <c s="271">
        <v>38505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4" spans="1:9" ht="15">
      <c r="A444" s="216">
        <f>COUNTA($A$10:A443)</f>
        <v>434</v>
      </c>
      <c s="216">
        <v>23021502</v>
      </c>
      <c s="219" t="s">
        <v>873</v>
      </c>
      <c s="271">
        <v>38700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5" spans="1:9" ht="15">
      <c r="A445" s="216">
        <f>COUNTA($A$10:A444)</f>
        <v>435</v>
      </c>
      <c s="216">
        <v>23021503</v>
      </c>
      <c s="219" t="s">
        <v>534</v>
      </c>
      <c s="271">
        <v>38583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6" spans="1:9" ht="15">
      <c r="A446" s="216">
        <f>COUNTA($A$10:A445)</f>
        <v>436</v>
      </c>
      <c s="216">
        <v>23021504</v>
      </c>
      <c s="219" t="s">
        <v>746</v>
      </c>
      <c s="271">
        <v>38667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7" spans="1:9" ht="15">
      <c r="A447" s="216">
        <f>COUNTA($A$10:A446)</f>
        <v>437</v>
      </c>
      <c s="216">
        <v>23021505</v>
      </c>
      <c s="219" t="s">
        <v>810</v>
      </c>
      <c s="271">
        <v>38519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8" spans="1:9" ht="15">
      <c r="A448" s="216">
        <f>COUNTA($A$10:A447)</f>
        <v>438</v>
      </c>
      <c s="216">
        <v>23021506</v>
      </c>
      <c s="219" t="s">
        <v>874</v>
      </c>
      <c s="271">
        <v>38589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49" spans="1:9" ht="15">
      <c r="A449" s="216">
        <f>COUNTA($A$10:A448)</f>
        <v>439</v>
      </c>
      <c s="216">
        <v>23021507</v>
      </c>
      <c s="219" t="s">
        <v>682</v>
      </c>
      <c s="271">
        <v>38483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0" spans="1:9" ht="15">
      <c r="A450" s="216">
        <f>COUNTA($A$10:A449)</f>
        <v>440</v>
      </c>
      <c s="216">
        <v>23021508</v>
      </c>
      <c s="219" t="s">
        <v>747</v>
      </c>
      <c s="271">
        <v>38588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1" spans="1:9" ht="15">
      <c r="A451" s="216">
        <f>COUNTA($A$10:A450)</f>
        <v>441</v>
      </c>
      <c s="216">
        <v>23021509</v>
      </c>
      <c s="219" t="s">
        <v>811</v>
      </c>
      <c s="271">
        <v>38529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2" spans="1:9" ht="15">
      <c r="A452" s="216">
        <f>COUNTA($A$10:A451)</f>
        <v>442</v>
      </c>
      <c s="216">
        <v>23021510</v>
      </c>
      <c s="219" t="s">
        <v>875</v>
      </c>
      <c s="271">
        <v>38502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3" spans="1:9" ht="15">
      <c r="A453" s="216">
        <f>COUNTA($A$10:A452)</f>
        <v>443</v>
      </c>
      <c s="216">
        <v>23021512</v>
      </c>
      <c s="219" t="s">
        <v>748</v>
      </c>
      <c s="271">
        <v>38488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4" spans="1:9" ht="15">
      <c r="A454" s="216">
        <f>COUNTA($A$10:A453)</f>
        <v>444</v>
      </c>
      <c s="216">
        <v>23021513</v>
      </c>
      <c s="219" t="s">
        <v>812</v>
      </c>
      <c s="271">
        <v>38431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5" spans="1:9" ht="15">
      <c r="A455" s="216">
        <f>COUNTA($A$10:A454)</f>
        <v>445</v>
      </c>
      <c s="216">
        <v>23021514</v>
      </c>
      <c s="219" t="s">
        <v>876</v>
      </c>
      <c s="271">
        <v>38572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6" spans="1:9" ht="15">
      <c r="A456" s="216">
        <f>COUNTA($A$10:A455)</f>
        <v>446</v>
      </c>
      <c s="216">
        <v>23021515</v>
      </c>
      <c s="219" t="s">
        <v>683</v>
      </c>
      <c s="271">
        <v>38496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7" spans="1:9" ht="15">
      <c r="A457" s="216">
        <f>COUNTA($A$10:A456)</f>
        <v>447</v>
      </c>
      <c s="216">
        <v>23021516</v>
      </c>
      <c s="219" t="s">
        <v>749</v>
      </c>
      <c s="271">
        <v>38393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8" spans="1:9" ht="15">
      <c r="A458" s="216">
        <f>COUNTA($A$10:A457)</f>
        <v>448</v>
      </c>
      <c s="216">
        <v>23021517</v>
      </c>
      <c s="219" t="s">
        <v>813</v>
      </c>
      <c s="271">
        <v>38459</v>
      </c>
      <c s="219" t="s">
        <v>7523</v>
      </c>
      <c s="219" t="s">
        <v>4434</v>
      </c>
      <c s="216">
        <v>5</v>
      </c>
      <c s="216" t="s">
        <v>7400</v>
      </c>
      <c s="272">
        <f t="shared" si="6"/>
        <v>20000000</v>
      </c>
    </row>
    <row r="459" spans="1:9" ht="15">
      <c r="A459" s="216">
        <f>COUNTA($A$10:A458)</f>
        <v>449</v>
      </c>
      <c s="216">
        <v>23021519</v>
      </c>
      <c s="219" t="s">
        <v>684</v>
      </c>
      <c s="271">
        <v>38689</v>
      </c>
      <c s="219" t="s">
        <v>7523</v>
      </c>
      <c s="219" t="s">
        <v>4434</v>
      </c>
      <c s="216">
        <v>5</v>
      </c>
      <c s="216" t="s">
        <v>7400</v>
      </c>
      <c s="272">
        <f t="shared" si="7" ref="I459:I522">G459*4000000</f>
        <v>20000000</v>
      </c>
    </row>
    <row r="460" spans="1:9" ht="15">
      <c r="A460" s="216">
        <f>COUNTA($A$10:A459)</f>
        <v>450</v>
      </c>
      <c s="216">
        <v>23021520</v>
      </c>
      <c s="219" t="s">
        <v>750</v>
      </c>
      <c s="271">
        <v>38562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1" spans="1:9" ht="15">
      <c r="A461" s="216">
        <f>COUNTA($A$10:A460)</f>
        <v>451</v>
      </c>
      <c s="216">
        <v>23021521</v>
      </c>
      <c s="219" t="s">
        <v>135</v>
      </c>
      <c s="271">
        <v>38655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2" spans="1:9" ht="15">
      <c r="A462" s="216">
        <f>COUNTA($A$10:A461)</f>
        <v>452</v>
      </c>
      <c s="216">
        <v>23021522</v>
      </c>
      <c s="219" t="s">
        <v>878</v>
      </c>
      <c s="271">
        <v>38532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3" spans="1:9" ht="15">
      <c r="A463" s="216">
        <f>COUNTA($A$10:A462)</f>
        <v>453</v>
      </c>
      <c s="216">
        <v>23021524</v>
      </c>
      <c s="219" t="s">
        <v>751</v>
      </c>
      <c s="271">
        <v>38444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4" spans="1:9" ht="15">
      <c r="A464" s="216">
        <f>COUNTA($A$10:A463)</f>
        <v>454</v>
      </c>
      <c s="216">
        <v>23021525</v>
      </c>
      <c s="219" t="s">
        <v>814</v>
      </c>
      <c s="271">
        <v>38695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5" spans="1:9" ht="15">
      <c r="A465" s="216">
        <f>COUNTA($A$10:A464)</f>
        <v>455</v>
      </c>
      <c s="216">
        <v>23021526</v>
      </c>
      <c s="219" t="s">
        <v>879</v>
      </c>
      <c s="271">
        <v>38432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6" spans="1:9" ht="15">
      <c r="A466" s="216">
        <f>COUNTA($A$10:A465)</f>
        <v>456</v>
      </c>
      <c s="216">
        <v>23021527</v>
      </c>
      <c s="219" t="s">
        <v>685</v>
      </c>
      <c s="271">
        <v>38446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7" spans="1:9" ht="15">
      <c r="A467" s="216">
        <f>COUNTA($A$10:A466)</f>
        <v>457</v>
      </c>
      <c s="216">
        <v>23021528</v>
      </c>
      <c s="219" t="s">
        <v>752</v>
      </c>
      <c s="271">
        <v>38396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8" spans="1:9" ht="15">
      <c r="A468" s="216">
        <f>COUNTA($A$10:A467)</f>
        <v>458</v>
      </c>
      <c s="216">
        <v>23021529</v>
      </c>
      <c s="219" t="s">
        <v>815</v>
      </c>
      <c s="271">
        <v>38353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69" spans="1:9" ht="15">
      <c r="A469" s="216">
        <f>COUNTA($A$10:A468)</f>
        <v>459</v>
      </c>
      <c s="216">
        <v>23021530</v>
      </c>
      <c s="219" t="s">
        <v>880</v>
      </c>
      <c s="271">
        <v>38583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0" spans="1:9" ht="15">
      <c r="A470" s="216">
        <f>COUNTA($A$10:A469)</f>
        <v>460</v>
      </c>
      <c s="216">
        <v>23021531</v>
      </c>
      <c s="219" t="s">
        <v>686</v>
      </c>
      <c s="271">
        <v>38403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1" spans="1:9" ht="15">
      <c r="A471" s="216">
        <f>COUNTA($A$10:A470)</f>
        <v>461</v>
      </c>
      <c s="216">
        <v>23021532</v>
      </c>
      <c s="219" t="s">
        <v>753</v>
      </c>
      <c s="271">
        <v>38537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2" spans="1:9" ht="15">
      <c r="A472" s="216">
        <f>COUNTA($A$10:A471)</f>
        <v>462</v>
      </c>
      <c s="216">
        <v>23021533</v>
      </c>
      <c s="219" t="s">
        <v>816</v>
      </c>
      <c s="271">
        <v>38480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3" spans="1:9" ht="15">
      <c r="A473" s="216">
        <f>COUNTA($A$10:A472)</f>
        <v>463</v>
      </c>
      <c s="216">
        <v>23021534</v>
      </c>
      <c s="219" t="s">
        <v>881</v>
      </c>
      <c s="271">
        <v>38637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4" spans="1:9" ht="15">
      <c r="A474" s="216">
        <f>COUNTA($A$10:A473)</f>
        <v>464</v>
      </c>
      <c s="216">
        <v>23021535</v>
      </c>
      <c s="219" t="s">
        <v>687</v>
      </c>
      <c s="271">
        <v>38364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5" spans="1:9" ht="15">
      <c r="A475" s="216">
        <f>COUNTA($A$10:A474)</f>
        <v>465</v>
      </c>
      <c s="216">
        <v>23021536</v>
      </c>
      <c s="219" t="s">
        <v>754</v>
      </c>
      <c s="271">
        <v>38441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6" spans="1:9" ht="15">
      <c r="A476" s="216">
        <f>COUNTA($A$10:A475)</f>
        <v>466</v>
      </c>
      <c s="216">
        <v>23021537</v>
      </c>
      <c s="219" t="s">
        <v>817</v>
      </c>
      <c s="271">
        <v>38461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7" spans="1:9" ht="15">
      <c r="A477" s="216">
        <f>COUNTA($A$10:A476)</f>
        <v>467</v>
      </c>
      <c s="216">
        <v>23021538</v>
      </c>
      <c s="219" t="s">
        <v>882</v>
      </c>
      <c s="271">
        <v>38673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8" spans="1:9" ht="15">
      <c r="A478" s="216">
        <f>COUNTA($A$10:A477)</f>
        <v>468</v>
      </c>
      <c s="216">
        <v>23021539</v>
      </c>
      <c s="219" t="s">
        <v>688</v>
      </c>
      <c s="271">
        <v>38391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79" spans="1:9" ht="15">
      <c r="A479" s="216">
        <f>COUNTA($A$10:A478)</f>
        <v>469</v>
      </c>
      <c s="216">
        <v>23021540</v>
      </c>
      <c s="219" t="s">
        <v>256</v>
      </c>
      <c s="271">
        <v>38442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0" spans="1:9" ht="15">
      <c r="A480" s="216">
        <f>COUNTA($A$10:A479)</f>
        <v>470</v>
      </c>
      <c s="216">
        <v>23021541</v>
      </c>
      <c s="219" t="s">
        <v>818</v>
      </c>
      <c s="271">
        <v>38356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1" spans="1:9" ht="15">
      <c r="A481" s="216">
        <f>COUNTA($A$10:A480)</f>
        <v>471</v>
      </c>
      <c s="216">
        <v>23021542</v>
      </c>
      <c s="219" t="s">
        <v>883</v>
      </c>
      <c s="271">
        <v>38381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2" spans="1:9" ht="15">
      <c r="A482" s="216">
        <f>COUNTA($A$10:A481)</f>
        <v>472</v>
      </c>
      <c s="216">
        <v>23021543</v>
      </c>
      <c s="219" t="s">
        <v>689</v>
      </c>
      <c s="271">
        <v>38511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3" spans="1:9" ht="15">
      <c r="A483" s="216">
        <f>COUNTA($A$10:A482)</f>
        <v>473</v>
      </c>
      <c s="216">
        <v>23021544</v>
      </c>
      <c s="219" t="s">
        <v>755</v>
      </c>
      <c s="271">
        <v>38462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4" spans="1:9" ht="15">
      <c r="A484" s="216">
        <f>COUNTA($A$10:A483)</f>
        <v>474</v>
      </c>
      <c s="216">
        <v>23021545</v>
      </c>
      <c s="219" t="s">
        <v>819</v>
      </c>
      <c s="271">
        <v>38372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5" spans="1:9" ht="15">
      <c r="A485" s="216">
        <f>COUNTA($A$10:A484)</f>
        <v>475</v>
      </c>
      <c s="216">
        <v>23021546</v>
      </c>
      <c s="219" t="s">
        <v>884</v>
      </c>
      <c s="271">
        <v>38540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6" spans="1:9" ht="15">
      <c r="A486" s="216">
        <f>COUNTA($A$10:A485)</f>
        <v>476</v>
      </c>
      <c s="216">
        <v>23021548</v>
      </c>
      <c s="219" t="s">
        <v>313</v>
      </c>
      <c s="271">
        <v>38425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7" spans="1:9" ht="15">
      <c r="A487" s="216">
        <f>COUNTA($A$10:A486)</f>
        <v>477</v>
      </c>
      <c s="216">
        <v>23021549</v>
      </c>
      <c s="219" t="s">
        <v>820</v>
      </c>
      <c s="271">
        <v>38440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8" spans="1:9" ht="15">
      <c r="A488" s="216">
        <f>COUNTA($A$10:A487)</f>
        <v>478</v>
      </c>
      <c s="216">
        <v>23021550</v>
      </c>
      <c s="219" t="s">
        <v>217</v>
      </c>
      <c s="271">
        <v>38579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89" spans="1:9" ht="15">
      <c r="A489" s="216">
        <f>COUNTA($A$10:A488)</f>
        <v>479</v>
      </c>
      <c s="216">
        <v>23021551</v>
      </c>
      <c s="219" t="s">
        <v>690</v>
      </c>
      <c s="271">
        <v>38421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0" spans="1:9" ht="15">
      <c r="A490" s="216">
        <f>COUNTA($A$10:A489)</f>
        <v>480</v>
      </c>
      <c s="216">
        <v>23021552</v>
      </c>
      <c s="219" t="s">
        <v>756</v>
      </c>
      <c s="271">
        <v>38556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1" spans="1:9" ht="15">
      <c r="A491" s="216">
        <f>COUNTA($A$10:A490)</f>
        <v>481</v>
      </c>
      <c s="216">
        <v>23021553</v>
      </c>
      <c s="219" t="s">
        <v>27</v>
      </c>
      <c s="271">
        <v>38670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2" spans="1:9" ht="15">
      <c r="A492" s="216">
        <f>COUNTA($A$10:A491)</f>
        <v>482</v>
      </c>
      <c s="216">
        <v>23021554</v>
      </c>
      <c s="219" t="s">
        <v>27</v>
      </c>
      <c s="271">
        <v>38689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3" spans="1:9" ht="15">
      <c r="A493" s="216">
        <f>COUNTA($A$10:A492)</f>
        <v>483</v>
      </c>
      <c s="216">
        <v>23021555</v>
      </c>
      <c s="219" t="s">
        <v>691</v>
      </c>
      <c s="271">
        <v>38597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4" spans="1:9" ht="15">
      <c r="A494" s="216">
        <f>COUNTA($A$10:A493)</f>
        <v>484</v>
      </c>
      <c s="216">
        <v>23021556</v>
      </c>
      <c s="219" t="s">
        <v>757</v>
      </c>
      <c s="271">
        <v>38363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5" spans="1:9" ht="15">
      <c r="A495" s="216">
        <f>COUNTA($A$10:A494)</f>
        <v>485</v>
      </c>
      <c s="216">
        <v>23021557</v>
      </c>
      <c s="219" t="s">
        <v>821</v>
      </c>
      <c s="271">
        <v>38414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6" spans="1:9" ht="15">
      <c r="A496" s="216">
        <f>COUNTA($A$10:A495)</f>
        <v>486</v>
      </c>
      <c s="216">
        <v>23021558</v>
      </c>
      <c s="219" t="s">
        <v>885</v>
      </c>
      <c s="271">
        <v>38474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7" spans="1:9" ht="15">
      <c r="A497" s="216">
        <f>COUNTA($A$10:A496)</f>
        <v>487</v>
      </c>
      <c s="216">
        <v>23021560</v>
      </c>
      <c s="219" t="s">
        <v>758</v>
      </c>
      <c s="271">
        <v>38383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8" spans="1:9" ht="15">
      <c r="A498" s="216">
        <f>COUNTA($A$10:A497)</f>
        <v>488</v>
      </c>
      <c s="216">
        <v>23021561</v>
      </c>
      <c s="219" t="s">
        <v>822</v>
      </c>
      <c s="271">
        <v>38658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499" spans="1:9" ht="15">
      <c r="A499" s="216">
        <f>COUNTA($A$10:A498)</f>
        <v>489</v>
      </c>
      <c s="216">
        <v>23021562</v>
      </c>
      <c s="219" t="s">
        <v>886</v>
      </c>
      <c s="271">
        <v>38489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0" spans="1:9" ht="15">
      <c r="A500" s="216">
        <f>COUNTA($A$10:A499)</f>
        <v>490</v>
      </c>
      <c s="216">
        <v>23021563</v>
      </c>
      <c s="219" t="s">
        <v>692</v>
      </c>
      <c s="271">
        <v>38370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1" spans="1:9" ht="15">
      <c r="A501" s="216">
        <f>COUNTA($A$10:A500)</f>
        <v>491</v>
      </c>
      <c s="216">
        <v>23021565</v>
      </c>
      <c s="219" t="s">
        <v>823</v>
      </c>
      <c s="271">
        <v>38656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2" spans="1:9" ht="15">
      <c r="A502" s="216">
        <f>COUNTA($A$10:A501)</f>
        <v>492</v>
      </c>
      <c s="216">
        <v>23021567</v>
      </c>
      <c s="219" t="s">
        <v>693</v>
      </c>
      <c s="271">
        <v>38586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3" spans="1:9" ht="15">
      <c r="A503" s="216">
        <f>COUNTA($A$10:A502)</f>
        <v>493</v>
      </c>
      <c s="216">
        <v>23021568</v>
      </c>
      <c s="219" t="s">
        <v>759</v>
      </c>
      <c s="271">
        <v>38523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4" spans="1:9" ht="15">
      <c r="A504" s="216">
        <f>COUNTA($A$10:A503)</f>
        <v>494</v>
      </c>
      <c s="216">
        <v>23021569</v>
      </c>
      <c s="219" t="s">
        <v>824</v>
      </c>
      <c s="271">
        <v>38407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5" spans="1:9" ht="15">
      <c r="A505" s="216">
        <f>COUNTA($A$10:A504)</f>
        <v>495</v>
      </c>
      <c s="216">
        <v>23021571</v>
      </c>
      <c s="219" t="s">
        <v>694</v>
      </c>
      <c s="271">
        <v>38394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6" spans="1:9" ht="15">
      <c r="A506" s="216">
        <f>COUNTA($A$10:A505)</f>
        <v>496</v>
      </c>
      <c s="216">
        <v>23021572</v>
      </c>
      <c s="219" t="s">
        <v>760</v>
      </c>
      <c s="271">
        <v>38644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7" spans="1:9" ht="15">
      <c r="A507" s="216">
        <f>COUNTA($A$10:A506)</f>
        <v>497</v>
      </c>
      <c s="216">
        <v>23021573</v>
      </c>
      <c s="219" t="s">
        <v>825</v>
      </c>
      <c s="271">
        <v>38380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8" spans="1:9" ht="15">
      <c r="A508" s="216">
        <f>COUNTA($A$10:A507)</f>
        <v>498</v>
      </c>
      <c s="216">
        <v>23021574</v>
      </c>
      <c s="219" t="s">
        <v>889</v>
      </c>
      <c s="271">
        <v>38469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09" spans="1:9" ht="15">
      <c r="A509" s="216">
        <f>COUNTA($A$10:A508)</f>
        <v>499</v>
      </c>
      <c s="216">
        <v>23021575</v>
      </c>
      <c s="219" t="s">
        <v>88</v>
      </c>
      <c s="271">
        <v>38578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0" spans="1:9" ht="15">
      <c r="A510" s="216">
        <f>COUNTA($A$10:A509)</f>
        <v>500</v>
      </c>
      <c s="216">
        <v>23021578</v>
      </c>
      <c s="219" t="s">
        <v>890</v>
      </c>
      <c s="271">
        <v>38606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1" spans="1:9" ht="15">
      <c r="A511" s="216">
        <f>COUNTA($A$10:A510)</f>
        <v>501</v>
      </c>
      <c s="216">
        <v>23021579</v>
      </c>
      <c s="219" t="s">
        <v>695</v>
      </c>
      <c s="271">
        <v>38652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2" spans="1:9" ht="15">
      <c r="A512" s="216">
        <f>COUNTA($A$10:A511)</f>
        <v>502</v>
      </c>
      <c s="216">
        <v>23021580</v>
      </c>
      <c s="219" t="s">
        <v>761</v>
      </c>
      <c s="271">
        <v>38534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3" spans="1:9" ht="15">
      <c r="A513" s="216">
        <f>COUNTA($A$10:A512)</f>
        <v>503</v>
      </c>
      <c s="216">
        <v>23021581</v>
      </c>
      <c s="219" t="s">
        <v>826</v>
      </c>
      <c s="271">
        <v>38525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4" spans="1:9" ht="15">
      <c r="A514" s="216">
        <f>COUNTA($A$10:A513)</f>
        <v>504</v>
      </c>
      <c s="216">
        <v>23021582</v>
      </c>
      <c s="219" t="s">
        <v>891</v>
      </c>
      <c s="271">
        <v>38368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5" spans="1:9" ht="15">
      <c r="A515" s="216">
        <f>COUNTA($A$10:A514)</f>
        <v>505</v>
      </c>
      <c s="216">
        <v>23021583</v>
      </c>
      <c s="219" t="s">
        <v>696</v>
      </c>
      <c s="271">
        <v>38450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6" spans="1:9" ht="15">
      <c r="A516" s="216">
        <f>COUNTA($A$10:A515)</f>
        <v>506</v>
      </c>
      <c s="216">
        <v>23021584</v>
      </c>
      <c s="219" t="s">
        <v>762</v>
      </c>
      <c s="271">
        <v>38407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7" spans="1:9" ht="15">
      <c r="A517" s="216">
        <f>COUNTA($A$10:A516)</f>
        <v>507</v>
      </c>
      <c s="216">
        <v>23021585</v>
      </c>
      <c s="219" t="s">
        <v>827</v>
      </c>
      <c s="271">
        <v>38564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8" spans="1:9" ht="15">
      <c r="A518" s="216">
        <f>COUNTA($A$10:A517)</f>
        <v>508</v>
      </c>
      <c s="216">
        <v>23021586</v>
      </c>
      <c s="219" t="s">
        <v>892</v>
      </c>
      <c s="271">
        <v>38515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19" spans="1:9" ht="15">
      <c r="A519" s="216">
        <f>COUNTA($A$10:A518)</f>
        <v>509</v>
      </c>
      <c s="216">
        <v>23021587</v>
      </c>
      <c s="219" t="s">
        <v>697</v>
      </c>
      <c s="271">
        <v>38479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20" spans="1:9" ht="15">
      <c r="A520" s="216">
        <f>COUNTA($A$10:A519)</f>
        <v>510</v>
      </c>
      <c s="216">
        <v>23021588</v>
      </c>
      <c s="219" t="s">
        <v>764</v>
      </c>
      <c s="271">
        <v>38528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21" spans="1:9" ht="15">
      <c r="A521" s="216">
        <f>COUNTA($A$10:A520)</f>
        <v>511</v>
      </c>
      <c s="216">
        <v>23021589</v>
      </c>
      <c s="219" t="s">
        <v>831</v>
      </c>
      <c s="271">
        <v>38565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22" spans="1:9" ht="15">
      <c r="A522" s="216">
        <f>COUNTA($A$10:A521)</f>
        <v>512</v>
      </c>
      <c s="216">
        <v>23021590</v>
      </c>
      <c s="219" t="s">
        <v>831</v>
      </c>
      <c s="271">
        <v>38433</v>
      </c>
      <c s="219" t="s">
        <v>7523</v>
      </c>
      <c s="219" t="s">
        <v>4434</v>
      </c>
      <c s="216">
        <v>5</v>
      </c>
      <c s="216" t="s">
        <v>7400</v>
      </c>
      <c s="272">
        <f t="shared" si="7"/>
        <v>20000000</v>
      </c>
    </row>
    <row r="523" spans="1:9" ht="15">
      <c r="A523" s="216">
        <f>COUNTA($A$10:A522)</f>
        <v>513</v>
      </c>
      <c s="216">
        <v>23021591</v>
      </c>
      <c s="219" t="s">
        <v>479</v>
      </c>
      <c s="271">
        <v>38631</v>
      </c>
      <c s="219" t="s">
        <v>7523</v>
      </c>
      <c s="219" t="s">
        <v>4434</v>
      </c>
      <c s="216">
        <v>5</v>
      </c>
      <c s="216" t="s">
        <v>7400</v>
      </c>
      <c s="272">
        <f t="shared" si="8" ref="I523:I586">G523*4000000</f>
        <v>20000000</v>
      </c>
    </row>
    <row r="524" spans="1:9" ht="15">
      <c r="A524" s="216">
        <f>COUNTA($A$10:A523)</f>
        <v>514</v>
      </c>
      <c s="216">
        <v>23021592</v>
      </c>
      <c s="219" t="s">
        <v>765</v>
      </c>
      <c s="271">
        <v>38418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25" spans="1:9" ht="15">
      <c r="A525" s="216">
        <f>COUNTA($A$10:A524)</f>
        <v>515</v>
      </c>
      <c s="216">
        <v>23021593</v>
      </c>
      <c s="219" t="s">
        <v>828</v>
      </c>
      <c s="271">
        <v>38691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26" spans="1:9" ht="15">
      <c r="A526" s="216">
        <f>COUNTA($A$10:A525)</f>
        <v>516</v>
      </c>
      <c s="216">
        <v>23021594</v>
      </c>
      <c s="219" t="s">
        <v>893</v>
      </c>
      <c s="271">
        <v>38695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27" spans="1:9" ht="15">
      <c r="A527" s="216">
        <f>COUNTA($A$10:A526)</f>
        <v>517</v>
      </c>
      <c s="216">
        <v>23021595</v>
      </c>
      <c s="219" t="s">
        <v>698</v>
      </c>
      <c s="271">
        <v>38615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28" spans="1:9" ht="15">
      <c r="A528" s="216">
        <f>COUNTA($A$10:A527)</f>
        <v>518</v>
      </c>
      <c s="216">
        <v>23021597</v>
      </c>
      <c s="219" t="s">
        <v>829</v>
      </c>
      <c s="271">
        <v>38526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29" spans="1:9" ht="15">
      <c r="A529" s="216">
        <f>COUNTA($A$10:A528)</f>
        <v>519</v>
      </c>
      <c s="216">
        <v>23021598</v>
      </c>
      <c s="219" t="s">
        <v>222</v>
      </c>
      <c s="271">
        <v>38663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0" spans="1:9" ht="15">
      <c r="A530" s="216">
        <f>COUNTA($A$10:A529)</f>
        <v>520</v>
      </c>
      <c s="216">
        <v>23021599</v>
      </c>
      <c s="219" t="s">
        <v>699</v>
      </c>
      <c s="271">
        <v>38657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1" spans="1:9" ht="15">
      <c r="A531" s="216">
        <f>COUNTA($A$10:A530)</f>
        <v>521</v>
      </c>
      <c s="216">
        <v>23021600</v>
      </c>
      <c s="219" t="s">
        <v>699</v>
      </c>
      <c s="271">
        <v>38676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2" spans="1:9" ht="15">
      <c r="A532" s="216">
        <f>COUNTA($A$10:A531)</f>
        <v>522</v>
      </c>
      <c s="216">
        <v>23021601</v>
      </c>
      <c s="219" t="s">
        <v>830</v>
      </c>
      <c s="271">
        <v>38378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3" spans="1:9" ht="15">
      <c r="A533" s="216">
        <f>COUNTA($A$10:A532)</f>
        <v>523</v>
      </c>
      <c s="216">
        <v>23021602</v>
      </c>
      <c s="219" t="s">
        <v>894</v>
      </c>
      <c s="271">
        <v>38709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4" spans="1:9" ht="15">
      <c r="A534" s="216">
        <f>COUNTA($A$10:A533)</f>
        <v>524</v>
      </c>
      <c s="216">
        <v>23021603</v>
      </c>
      <c s="219" t="s">
        <v>700</v>
      </c>
      <c s="271">
        <v>38534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5" spans="1:9" ht="15">
      <c r="A535" s="216">
        <f>COUNTA($A$10:A534)</f>
        <v>525</v>
      </c>
      <c s="216">
        <v>23021604</v>
      </c>
      <c s="219" t="s">
        <v>766</v>
      </c>
      <c s="271">
        <v>38452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6" spans="1:9" ht="15">
      <c r="A536" s="216">
        <f>COUNTA($A$10:A535)</f>
        <v>526</v>
      </c>
      <c s="216">
        <v>23021605</v>
      </c>
      <c s="219" t="s">
        <v>832</v>
      </c>
      <c s="271">
        <v>38592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7" spans="1:9" ht="15">
      <c r="A537" s="216">
        <f>COUNTA($A$10:A536)</f>
        <v>527</v>
      </c>
      <c s="216">
        <v>23021606</v>
      </c>
      <c s="219" t="s">
        <v>895</v>
      </c>
      <c s="271">
        <v>38633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8" spans="1:9" ht="15">
      <c r="A538" s="216">
        <f>COUNTA($A$10:A537)</f>
        <v>528</v>
      </c>
      <c s="216">
        <v>23021607</v>
      </c>
      <c s="219" t="s">
        <v>701</v>
      </c>
      <c s="271">
        <v>38400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39" spans="1:9" ht="15">
      <c r="A539" s="216">
        <f>COUNTA($A$10:A538)</f>
        <v>529</v>
      </c>
      <c s="216">
        <v>23021608</v>
      </c>
      <c s="219" t="s">
        <v>767</v>
      </c>
      <c s="271">
        <v>38698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0" spans="1:9" ht="15">
      <c r="A540" s="216">
        <f>COUNTA($A$10:A539)</f>
        <v>530</v>
      </c>
      <c s="216">
        <v>23021609</v>
      </c>
      <c s="219" t="s">
        <v>833</v>
      </c>
      <c s="271">
        <v>38607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1" spans="1:9" ht="15">
      <c r="A541" s="216">
        <f>COUNTA($A$10:A540)</f>
        <v>531</v>
      </c>
      <c s="216">
        <v>23021610</v>
      </c>
      <c s="219" t="s">
        <v>896</v>
      </c>
      <c s="271">
        <v>38378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2" spans="1:9" ht="15">
      <c r="A542" s="216">
        <f>COUNTA($A$10:A541)</f>
        <v>532</v>
      </c>
      <c s="216">
        <v>23021611</v>
      </c>
      <c s="219" t="s">
        <v>702</v>
      </c>
      <c s="271">
        <v>38608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3" spans="1:9" ht="15">
      <c r="A543" s="216">
        <f>COUNTA($A$10:A542)</f>
        <v>533</v>
      </c>
      <c s="216">
        <v>23021612</v>
      </c>
      <c s="219" t="s">
        <v>768</v>
      </c>
      <c s="271">
        <v>38698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4" spans="1:9" ht="15">
      <c r="A544" s="216">
        <f>COUNTA($A$10:A543)</f>
        <v>534</v>
      </c>
      <c s="216">
        <v>23021613</v>
      </c>
      <c s="219" t="s">
        <v>834</v>
      </c>
      <c s="271">
        <v>38625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5" spans="1:9" ht="15">
      <c r="A545" s="216">
        <f>COUNTA($A$10:A544)</f>
        <v>535</v>
      </c>
      <c s="216">
        <v>23021614</v>
      </c>
      <c s="219" t="s">
        <v>897</v>
      </c>
      <c s="271">
        <v>38639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6" spans="1:9" ht="15">
      <c r="A546" s="216">
        <f>COUNTA($A$10:A545)</f>
        <v>536</v>
      </c>
      <c s="216">
        <v>23021615</v>
      </c>
      <c s="219" t="s">
        <v>703</v>
      </c>
      <c s="271">
        <v>38576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7" spans="1:9" ht="15">
      <c r="A547" s="216">
        <f>COUNTA($A$10:A546)</f>
        <v>537</v>
      </c>
      <c s="216">
        <v>23021616</v>
      </c>
      <c s="219" t="s">
        <v>769</v>
      </c>
      <c s="271">
        <v>38686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8" spans="1:9" ht="15">
      <c r="A548" s="216">
        <f>COUNTA($A$10:A547)</f>
        <v>538</v>
      </c>
      <c s="216">
        <v>23021617</v>
      </c>
      <c s="219" t="s">
        <v>835</v>
      </c>
      <c s="271">
        <v>38360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49" spans="1:9" ht="15">
      <c r="A549" s="216">
        <f>COUNTA($A$10:A548)</f>
        <v>539</v>
      </c>
      <c s="216">
        <v>23021618</v>
      </c>
      <c s="219" t="s">
        <v>898</v>
      </c>
      <c s="271">
        <v>38450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0" spans="1:9" ht="15">
      <c r="A550" s="216">
        <f>COUNTA($A$10:A549)</f>
        <v>540</v>
      </c>
      <c s="216">
        <v>23021619</v>
      </c>
      <c s="219" t="s">
        <v>183</v>
      </c>
      <c s="271">
        <v>38646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1" spans="1:9" ht="15">
      <c r="A551" s="216">
        <f>COUNTA($A$10:A550)</f>
        <v>541</v>
      </c>
      <c s="216">
        <v>23021620</v>
      </c>
      <c s="219" t="s">
        <v>770</v>
      </c>
      <c s="271">
        <v>38449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2" spans="1:9" ht="15">
      <c r="A552" s="216">
        <f>COUNTA($A$10:A551)</f>
        <v>542</v>
      </c>
      <c s="216">
        <v>23021621</v>
      </c>
      <c s="219" t="s">
        <v>836</v>
      </c>
      <c s="271">
        <v>38534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3" spans="1:9" ht="15">
      <c r="A553" s="216">
        <f>COUNTA($A$10:A552)</f>
        <v>543</v>
      </c>
      <c s="216">
        <v>23021622</v>
      </c>
      <c s="219" t="s">
        <v>899</v>
      </c>
      <c s="271">
        <v>38359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4" spans="1:9" ht="15">
      <c r="A554" s="216">
        <f>COUNTA($A$10:A553)</f>
        <v>544</v>
      </c>
      <c s="216">
        <v>23021623</v>
      </c>
      <c s="219" t="s">
        <v>704</v>
      </c>
      <c s="271">
        <v>38656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5" spans="1:9" ht="15">
      <c r="A555" s="216">
        <f>COUNTA($A$10:A554)</f>
        <v>545</v>
      </c>
      <c s="216">
        <v>23021624</v>
      </c>
      <c s="219" t="s">
        <v>771</v>
      </c>
      <c s="271">
        <v>38449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6" spans="1:9" ht="15">
      <c r="A556" s="216">
        <f>COUNTA($A$10:A555)</f>
        <v>546</v>
      </c>
      <c s="216">
        <v>23021625</v>
      </c>
      <c s="219" t="s">
        <v>837</v>
      </c>
      <c s="271">
        <v>38512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7" spans="1:9" ht="15">
      <c r="A557" s="216">
        <f>COUNTA($A$10:A556)</f>
        <v>547</v>
      </c>
      <c s="216">
        <v>23021628</v>
      </c>
      <c s="219" t="s">
        <v>772</v>
      </c>
      <c s="271">
        <v>38371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8" spans="1:9" ht="15">
      <c r="A558" s="216">
        <f>COUNTA($A$10:A557)</f>
        <v>548</v>
      </c>
      <c s="216">
        <v>23021629</v>
      </c>
      <c s="219" t="s">
        <v>838</v>
      </c>
      <c s="271">
        <v>38610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59" spans="1:9" ht="15">
      <c r="A559" s="216">
        <f>COUNTA($A$10:A558)</f>
        <v>549</v>
      </c>
      <c s="216">
        <v>23021630</v>
      </c>
      <c s="219" t="s">
        <v>707</v>
      </c>
      <c s="271">
        <v>38653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0" spans="1:9" ht="15">
      <c r="A560" s="216">
        <f>COUNTA($A$10:A559)</f>
        <v>550</v>
      </c>
      <c s="216">
        <v>23021631</v>
      </c>
      <c s="219" t="s">
        <v>707</v>
      </c>
      <c s="271">
        <v>38616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1" spans="1:9" ht="15">
      <c r="A561" s="216">
        <f>COUNTA($A$10:A560)</f>
        <v>551</v>
      </c>
      <c s="216">
        <v>23021632</v>
      </c>
      <c s="219" t="s">
        <v>329</v>
      </c>
      <c s="271">
        <v>38706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2" spans="1:9" ht="15">
      <c r="A562" s="216">
        <f>COUNTA($A$10:A561)</f>
        <v>552</v>
      </c>
      <c s="216">
        <v>23021633</v>
      </c>
      <c s="219" t="s">
        <v>329</v>
      </c>
      <c s="271">
        <v>38580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3" spans="1:9" ht="15">
      <c r="A563" s="216">
        <f>COUNTA($A$10:A562)</f>
        <v>553</v>
      </c>
      <c s="216">
        <v>23021634</v>
      </c>
      <c s="219" t="s">
        <v>591</v>
      </c>
      <c s="271">
        <v>38569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4" spans="1:9" ht="15">
      <c r="A564" s="216">
        <f>COUNTA($A$10:A563)</f>
        <v>554</v>
      </c>
      <c s="216">
        <v>23021635</v>
      </c>
      <c s="219" t="s">
        <v>708</v>
      </c>
      <c s="271">
        <v>38622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5" spans="1:9" ht="15">
      <c r="A565" s="216">
        <f>COUNTA($A$10:A564)</f>
        <v>555</v>
      </c>
      <c s="216">
        <v>23021636</v>
      </c>
      <c s="219" t="s">
        <v>773</v>
      </c>
      <c s="271">
        <v>38589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6" spans="1:9" ht="15">
      <c r="A566" s="216">
        <f>COUNTA($A$10:A565)</f>
        <v>556</v>
      </c>
      <c s="216">
        <v>23021638</v>
      </c>
      <c s="219" t="s">
        <v>900</v>
      </c>
      <c s="271">
        <v>38670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7" spans="1:9" ht="15">
      <c r="A567" s="216">
        <f>COUNTA($A$10:A566)</f>
        <v>557</v>
      </c>
      <c s="216">
        <v>23021639</v>
      </c>
      <c s="219" t="s">
        <v>710</v>
      </c>
      <c s="271">
        <v>38361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8" spans="1:9" ht="15">
      <c r="A568" s="216">
        <f>COUNTA($A$10:A567)</f>
        <v>558</v>
      </c>
      <c s="216">
        <v>23021640</v>
      </c>
      <c s="219" t="s">
        <v>774</v>
      </c>
      <c s="271">
        <v>38588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69" spans="1:9" ht="15">
      <c r="A569" s="216">
        <f>COUNTA($A$10:A568)</f>
        <v>559</v>
      </c>
      <c s="216">
        <v>23021641</v>
      </c>
      <c s="219" t="s">
        <v>839</v>
      </c>
      <c s="271">
        <v>38425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0" spans="1:9" ht="15">
      <c r="A570" s="216">
        <f>COUNTA($A$10:A569)</f>
        <v>560</v>
      </c>
      <c s="216">
        <v>23021642</v>
      </c>
      <c s="219" t="s">
        <v>901</v>
      </c>
      <c s="271">
        <v>38436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1" spans="1:9" ht="15">
      <c r="A571" s="216">
        <f>COUNTA($A$10:A570)</f>
        <v>561</v>
      </c>
      <c s="216">
        <v>23021643</v>
      </c>
      <c s="219" t="s">
        <v>408</v>
      </c>
      <c s="271">
        <v>38688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2" spans="1:9" ht="15">
      <c r="A572" s="216">
        <f>COUNTA($A$10:A571)</f>
        <v>562</v>
      </c>
      <c s="274">
        <v>23021644</v>
      </c>
      <c s="275" t="s">
        <v>775</v>
      </c>
      <c s="276">
        <v>38657</v>
      </c>
      <c s="275" t="s">
        <v>7523</v>
      </c>
      <c s="275" t="s">
        <v>4434</v>
      </c>
      <c s="216">
        <v>5</v>
      </c>
      <c s="216" t="s">
        <v>7400</v>
      </c>
      <c s="272">
        <f t="shared" si="8"/>
        <v>20000000</v>
      </c>
    </row>
    <row r="573" spans="1:9" ht="15">
      <c r="A573" s="216">
        <f>COUNTA($A$10:A572)</f>
        <v>563</v>
      </c>
      <c s="216">
        <v>23021645</v>
      </c>
      <c s="219" t="s">
        <v>840</v>
      </c>
      <c s="271">
        <v>38438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4" spans="1:9" ht="15">
      <c r="A574" s="216">
        <f>COUNTA($A$10:A573)</f>
        <v>564</v>
      </c>
      <c s="216">
        <v>23021646</v>
      </c>
      <c s="219" t="s">
        <v>902</v>
      </c>
      <c s="271">
        <v>38105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5" spans="1:9" ht="15">
      <c r="A575" s="216">
        <f>COUNTA($A$10:A574)</f>
        <v>565</v>
      </c>
      <c s="216">
        <v>23021647</v>
      </c>
      <c s="219" t="s">
        <v>711</v>
      </c>
      <c s="271">
        <v>38361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6" spans="1:9" ht="15">
      <c r="A576" s="216">
        <f>COUNTA($A$10:A575)</f>
        <v>566</v>
      </c>
      <c s="216">
        <v>23021648</v>
      </c>
      <c s="219" t="s">
        <v>776</v>
      </c>
      <c s="271">
        <v>38641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7" spans="1:9" ht="15">
      <c r="A577" s="216">
        <f>COUNTA($A$10:A576)</f>
        <v>567</v>
      </c>
      <c s="216">
        <v>23021649</v>
      </c>
      <c s="219" t="s">
        <v>841</v>
      </c>
      <c s="271">
        <v>38605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8" spans="1:9" ht="15">
      <c r="A578" s="216">
        <f>COUNTA($A$10:A577)</f>
        <v>568</v>
      </c>
      <c s="216">
        <v>23021650</v>
      </c>
      <c s="219" t="s">
        <v>903</v>
      </c>
      <c s="271">
        <v>38515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79" spans="1:9" ht="15">
      <c r="A579" s="216">
        <f>COUNTA($A$10:A578)</f>
        <v>569</v>
      </c>
      <c s="216">
        <v>23021651</v>
      </c>
      <c s="219" t="s">
        <v>712</v>
      </c>
      <c s="271">
        <v>38559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0" spans="1:9" ht="15">
      <c r="A580" s="216">
        <f>COUNTA($A$10:A579)</f>
        <v>570</v>
      </c>
      <c s="216">
        <v>23021652</v>
      </c>
      <c s="219" t="s">
        <v>777</v>
      </c>
      <c s="271">
        <v>38590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1" spans="1:9" ht="15">
      <c r="A581" s="216">
        <f>COUNTA($A$10:A580)</f>
        <v>571</v>
      </c>
      <c s="216">
        <v>23021653</v>
      </c>
      <c s="219" t="s">
        <v>842</v>
      </c>
      <c s="271">
        <v>38392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2" spans="1:9" ht="15">
      <c r="A582" s="216">
        <f>COUNTA($A$10:A581)</f>
        <v>572</v>
      </c>
      <c s="216">
        <v>23021654</v>
      </c>
      <c s="219" t="s">
        <v>904</v>
      </c>
      <c s="271">
        <v>38406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3" spans="1:9" ht="15">
      <c r="A583" s="216">
        <f>COUNTA($A$10:A582)</f>
        <v>573</v>
      </c>
      <c s="216">
        <v>23021656</v>
      </c>
      <c s="219" t="s">
        <v>778</v>
      </c>
      <c s="271">
        <v>38662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4" spans="1:9" ht="15">
      <c r="A584" s="216">
        <f>COUNTA($A$10:A583)</f>
        <v>574</v>
      </c>
      <c s="216">
        <v>23021657</v>
      </c>
      <c s="219" t="s">
        <v>843</v>
      </c>
      <c s="271">
        <v>38498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5" spans="1:9" ht="15">
      <c r="A585" s="216">
        <f>COUNTA($A$10:A584)</f>
        <v>575</v>
      </c>
      <c s="216">
        <v>23021658</v>
      </c>
      <c s="219" t="s">
        <v>905</v>
      </c>
      <c s="271">
        <v>38425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6" spans="1:9" ht="15">
      <c r="A586" s="216">
        <f>COUNTA($A$10:A585)</f>
        <v>576</v>
      </c>
      <c s="216">
        <v>23021660</v>
      </c>
      <c s="219" t="s">
        <v>779</v>
      </c>
      <c s="271">
        <v>38693</v>
      </c>
      <c s="219" t="s">
        <v>7523</v>
      </c>
      <c s="219" t="s">
        <v>4434</v>
      </c>
      <c s="216">
        <v>5</v>
      </c>
      <c s="216" t="s">
        <v>7400</v>
      </c>
      <c s="272">
        <f t="shared" si="8"/>
        <v>20000000</v>
      </c>
    </row>
    <row r="587" spans="1:9" ht="15">
      <c r="A587" s="216">
        <f>COUNTA($A$10:A586)</f>
        <v>577</v>
      </c>
      <c s="216">
        <v>23021661</v>
      </c>
      <c s="219" t="s">
        <v>844</v>
      </c>
      <c s="271">
        <v>38541</v>
      </c>
      <c s="219" t="s">
        <v>7523</v>
      </c>
      <c s="219" t="s">
        <v>4434</v>
      </c>
      <c s="216">
        <v>5</v>
      </c>
      <c s="216" t="s">
        <v>7400</v>
      </c>
      <c s="272">
        <f t="shared" si="9" ref="I587:I650">G587*4000000</f>
        <v>20000000</v>
      </c>
    </row>
    <row r="588" spans="1:9" ht="15">
      <c r="A588" s="216">
        <f>COUNTA($A$10:A587)</f>
        <v>578</v>
      </c>
      <c s="216">
        <v>23021662</v>
      </c>
      <c s="219" t="s">
        <v>906</v>
      </c>
      <c s="271">
        <v>38607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89" spans="1:9" ht="15">
      <c r="A589" s="216">
        <f>COUNTA($A$10:A588)</f>
        <v>579</v>
      </c>
      <c s="216">
        <v>23021663</v>
      </c>
      <c s="219" t="s">
        <v>713</v>
      </c>
      <c s="271">
        <v>38628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0" spans="1:9" ht="15">
      <c r="A590" s="216">
        <f>COUNTA($A$10:A589)</f>
        <v>580</v>
      </c>
      <c s="216">
        <v>23021664</v>
      </c>
      <c s="219" t="s">
        <v>780</v>
      </c>
      <c s="271">
        <v>38613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1" spans="1:9" ht="15">
      <c r="A591" s="216">
        <f>COUNTA($A$10:A590)</f>
        <v>581</v>
      </c>
      <c s="216">
        <v>23021665</v>
      </c>
      <c s="219" t="s">
        <v>845</v>
      </c>
      <c s="271">
        <v>38356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2" spans="1:9" ht="15">
      <c r="A592" s="216">
        <f>COUNTA($A$10:A591)</f>
        <v>582</v>
      </c>
      <c s="216">
        <v>23021666</v>
      </c>
      <c s="219" t="s">
        <v>907</v>
      </c>
      <c s="271">
        <v>38601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3" spans="1:9" ht="15">
      <c r="A593" s="216">
        <f>COUNTA($A$10:A592)</f>
        <v>583</v>
      </c>
      <c s="216">
        <v>23021667</v>
      </c>
      <c s="219" t="s">
        <v>714</v>
      </c>
      <c s="271">
        <v>38424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4" spans="1:9" ht="15">
      <c r="A594" s="216">
        <f>COUNTA($A$10:A593)</f>
        <v>584</v>
      </c>
      <c s="216">
        <v>23021668</v>
      </c>
      <c s="219" t="s">
        <v>781</v>
      </c>
      <c s="271">
        <v>38444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5" spans="1:9" ht="15">
      <c r="A595" s="216">
        <f>COUNTA($A$10:A594)</f>
        <v>585</v>
      </c>
      <c s="216">
        <v>23021669</v>
      </c>
      <c s="219" t="s">
        <v>496</v>
      </c>
      <c s="271">
        <v>38622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6" spans="1:9" ht="15">
      <c r="A596" s="216">
        <f>COUNTA($A$10:A595)</f>
        <v>586</v>
      </c>
      <c s="216">
        <v>23021671</v>
      </c>
      <c s="219" t="s">
        <v>715</v>
      </c>
      <c s="271">
        <v>38697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7" spans="1:9" ht="15">
      <c r="A597" s="216">
        <f>COUNTA($A$10:A596)</f>
        <v>587</v>
      </c>
      <c s="216">
        <v>23021672</v>
      </c>
      <c s="219" t="s">
        <v>782</v>
      </c>
      <c s="271">
        <v>38669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8" spans="1:9" ht="15">
      <c r="A598" s="216">
        <f>COUNTA($A$10:A597)</f>
        <v>588</v>
      </c>
      <c s="216">
        <v>23021673</v>
      </c>
      <c s="219" t="s">
        <v>846</v>
      </c>
      <c s="271">
        <v>38584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599" spans="1:9" ht="15">
      <c r="A599" s="216">
        <f>COUNTA($A$10:A598)</f>
        <v>589</v>
      </c>
      <c s="216">
        <v>23021674</v>
      </c>
      <c s="219" t="s">
        <v>908</v>
      </c>
      <c s="271">
        <v>38606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0" spans="1:9" ht="15">
      <c r="A600" s="216">
        <f>COUNTA($A$10:A599)</f>
        <v>590</v>
      </c>
      <c s="216">
        <v>23021675</v>
      </c>
      <c s="219" t="s">
        <v>716</v>
      </c>
      <c s="271">
        <v>38685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1" spans="1:9" ht="15">
      <c r="A601" s="216">
        <f>COUNTA($A$10:A600)</f>
        <v>591</v>
      </c>
      <c s="216">
        <v>23021676</v>
      </c>
      <c s="219" t="s">
        <v>783</v>
      </c>
      <c s="271">
        <v>38439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2" spans="1:9" ht="15">
      <c r="A602" s="216">
        <f>COUNTA($A$10:A601)</f>
        <v>592</v>
      </c>
      <c s="216">
        <v>23021677</v>
      </c>
      <c s="219" t="s">
        <v>847</v>
      </c>
      <c s="271">
        <v>38381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3" spans="1:9" ht="15">
      <c r="A603" s="216">
        <f>COUNTA($A$10:A602)</f>
        <v>593</v>
      </c>
      <c s="216">
        <v>23021678</v>
      </c>
      <c s="219" t="s">
        <v>909</v>
      </c>
      <c s="271">
        <v>38408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4" spans="1:9" ht="15">
      <c r="A604" s="216">
        <f>COUNTA($A$10:A603)</f>
        <v>594</v>
      </c>
      <c s="216">
        <v>23021679</v>
      </c>
      <c s="219" t="s">
        <v>717</v>
      </c>
      <c s="271">
        <v>38423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5" spans="1:9" ht="15">
      <c r="A605" s="216">
        <f>COUNTA($A$10:A604)</f>
        <v>595</v>
      </c>
      <c s="216">
        <v>23021680</v>
      </c>
      <c s="219" t="s">
        <v>784</v>
      </c>
      <c s="271">
        <v>38635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6" spans="1:9" ht="15">
      <c r="A606" s="216">
        <f>COUNTA($A$10:A605)</f>
        <v>596</v>
      </c>
      <c s="216">
        <v>23021681</v>
      </c>
      <c s="219" t="s">
        <v>848</v>
      </c>
      <c s="271">
        <v>38604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7" spans="1:9" ht="15">
      <c r="A607" s="216">
        <f>COUNTA($A$10:A606)</f>
        <v>597</v>
      </c>
      <c s="216">
        <v>23021682</v>
      </c>
      <c s="219" t="s">
        <v>910</v>
      </c>
      <c s="271">
        <v>38455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8" spans="1:9" ht="15">
      <c r="A608" s="216">
        <f>COUNTA($A$10:A607)</f>
        <v>598</v>
      </c>
      <c s="216">
        <v>23021683</v>
      </c>
      <c s="219" t="s">
        <v>718</v>
      </c>
      <c s="271">
        <v>38546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09" spans="1:9" ht="15">
      <c r="A609" s="216">
        <f>COUNTA($A$10:A608)</f>
        <v>599</v>
      </c>
      <c s="216">
        <v>23021684</v>
      </c>
      <c s="219" t="s">
        <v>785</v>
      </c>
      <c s="271">
        <v>38570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0" spans="1:9" ht="15">
      <c r="A610" s="216">
        <f>COUNTA($A$10:A609)</f>
        <v>600</v>
      </c>
      <c s="216">
        <v>23021685</v>
      </c>
      <c s="219" t="s">
        <v>849</v>
      </c>
      <c s="271">
        <v>38602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1" spans="1:9" ht="15">
      <c r="A611" s="216">
        <f>COUNTA($A$10:A610)</f>
        <v>601</v>
      </c>
      <c s="216">
        <v>23021686</v>
      </c>
      <c s="219" t="s">
        <v>911</v>
      </c>
      <c s="271">
        <v>38366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2" spans="1:9" ht="15">
      <c r="A612" s="216">
        <f>COUNTA($A$10:A611)</f>
        <v>602</v>
      </c>
      <c s="216">
        <v>23021687</v>
      </c>
      <c s="219" t="s">
        <v>719</v>
      </c>
      <c s="271">
        <v>38622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3" spans="1:9" ht="15">
      <c r="A613" s="216">
        <f>COUNTA($A$10:A612)</f>
        <v>603</v>
      </c>
      <c s="216">
        <v>23021690</v>
      </c>
      <c s="219" t="s">
        <v>912</v>
      </c>
      <c s="271">
        <v>38583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4" spans="1:9" ht="15">
      <c r="A614" s="216">
        <f>COUNTA($A$10:A613)</f>
        <v>604</v>
      </c>
      <c s="216">
        <v>23021691</v>
      </c>
      <c s="219" t="s">
        <v>720</v>
      </c>
      <c s="271">
        <v>38452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5" spans="1:9" ht="15">
      <c r="A615" s="216">
        <f>COUNTA($A$10:A614)</f>
        <v>605</v>
      </c>
      <c s="216">
        <v>23021692</v>
      </c>
      <c s="219" t="s">
        <v>786</v>
      </c>
      <c s="271">
        <v>38515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6" spans="1:9" ht="15">
      <c r="A616" s="216">
        <f>COUNTA($A$10:A615)</f>
        <v>606</v>
      </c>
      <c s="216">
        <v>23021693</v>
      </c>
      <c s="219" t="s">
        <v>850</v>
      </c>
      <c s="271">
        <v>38358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7" spans="1:9" ht="15">
      <c r="A617" s="216">
        <f>COUNTA($A$10:A616)</f>
        <v>607</v>
      </c>
      <c s="216">
        <v>23021694</v>
      </c>
      <c s="219" t="s">
        <v>917</v>
      </c>
      <c s="271">
        <v>38673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8" spans="1:9" ht="15">
      <c r="A618" s="216">
        <f>COUNTA($A$10:A617)</f>
        <v>608</v>
      </c>
      <c s="216">
        <v>23021695</v>
      </c>
      <c s="219" t="s">
        <v>725</v>
      </c>
      <c s="271">
        <v>38650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19" spans="1:9" ht="15">
      <c r="A619" s="216">
        <f>COUNTA($A$10:A618)</f>
        <v>609</v>
      </c>
      <c s="216">
        <v>23021696</v>
      </c>
      <c s="219" t="s">
        <v>790</v>
      </c>
      <c s="271">
        <v>38577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0" spans="1:9" ht="15">
      <c r="A620" s="216">
        <f>COUNTA($A$10:A619)</f>
        <v>610</v>
      </c>
      <c s="216">
        <v>23021697</v>
      </c>
      <c s="219" t="s">
        <v>854</v>
      </c>
      <c s="271">
        <v>38381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1" spans="1:9" ht="15">
      <c r="A621" s="216">
        <f>COUNTA($A$10:A620)</f>
        <v>611</v>
      </c>
      <c s="216">
        <v>23021698</v>
      </c>
      <c s="219" t="s">
        <v>918</v>
      </c>
      <c s="271">
        <v>38613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2" spans="1:9" ht="15">
      <c r="A622" s="216">
        <f>COUNTA($A$10:A621)</f>
        <v>612</v>
      </c>
      <c s="216">
        <v>23021699</v>
      </c>
      <c s="219" t="s">
        <v>726</v>
      </c>
      <c s="271">
        <v>38643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3" spans="1:9" ht="15">
      <c r="A623" s="216">
        <f>COUNTA($A$10:A622)</f>
        <v>613</v>
      </c>
      <c s="216">
        <v>23021700</v>
      </c>
      <c s="219" t="s">
        <v>794</v>
      </c>
      <c s="271">
        <v>38686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4" spans="1:9" ht="15">
      <c r="A624" s="216">
        <f>COUNTA($A$10:A623)</f>
        <v>614</v>
      </c>
      <c s="216">
        <v>23021701</v>
      </c>
      <c s="219" t="s">
        <v>858</v>
      </c>
      <c s="271">
        <v>38522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5" spans="1:9" ht="15">
      <c r="A625" s="216">
        <f>COUNTA($A$10:A624)</f>
        <v>615</v>
      </c>
      <c s="216">
        <v>23021702</v>
      </c>
      <c s="219" t="s">
        <v>920</v>
      </c>
      <c s="271">
        <v>38542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6" spans="1:9" ht="15">
      <c r="A626" s="216">
        <f>COUNTA($A$10:A625)</f>
        <v>616</v>
      </c>
      <c s="216">
        <v>23021703</v>
      </c>
      <c s="219" t="s">
        <v>730</v>
      </c>
      <c s="271">
        <v>38356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7" spans="1:9" ht="15">
      <c r="A627" s="216">
        <f>COUNTA($A$10:A626)</f>
        <v>617</v>
      </c>
      <c s="216">
        <v>23021704</v>
      </c>
      <c s="219" t="s">
        <v>795</v>
      </c>
      <c s="271">
        <v>38536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8" spans="1:9" ht="15">
      <c r="A628" s="216">
        <f>COUNTA($A$10:A627)</f>
        <v>618</v>
      </c>
      <c s="216">
        <v>23021705</v>
      </c>
      <c s="219" t="s">
        <v>859</v>
      </c>
      <c s="271">
        <v>38368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29" spans="1:9" ht="15">
      <c r="A629" s="216">
        <f>COUNTA($A$10:A628)</f>
        <v>619</v>
      </c>
      <c s="216">
        <v>23021706</v>
      </c>
      <c s="219" t="s">
        <v>921</v>
      </c>
      <c s="271">
        <v>38657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0" spans="1:9" ht="15">
      <c r="A630" s="216">
        <f>COUNTA($A$10:A629)</f>
        <v>620</v>
      </c>
      <c s="216">
        <v>23021707</v>
      </c>
      <c s="219" t="s">
        <v>731</v>
      </c>
      <c s="271">
        <v>38418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1" spans="1:9" ht="15">
      <c r="A631" s="216">
        <f>COUNTA($A$10:A630)</f>
        <v>621</v>
      </c>
      <c s="216">
        <v>23021708</v>
      </c>
      <c s="219" t="s">
        <v>796</v>
      </c>
      <c s="271">
        <v>38449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2" spans="1:9" ht="15">
      <c r="A632" s="216">
        <f>COUNTA($A$10:A631)</f>
        <v>622</v>
      </c>
      <c s="216">
        <v>23021709</v>
      </c>
      <c s="219" t="s">
        <v>860</v>
      </c>
      <c s="271">
        <v>38603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3" spans="1:9" ht="15">
      <c r="A633" s="216">
        <f>COUNTA($A$10:A632)</f>
        <v>623</v>
      </c>
      <c s="216">
        <v>23021710</v>
      </c>
      <c s="219" t="s">
        <v>435</v>
      </c>
      <c s="271">
        <v>38613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4" spans="1:9" ht="15">
      <c r="A634" s="216">
        <f>COUNTA($A$10:A633)</f>
        <v>624</v>
      </c>
      <c s="216">
        <v>23021711</v>
      </c>
      <c s="219" t="s">
        <v>732</v>
      </c>
      <c s="271">
        <v>38356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5" spans="1:9" ht="15">
      <c r="A635" s="216">
        <f>COUNTA($A$10:A634)</f>
        <v>625</v>
      </c>
      <c s="216">
        <v>23021712</v>
      </c>
      <c s="219" t="s">
        <v>797</v>
      </c>
      <c s="271">
        <v>38681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6" spans="1:9" ht="15">
      <c r="A636" s="216">
        <f>COUNTA($A$10:A635)</f>
        <v>626</v>
      </c>
      <c s="216">
        <v>23021713</v>
      </c>
      <c s="219" t="s">
        <v>116</v>
      </c>
      <c s="271">
        <v>38550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7" spans="1:9" ht="15">
      <c r="A637" s="216">
        <f>COUNTA($A$10:A636)</f>
        <v>627</v>
      </c>
      <c s="216">
        <v>23021714</v>
      </c>
      <c s="219" t="s">
        <v>156</v>
      </c>
      <c s="271">
        <v>38446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8" spans="1:9" ht="15">
      <c r="A638" s="216">
        <f>COUNTA($A$10:A637)</f>
        <v>628</v>
      </c>
      <c s="216">
        <v>23021715</v>
      </c>
      <c s="219" t="s">
        <v>156</v>
      </c>
      <c s="271">
        <v>38405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39" spans="1:9" ht="15">
      <c r="A639" s="216">
        <f>COUNTA($A$10:A638)</f>
        <v>629</v>
      </c>
      <c s="216">
        <v>23021716</v>
      </c>
      <c s="219" t="s">
        <v>798</v>
      </c>
      <c s="271">
        <v>38445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0" spans="1:9" ht="15">
      <c r="A640" s="216">
        <f>COUNTA($A$10:A639)</f>
        <v>630</v>
      </c>
      <c s="216">
        <v>23021717</v>
      </c>
      <c s="219" t="s">
        <v>861</v>
      </c>
      <c s="271">
        <v>38587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1" spans="1:9" ht="15">
      <c r="A641" s="216">
        <f>COUNTA($A$10:A640)</f>
        <v>631</v>
      </c>
      <c s="216">
        <v>23021719</v>
      </c>
      <c s="219" t="s">
        <v>721</v>
      </c>
      <c s="271">
        <v>38395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2" spans="1:9" ht="15">
      <c r="A642" s="216">
        <f>COUNTA($A$10:A641)</f>
        <v>632</v>
      </c>
      <c s="216">
        <v>23021720</v>
      </c>
      <c s="219" t="s">
        <v>787</v>
      </c>
      <c s="271">
        <v>38623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3" spans="1:9" ht="15">
      <c r="A643" s="216">
        <f>COUNTA($A$10:A642)</f>
        <v>633</v>
      </c>
      <c s="216">
        <v>23021721</v>
      </c>
      <c s="219" t="s">
        <v>851</v>
      </c>
      <c s="271">
        <v>38378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4" spans="1:9" ht="15">
      <c r="A644" s="216">
        <f>COUNTA($A$10:A643)</f>
        <v>634</v>
      </c>
      <c s="216">
        <v>23021722</v>
      </c>
      <c s="219" t="s">
        <v>913</v>
      </c>
      <c s="271">
        <v>38535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5" spans="1:9" ht="15">
      <c r="A645" s="216">
        <f>COUNTA($A$10:A644)</f>
        <v>635</v>
      </c>
      <c s="216">
        <v>23021723</v>
      </c>
      <c s="219" t="s">
        <v>722</v>
      </c>
      <c s="271">
        <v>38508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6" spans="1:9" ht="15">
      <c r="A646" s="216">
        <f>COUNTA($A$10:A645)</f>
        <v>636</v>
      </c>
      <c s="216">
        <v>23021724</v>
      </c>
      <c s="219" t="s">
        <v>788</v>
      </c>
      <c s="271">
        <v>38392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7" spans="1:9" ht="15">
      <c r="A647" s="216">
        <f>COUNTA($A$10:A646)</f>
        <v>637</v>
      </c>
      <c s="216">
        <v>23021725</v>
      </c>
      <c s="219" t="s">
        <v>852</v>
      </c>
      <c s="271">
        <v>38472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8" spans="1:9" ht="15">
      <c r="A648" s="216">
        <f>COUNTA($A$10:A647)</f>
        <v>638</v>
      </c>
      <c s="216">
        <v>23021726</v>
      </c>
      <c s="219" t="s">
        <v>914</v>
      </c>
      <c s="271">
        <v>38596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49" spans="1:9" ht="15">
      <c r="A649" s="216">
        <f>COUNTA($A$10:A648)</f>
        <v>639</v>
      </c>
      <c s="216">
        <v>23021727</v>
      </c>
      <c s="219" t="s">
        <v>723</v>
      </c>
      <c s="271">
        <v>38691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50" spans="1:9" ht="15">
      <c r="A650" s="216">
        <f>COUNTA($A$10:A649)</f>
        <v>640</v>
      </c>
      <c s="216">
        <v>23021730</v>
      </c>
      <c s="219" t="s">
        <v>915</v>
      </c>
      <c s="271">
        <v>38472</v>
      </c>
      <c s="219" t="s">
        <v>7523</v>
      </c>
      <c s="219" t="s">
        <v>4434</v>
      </c>
      <c s="216">
        <v>5</v>
      </c>
      <c s="216" t="s">
        <v>7400</v>
      </c>
      <c s="272">
        <f t="shared" si="9"/>
        <v>20000000</v>
      </c>
    </row>
    <row r="651" spans="1:9" ht="15">
      <c r="A651" s="216">
        <f>COUNTA($A$10:A650)</f>
        <v>641</v>
      </c>
      <c s="216">
        <v>23021731</v>
      </c>
      <c s="219" t="s">
        <v>724</v>
      </c>
      <c s="271">
        <v>38645</v>
      </c>
      <c s="219" t="s">
        <v>7523</v>
      </c>
      <c s="219" t="s">
        <v>4434</v>
      </c>
      <c s="216">
        <v>5</v>
      </c>
      <c s="216" t="s">
        <v>7400</v>
      </c>
      <c s="272">
        <f t="shared" si="10" ref="I651:I714">G651*4000000</f>
        <v>20000000</v>
      </c>
    </row>
    <row r="652" spans="1:9" ht="15">
      <c r="A652" s="216">
        <f>COUNTA($A$10:A651)</f>
        <v>642</v>
      </c>
      <c s="216">
        <v>23021733</v>
      </c>
      <c s="219" t="s">
        <v>853</v>
      </c>
      <c s="271">
        <v>38659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3" spans="1:9" ht="15">
      <c r="A653" s="216">
        <f>COUNTA($A$10:A652)</f>
        <v>643</v>
      </c>
      <c s="216">
        <v>23021734</v>
      </c>
      <c s="219" t="s">
        <v>916</v>
      </c>
      <c s="271">
        <v>38410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4" spans="1:9" ht="15">
      <c r="A654" s="216">
        <f>COUNTA($A$10:A653)</f>
        <v>644</v>
      </c>
      <c s="216">
        <v>23021735</v>
      </c>
      <c s="219" t="s">
        <v>727</v>
      </c>
      <c s="271">
        <v>38594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5" spans="1:9" ht="15">
      <c r="A655" s="216">
        <f>COUNTA($A$10:A654)</f>
        <v>645</v>
      </c>
      <c s="216">
        <v>23021736</v>
      </c>
      <c s="219" t="s">
        <v>791</v>
      </c>
      <c s="271">
        <v>38365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6" spans="1:9" ht="15">
      <c r="A656" s="216">
        <f>COUNTA($A$10:A655)</f>
        <v>646</v>
      </c>
      <c s="216">
        <v>23021737</v>
      </c>
      <c s="219" t="s">
        <v>855</v>
      </c>
      <c s="271">
        <v>38675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7" spans="1:9" ht="15">
      <c r="A657" s="216">
        <f>COUNTA($A$10:A656)</f>
        <v>647</v>
      </c>
      <c s="216">
        <v>23021738</v>
      </c>
      <c s="219" t="s">
        <v>919</v>
      </c>
      <c s="271">
        <v>38604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8" spans="1:9" ht="15">
      <c r="A658" s="216">
        <f>COUNTA($A$10:A657)</f>
        <v>648</v>
      </c>
      <c s="216">
        <v>23021739</v>
      </c>
      <c s="219" t="s">
        <v>728</v>
      </c>
      <c s="271">
        <v>38374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59" spans="1:9" ht="15">
      <c r="A659" s="216">
        <f>COUNTA($A$10:A658)</f>
        <v>649</v>
      </c>
      <c s="216">
        <v>23021740</v>
      </c>
      <c s="219" t="s">
        <v>792</v>
      </c>
      <c s="271">
        <v>38419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0" spans="1:9" ht="15">
      <c r="A660" s="216">
        <f>COUNTA($A$10:A659)</f>
        <v>650</v>
      </c>
      <c s="216">
        <v>23021741</v>
      </c>
      <c s="219" t="s">
        <v>856</v>
      </c>
      <c s="271">
        <v>38353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1" spans="1:9" ht="15">
      <c r="A661" s="216">
        <f>COUNTA($A$10:A660)</f>
        <v>651</v>
      </c>
      <c s="216">
        <v>23021743</v>
      </c>
      <c s="219" t="s">
        <v>729</v>
      </c>
      <c s="271">
        <v>38628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2" spans="1:9" ht="15">
      <c r="A662" s="216">
        <f>COUNTA($A$10:A661)</f>
        <v>652</v>
      </c>
      <c s="216">
        <v>23021744</v>
      </c>
      <c s="219" t="s">
        <v>793</v>
      </c>
      <c s="271">
        <v>38551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3" spans="1:9" ht="15">
      <c r="A663" s="216">
        <f>COUNTA($A$10:A662)</f>
        <v>653</v>
      </c>
      <c s="216">
        <v>23021745</v>
      </c>
      <c s="219" t="s">
        <v>857</v>
      </c>
      <c s="271">
        <v>38430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4" spans="1:9" ht="15">
      <c r="A664" s="216">
        <f>COUNTA($A$10:A663)</f>
        <v>654</v>
      </c>
      <c s="216">
        <v>23021746</v>
      </c>
      <c s="219" t="s">
        <v>922</v>
      </c>
      <c s="271">
        <v>38529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5" spans="1:9" ht="15">
      <c r="A665" s="216">
        <f>COUNTA($A$10:A664)</f>
        <v>655</v>
      </c>
      <c s="216">
        <v>23021747</v>
      </c>
      <c s="219" t="s">
        <v>733</v>
      </c>
      <c s="271">
        <v>38516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6" spans="1:9" ht="15">
      <c r="A666" s="216">
        <f>COUNTA($A$10:A665)</f>
        <v>656</v>
      </c>
      <c s="216">
        <v>23021749</v>
      </c>
      <c s="219" t="s">
        <v>862</v>
      </c>
      <c s="271">
        <v>38518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7" spans="1:9" ht="15">
      <c r="A667" s="216">
        <f>COUNTA($A$10:A666)</f>
        <v>657</v>
      </c>
      <c s="216">
        <v>23021750</v>
      </c>
      <c s="219" t="s">
        <v>923</v>
      </c>
      <c s="271">
        <v>38508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8" spans="1:9" ht="15">
      <c r="A668" s="216">
        <f>COUNTA($A$10:A667)</f>
        <v>658</v>
      </c>
      <c s="216">
        <v>23021751</v>
      </c>
      <c s="219" t="s">
        <v>734</v>
      </c>
      <c s="271">
        <v>38410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69" spans="1:9" ht="15">
      <c r="A669" s="216">
        <f>COUNTA($A$10:A668)</f>
        <v>659</v>
      </c>
      <c s="216">
        <v>23021752</v>
      </c>
      <c s="219" t="s">
        <v>799</v>
      </c>
      <c s="271">
        <v>38591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0" spans="1:9" ht="15">
      <c r="A670" s="216">
        <f>COUNTA($A$10:A669)</f>
        <v>660</v>
      </c>
      <c s="216">
        <v>23021754</v>
      </c>
      <c s="219" t="s">
        <v>924</v>
      </c>
      <c s="271">
        <v>38588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1" spans="1:9" ht="15">
      <c r="A671" s="216">
        <f>COUNTA($A$10:A670)</f>
        <v>661</v>
      </c>
      <c s="216">
        <v>23021755</v>
      </c>
      <c s="219" t="s">
        <v>735</v>
      </c>
      <c s="271">
        <v>38545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2" spans="1:9" ht="15">
      <c r="A672" s="216">
        <f>COUNTA($A$10:A671)</f>
        <v>662</v>
      </c>
      <c s="216">
        <v>23021756</v>
      </c>
      <c s="219" t="s">
        <v>800</v>
      </c>
      <c s="271">
        <v>38537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3" spans="1:9" ht="15">
      <c r="A673" s="216">
        <f>COUNTA($A$10:A672)</f>
        <v>663</v>
      </c>
      <c s="216">
        <v>23021757</v>
      </c>
      <c s="219" t="s">
        <v>863</v>
      </c>
      <c s="271">
        <v>38648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4" spans="1:9" ht="15">
      <c r="A674" s="216">
        <f>COUNTA($A$10:A673)</f>
        <v>664</v>
      </c>
      <c s="216">
        <v>23021937</v>
      </c>
      <c s="219" t="s">
        <v>705</v>
      </c>
      <c s="271">
        <v>38642</v>
      </c>
      <c s="219" t="s">
        <v>7523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5" spans="1:9" ht="15">
      <c r="A675" s="216">
        <f>COUNTA($A$10:A674)</f>
        <v>665</v>
      </c>
      <c s="216">
        <v>23020581</v>
      </c>
      <c s="219" t="s">
        <v>612</v>
      </c>
      <c s="271">
        <v>38535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6" spans="1:9" ht="15">
      <c r="A676" s="216">
        <f>COUNTA($A$10:A675)</f>
        <v>666</v>
      </c>
      <c s="216">
        <v>23020582</v>
      </c>
      <c s="219" t="s">
        <v>614</v>
      </c>
      <c s="271">
        <v>38606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7" spans="1:9" ht="15">
      <c r="A677" s="216">
        <f>COUNTA($A$10:A676)</f>
        <v>667</v>
      </c>
      <c s="216">
        <v>23020583</v>
      </c>
      <c s="219" t="s">
        <v>615</v>
      </c>
      <c s="271">
        <v>38653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8" spans="1:9" ht="15">
      <c r="A678" s="216">
        <f>COUNTA($A$10:A677)</f>
        <v>668</v>
      </c>
      <c s="216">
        <v>23020584</v>
      </c>
      <c s="219" t="s">
        <v>616</v>
      </c>
      <c s="271">
        <v>38659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79" spans="1:9" ht="15">
      <c r="A679" s="216">
        <f>COUNTA($A$10:A678)</f>
        <v>669</v>
      </c>
      <c s="216">
        <v>23020585</v>
      </c>
      <c s="219" t="s">
        <v>617</v>
      </c>
      <c s="271">
        <v>38618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0" spans="1:9" ht="15">
      <c r="A680" s="216">
        <f>COUNTA($A$10:A679)</f>
        <v>670</v>
      </c>
      <c s="216">
        <v>23020586</v>
      </c>
      <c s="219" t="s">
        <v>618</v>
      </c>
      <c s="271">
        <v>38661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1" spans="1:9" ht="15">
      <c r="A681" s="216">
        <f>COUNTA($A$10:A680)</f>
        <v>671</v>
      </c>
      <c s="216">
        <v>23020587</v>
      </c>
      <c s="219" t="s">
        <v>619</v>
      </c>
      <c s="271">
        <v>38596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2" spans="1:9" ht="15">
      <c r="A682" s="216">
        <f>COUNTA($A$10:A681)</f>
        <v>672</v>
      </c>
      <c s="216">
        <v>23020588</v>
      </c>
      <c s="219" t="s">
        <v>620</v>
      </c>
      <c s="271">
        <v>38354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3" spans="1:9" ht="15">
      <c r="A683" s="216">
        <f>COUNTA($A$10:A682)</f>
        <v>673</v>
      </c>
      <c s="216">
        <v>23020590</v>
      </c>
      <c s="219" t="s">
        <v>622</v>
      </c>
      <c s="271">
        <v>38634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4" spans="1:9" ht="15">
      <c r="A684" s="216">
        <f>COUNTA($A$10:A683)</f>
        <v>674</v>
      </c>
      <c s="216">
        <v>23020591</v>
      </c>
      <c s="219" t="s">
        <v>621</v>
      </c>
      <c s="271">
        <v>38366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5" spans="1:9" ht="15">
      <c r="A685" s="216">
        <f>COUNTA($A$10:A684)</f>
        <v>675</v>
      </c>
      <c s="216">
        <v>23020592</v>
      </c>
      <c s="219" t="s">
        <v>623</v>
      </c>
      <c s="271">
        <v>38708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6" spans="1:9" ht="15">
      <c r="A686" s="216">
        <f>COUNTA($A$10:A685)</f>
        <v>676</v>
      </c>
      <c s="216">
        <v>23020593</v>
      </c>
      <c s="219" t="s">
        <v>624</v>
      </c>
      <c s="271">
        <v>38371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7" spans="1:9" ht="15">
      <c r="A687" s="216">
        <f>COUNTA($A$10:A686)</f>
        <v>677</v>
      </c>
      <c s="216">
        <v>23020594</v>
      </c>
      <c s="219" t="s">
        <v>625</v>
      </c>
      <c s="271">
        <v>38684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8" spans="1:9" ht="15">
      <c r="A688" s="216">
        <f>COUNTA($A$10:A687)</f>
        <v>678</v>
      </c>
      <c s="216">
        <v>23020595</v>
      </c>
      <c s="219" t="s">
        <v>626</v>
      </c>
      <c s="271">
        <v>38498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89" spans="1:9" ht="15">
      <c r="A689" s="216">
        <f>COUNTA($A$10:A688)</f>
        <v>679</v>
      </c>
      <c s="216">
        <v>23020596</v>
      </c>
      <c s="219" t="s">
        <v>627</v>
      </c>
      <c s="271">
        <v>38361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0" spans="1:9" ht="15">
      <c r="A690" s="216">
        <f>COUNTA($A$10:A689)</f>
        <v>680</v>
      </c>
      <c s="216">
        <v>23020598</v>
      </c>
      <c s="219" t="s">
        <v>628</v>
      </c>
      <c s="271">
        <v>38404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1" spans="1:9" ht="15">
      <c r="A691" s="216">
        <f>COUNTA($A$10:A690)</f>
        <v>681</v>
      </c>
      <c s="216">
        <v>23020599</v>
      </c>
      <c s="219" t="s">
        <v>629</v>
      </c>
      <c s="271">
        <v>38356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2" spans="1:9" ht="15">
      <c r="A692" s="216">
        <f>COUNTA($A$10:A691)</f>
        <v>682</v>
      </c>
      <c s="216">
        <v>23020600</v>
      </c>
      <c s="219" t="s">
        <v>630</v>
      </c>
      <c s="271">
        <v>38494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3" spans="1:9" ht="15">
      <c r="A693" s="216">
        <f>COUNTA($A$10:A692)</f>
        <v>683</v>
      </c>
      <c s="216">
        <v>23020601</v>
      </c>
      <c s="219" t="s">
        <v>631</v>
      </c>
      <c s="271">
        <v>38522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4" spans="1:9" ht="15">
      <c r="A694" s="216">
        <f>COUNTA($A$10:A693)</f>
        <v>684</v>
      </c>
      <c s="216">
        <v>23020602</v>
      </c>
      <c s="219" t="s">
        <v>632</v>
      </c>
      <c s="271">
        <v>38491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5" spans="1:9" ht="15">
      <c r="A695" s="216">
        <f>COUNTA($A$10:A694)</f>
        <v>685</v>
      </c>
      <c s="216">
        <v>23020603</v>
      </c>
      <c s="219" t="s">
        <v>633</v>
      </c>
      <c s="271">
        <v>38516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6" spans="1:9" ht="15">
      <c r="A696" s="216">
        <f>COUNTA($A$10:A695)</f>
        <v>686</v>
      </c>
      <c s="216">
        <v>23020604</v>
      </c>
      <c s="219" t="s">
        <v>634</v>
      </c>
      <c s="271">
        <v>38512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7" spans="1:9" ht="15">
      <c r="A697" s="216">
        <f>COUNTA($A$10:A696)</f>
        <v>687</v>
      </c>
      <c s="216">
        <v>23020605</v>
      </c>
      <c s="219" t="s">
        <v>635</v>
      </c>
      <c s="271">
        <v>38353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8" spans="1:9" ht="15">
      <c r="A698" s="216">
        <f>COUNTA($A$10:A697)</f>
        <v>688</v>
      </c>
      <c s="216">
        <v>23020606</v>
      </c>
      <c s="219" t="s">
        <v>636</v>
      </c>
      <c s="271">
        <v>38466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699" spans="1:9" ht="15">
      <c r="A699" s="216">
        <f>COUNTA($A$10:A698)</f>
        <v>689</v>
      </c>
      <c s="216">
        <v>23020607</v>
      </c>
      <c s="219" t="s">
        <v>637</v>
      </c>
      <c s="271">
        <v>38447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0" spans="1:9" ht="15">
      <c r="A700" s="216">
        <f>COUNTA($A$10:A699)</f>
        <v>690</v>
      </c>
      <c s="216">
        <v>23020608</v>
      </c>
      <c s="219" t="s">
        <v>544</v>
      </c>
      <c s="271">
        <v>38447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1" spans="1:9" ht="15">
      <c r="A701" s="216">
        <f>COUNTA($A$10:A700)</f>
        <v>691</v>
      </c>
      <c s="216">
        <v>23020610</v>
      </c>
      <c s="219" t="s">
        <v>638</v>
      </c>
      <c s="271">
        <v>38699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2" spans="1:9" ht="15">
      <c r="A702" s="216">
        <f>COUNTA($A$10:A701)</f>
        <v>692</v>
      </c>
      <c s="216">
        <v>23020611</v>
      </c>
      <c s="219" t="s">
        <v>639</v>
      </c>
      <c s="271">
        <v>38474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3" spans="1:9" ht="15">
      <c r="A703" s="216">
        <f>COUNTA($A$10:A702)</f>
        <v>693</v>
      </c>
      <c s="216">
        <v>23020612</v>
      </c>
      <c s="219" t="s">
        <v>640</v>
      </c>
      <c s="271">
        <v>38402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4" spans="1:9" ht="15">
      <c r="A704" s="216">
        <f>COUNTA($A$10:A703)</f>
        <v>694</v>
      </c>
      <c s="216">
        <v>23020613</v>
      </c>
      <c s="219" t="s">
        <v>641</v>
      </c>
      <c s="271">
        <v>38675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5" spans="1:9" ht="15">
      <c r="A705" s="216">
        <f>COUNTA($A$10:A704)</f>
        <v>695</v>
      </c>
      <c s="216">
        <v>23020614</v>
      </c>
      <c s="219" t="s">
        <v>643</v>
      </c>
      <c s="271">
        <v>38677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6" spans="1:9" ht="15">
      <c r="A706" s="216">
        <f>COUNTA($A$10:A705)</f>
        <v>696</v>
      </c>
      <c s="216">
        <v>23020615</v>
      </c>
      <c s="219" t="s">
        <v>642</v>
      </c>
      <c s="271">
        <v>38436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7" spans="1:9" ht="15">
      <c r="A707" s="216">
        <f>COUNTA($A$10:A706)</f>
        <v>697</v>
      </c>
      <c s="216">
        <v>23020616</v>
      </c>
      <c s="219" t="s">
        <v>265</v>
      </c>
      <c s="271">
        <v>38383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8" spans="1:9" ht="15">
      <c r="A708" s="216">
        <f>COUNTA($A$10:A707)</f>
        <v>698</v>
      </c>
      <c s="216">
        <v>23020618</v>
      </c>
      <c s="219" t="s">
        <v>644</v>
      </c>
      <c s="271">
        <v>38710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09" spans="1:9" ht="15">
      <c r="A709" s="216">
        <f>COUNTA($A$10:A708)</f>
        <v>699</v>
      </c>
      <c s="216">
        <v>23020619</v>
      </c>
      <c s="219" t="s">
        <v>645</v>
      </c>
      <c s="271">
        <v>38686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0" spans="1:9" ht="15">
      <c r="A710" s="216">
        <f>COUNTA($A$10:A709)</f>
        <v>700</v>
      </c>
      <c s="216">
        <v>23020620</v>
      </c>
      <c s="219" t="s">
        <v>646</v>
      </c>
      <c s="271">
        <v>38436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1" spans="1:9" ht="15">
      <c r="A711" s="216">
        <f>COUNTA($A$10:A710)</f>
        <v>701</v>
      </c>
      <c s="216">
        <v>23020621</v>
      </c>
      <c s="219" t="s">
        <v>647</v>
      </c>
      <c s="271">
        <v>38356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2" spans="1:9" ht="15">
      <c r="A712" s="216">
        <f>COUNTA($A$10:A711)</f>
        <v>702</v>
      </c>
      <c s="216">
        <v>23020622</v>
      </c>
      <c s="219" t="s">
        <v>648</v>
      </c>
      <c s="271">
        <v>38608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3" spans="1:9" ht="15">
      <c r="A713" s="216">
        <f>COUNTA($A$10:A712)</f>
        <v>703</v>
      </c>
      <c s="216">
        <v>23020623</v>
      </c>
      <c s="219" t="s">
        <v>649</v>
      </c>
      <c s="271">
        <v>38643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4" spans="1:9" ht="15">
      <c r="A714" s="216">
        <f>COUNTA($A$10:A713)</f>
        <v>704</v>
      </c>
      <c s="216">
        <v>23020624</v>
      </c>
      <c s="219" t="s">
        <v>650</v>
      </c>
      <c s="271">
        <v>38657</v>
      </c>
      <c s="219" t="s">
        <v>7249</v>
      </c>
      <c s="219" t="s">
        <v>4434</v>
      </c>
      <c s="216">
        <v>5</v>
      </c>
      <c s="216" t="s">
        <v>7400</v>
      </c>
      <c s="272">
        <f t="shared" si="10"/>
        <v>20000000</v>
      </c>
    </row>
    <row r="715" spans="1:9" ht="15">
      <c r="A715" s="216">
        <f>COUNTA($A$10:A714)</f>
        <v>705</v>
      </c>
      <c s="216">
        <v>23020625</v>
      </c>
      <c s="219" t="s">
        <v>651</v>
      </c>
      <c s="271">
        <v>38476</v>
      </c>
      <c s="219" t="s">
        <v>7249</v>
      </c>
      <c s="219" t="s">
        <v>4434</v>
      </c>
      <c s="216">
        <v>5</v>
      </c>
      <c s="216" t="s">
        <v>7400</v>
      </c>
      <c s="272">
        <f t="shared" si="11" ref="I715:I778">G715*4000000</f>
        <v>20000000</v>
      </c>
    </row>
    <row r="716" spans="1:9" ht="15">
      <c r="A716" s="216">
        <f>COUNTA($A$10:A715)</f>
        <v>706</v>
      </c>
      <c s="216">
        <v>23020629</v>
      </c>
      <c s="219" t="s">
        <v>654</v>
      </c>
      <c s="271">
        <v>38629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17" spans="1:9" ht="15">
      <c r="A717" s="216">
        <f>COUNTA($A$10:A716)</f>
        <v>707</v>
      </c>
      <c s="216">
        <v>23020630</v>
      </c>
      <c s="219" t="s">
        <v>655</v>
      </c>
      <c s="271">
        <v>38542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18" spans="1:9" ht="15">
      <c r="A718" s="216">
        <f>COUNTA($A$10:A717)</f>
        <v>708</v>
      </c>
      <c s="216">
        <v>23020631</v>
      </c>
      <c s="219" t="s">
        <v>656</v>
      </c>
      <c s="271">
        <v>38404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19" spans="1:9" ht="15">
      <c r="A719" s="216">
        <f>COUNTA($A$10:A718)</f>
        <v>709</v>
      </c>
      <c s="216">
        <v>23020633</v>
      </c>
      <c s="219" t="s">
        <v>657</v>
      </c>
      <c s="271">
        <v>38625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0" spans="1:9" ht="15">
      <c r="A720" s="216">
        <f>COUNTA($A$10:A719)</f>
        <v>710</v>
      </c>
      <c s="216">
        <v>23020634</v>
      </c>
      <c s="219" t="s">
        <v>658</v>
      </c>
      <c s="271">
        <v>38372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1" spans="1:9" ht="15">
      <c r="A721" s="216">
        <f>COUNTA($A$10:A720)</f>
        <v>711</v>
      </c>
      <c s="216">
        <v>23020636</v>
      </c>
      <c s="219" t="s">
        <v>659</v>
      </c>
      <c s="271">
        <v>38473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2" spans="1:9" ht="15">
      <c r="A722" s="216">
        <f>COUNTA($A$10:A721)</f>
        <v>712</v>
      </c>
      <c s="216">
        <v>23020637</v>
      </c>
      <c s="219" t="s">
        <v>660</v>
      </c>
      <c s="271">
        <v>38428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3" spans="1:9" ht="15">
      <c r="A723" s="216">
        <f>COUNTA($A$10:A722)</f>
        <v>713</v>
      </c>
      <c s="216">
        <v>23020638</v>
      </c>
      <c s="219" t="s">
        <v>661</v>
      </c>
      <c s="271">
        <v>38586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4" spans="1:9" ht="15">
      <c r="A724" s="216">
        <f>COUNTA($A$10:A723)</f>
        <v>714</v>
      </c>
      <c s="216">
        <v>23020639</v>
      </c>
      <c s="219" t="s">
        <v>662</v>
      </c>
      <c s="271">
        <v>38464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5" spans="1:9" ht="15">
      <c r="A725" s="216">
        <f>COUNTA($A$10:A724)</f>
        <v>715</v>
      </c>
      <c s="216">
        <v>23020640</v>
      </c>
      <c s="219" t="s">
        <v>663</v>
      </c>
      <c s="271">
        <v>38696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6" spans="1:9" ht="15">
      <c r="A726" s="216">
        <f>COUNTA($A$10:A725)</f>
        <v>716</v>
      </c>
      <c s="216">
        <v>23020641</v>
      </c>
      <c s="219" t="s">
        <v>664</v>
      </c>
      <c s="271">
        <v>38431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7" spans="1:9" ht="15">
      <c r="A727" s="216">
        <f>COUNTA($A$10:A726)</f>
        <v>717</v>
      </c>
      <c s="216">
        <v>23020642</v>
      </c>
      <c s="219" t="s">
        <v>668</v>
      </c>
      <c s="271">
        <v>38676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8" spans="1:9" ht="15">
      <c r="A728" s="216">
        <f>COUNTA($A$10:A727)</f>
        <v>718</v>
      </c>
      <c s="216">
        <v>23020643</v>
      </c>
      <c s="219" t="s">
        <v>669</v>
      </c>
      <c s="271">
        <v>38681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29" spans="1:9" ht="15">
      <c r="A729" s="216">
        <f>COUNTA($A$10:A728)</f>
        <v>719</v>
      </c>
      <c s="216">
        <v>23020644</v>
      </c>
      <c s="219" t="s">
        <v>665</v>
      </c>
      <c s="271">
        <v>38457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0" spans="1:9" ht="15">
      <c r="A730" s="216">
        <f>COUNTA($A$10:A729)</f>
        <v>720</v>
      </c>
      <c s="216">
        <v>23020645</v>
      </c>
      <c s="219" t="s">
        <v>666</v>
      </c>
      <c s="271">
        <v>38532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1" spans="1:9" ht="15">
      <c r="A731" s="216">
        <f>COUNTA($A$10:A730)</f>
        <v>721</v>
      </c>
      <c s="216">
        <v>23020646</v>
      </c>
      <c s="219" t="s">
        <v>667</v>
      </c>
      <c s="271">
        <v>38364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2" spans="1:9" ht="15">
      <c r="A732" s="216">
        <f>COUNTA($A$10:A731)</f>
        <v>722</v>
      </c>
      <c s="216">
        <v>23020647</v>
      </c>
      <c s="219" t="s">
        <v>670</v>
      </c>
      <c s="271">
        <v>38666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3" spans="1:9" ht="15">
      <c r="A733" s="216">
        <f>COUNTA($A$10:A732)</f>
        <v>723</v>
      </c>
      <c s="216">
        <v>23020648</v>
      </c>
      <c s="219" t="s">
        <v>671</v>
      </c>
      <c s="271">
        <v>38508</v>
      </c>
      <c s="219" t="s">
        <v>7249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4" spans="1:9" ht="15">
      <c r="A734" s="216">
        <f>COUNTA($A$10:A733)</f>
        <v>724</v>
      </c>
      <c s="216">
        <v>24021229</v>
      </c>
      <c s="219" t="s">
        <v>3887</v>
      </c>
      <c s="271">
        <v>38938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5" spans="1:9" ht="15">
      <c r="A735" s="216">
        <f>COUNTA($A$10:A734)</f>
        <v>725</v>
      </c>
      <c s="216">
        <v>24021230</v>
      </c>
      <c s="219" t="s">
        <v>358</v>
      </c>
      <c s="271">
        <v>38737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6" spans="1:9" ht="15">
      <c r="A736" s="216">
        <f>COUNTA($A$10:A735)</f>
        <v>726</v>
      </c>
      <c s="216">
        <v>24021231</v>
      </c>
      <c s="219" t="s">
        <v>3841</v>
      </c>
      <c s="271">
        <v>39079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7" spans="1:9" ht="15">
      <c r="A737" s="216">
        <f>COUNTA($A$10:A736)</f>
        <v>727</v>
      </c>
      <c s="216">
        <v>24021232</v>
      </c>
      <c s="219" t="s">
        <v>3889</v>
      </c>
      <c s="271">
        <v>38772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8" spans="1:9" ht="15">
      <c r="A738" s="216">
        <f>COUNTA($A$10:A737)</f>
        <v>728</v>
      </c>
      <c s="216">
        <v>24021233</v>
      </c>
      <c s="219" t="s">
        <v>3890</v>
      </c>
      <c s="271">
        <v>38992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39" spans="1:9" ht="15">
      <c r="A739" s="216">
        <f>COUNTA($A$10:A738)</f>
        <v>729</v>
      </c>
      <c s="216">
        <v>24021234</v>
      </c>
      <c s="219" t="s">
        <v>3842</v>
      </c>
      <c s="271">
        <v>39040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0" spans="1:9" ht="15">
      <c r="A740" s="216">
        <f>COUNTA($A$10:A739)</f>
        <v>730</v>
      </c>
      <c s="216">
        <v>24021235</v>
      </c>
      <c s="219" t="s">
        <v>804</v>
      </c>
      <c s="271">
        <v>38999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1" spans="1:9" ht="15">
      <c r="A741" s="216">
        <f>COUNTA($A$10:A740)</f>
        <v>731</v>
      </c>
      <c s="216">
        <v>24021236</v>
      </c>
      <c s="219" t="s">
        <v>3843</v>
      </c>
      <c s="271">
        <v>38902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2" spans="1:9" ht="15">
      <c r="A742" s="216">
        <f>COUNTA($A$10:A741)</f>
        <v>732</v>
      </c>
      <c s="216">
        <v>24021237</v>
      </c>
      <c s="219" t="s">
        <v>3844</v>
      </c>
      <c s="271">
        <v>38922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3" spans="1:9" ht="15">
      <c r="A743" s="216">
        <f>COUNTA($A$10:A742)</f>
        <v>733</v>
      </c>
      <c s="216">
        <v>24021238</v>
      </c>
      <c s="219" t="s">
        <v>2068</v>
      </c>
      <c s="271">
        <v>39011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4" spans="1:9" ht="15">
      <c r="A744" s="216">
        <f>COUNTA($A$10:A743)</f>
        <v>734</v>
      </c>
      <c s="216">
        <v>24021239</v>
      </c>
      <c s="219" t="s">
        <v>3891</v>
      </c>
      <c s="271">
        <v>39047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5" spans="1:9" ht="15">
      <c r="A745" s="216">
        <f>COUNTA($A$10:A744)</f>
        <v>735</v>
      </c>
      <c s="216">
        <v>24021240</v>
      </c>
      <c s="219" t="s">
        <v>3845</v>
      </c>
      <c s="271">
        <v>38985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6" spans="1:9" ht="15">
      <c r="A746" s="216">
        <f>COUNTA($A$10:A745)</f>
        <v>736</v>
      </c>
      <c s="216">
        <v>24021241</v>
      </c>
      <c s="219" t="s">
        <v>3892</v>
      </c>
      <c s="271">
        <v>38662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7" spans="1:9" ht="15">
      <c r="A747" s="216">
        <f>COUNTA($A$10:A746)</f>
        <v>737</v>
      </c>
      <c s="216">
        <v>24021242</v>
      </c>
      <c s="219" t="s">
        <v>2942</v>
      </c>
      <c s="271">
        <v>38865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8" spans="1:9" ht="15">
      <c r="A748" s="216">
        <f>COUNTA($A$10:A747)</f>
        <v>738</v>
      </c>
      <c s="216">
        <v>24021243</v>
      </c>
      <c s="219" t="s">
        <v>3846</v>
      </c>
      <c s="271">
        <v>38721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49" spans="1:9" ht="15">
      <c r="A749" s="216">
        <f>COUNTA($A$10:A748)</f>
        <v>739</v>
      </c>
      <c s="216">
        <v>24021244</v>
      </c>
      <c s="219" t="s">
        <v>3893</v>
      </c>
      <c s="271">
        <v>39079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0" spans="1:9" ht="15">
      <c r="A750" s="216">
        <f>COUNTA($A$10:A749)</f>
        <v>740</v>
      </c>
      <c s="216">
        <v>24021247</v>
      </c>
      <c s="219" t="s">
        <v>3897</v>
      </c>
      <c s="271">
        <v>38750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1" spans="1:9" ht="15">
      <c r="A751" s="216">
        <f>COUNTA($A$10:A750)</f>
        <v>741</v>
      </c>
      <c s="216">
        <v>24021248</v>
      </c>
      <c s="219" t="s">
        <v>878</v>
      </c>
      <c s="271">
        <v>39055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2" spans="1:9" ht="15">
      <c r="A752" s="216">
        <f>COUNTA($A$10:A751)</f>
        <v>742</v>
      </c>
      <c s="216">
        <v>24021249</v>
      </c>
      <c s="219" t="s">
        <v>135</v>
      </c>
      <c s="271">
        <v>39036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3" spans="1:9" ht="15">
      <c r="A753" s="216">
        <f>COUNTA($A$10:A752)</f>
        <v>743</v>
      </c>
      <c s="216">
        <v>24021250</v>
      </c>
      <c s="219" t="s">
        <v>3898</v>
      </c>
      <c s="271">
        <v>38890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4" spans="1:9" ht="15">
      <c r="A754" s="216">
        <f>COUNTA($A$10:A753)</f>
        <v>744</v>
      </c>
      <c s="216">
        <v>24021251</v>
      </c>
      <c s="219" t="s">
        <v>3899</v>
      </c>
      <c s="271">
        <v>38766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5" spans="1:9" ht="15">
      <c r="A755" s="216">
        <f>COUNTA($A$10:A754)</f>
        <v>745</v>
      </c>
      <c s="216">
        <v>24021252</v>
      </c>
      <c s="219" t="s">
        <v>3852</v>
      </c>
      <c s="271">
        <v>38807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6" spans="1:9" ht="15">
      <c r="A756" s="216">
        <f>COUNTA($A$10:A755)</f>
        <v>746</v>
      </c>
      <c s="216">
        <v>24021253</v>
      </c>
      <c s="219" t="s">
        <v>3900</v>
      </c>
      <c s="271">
        <v>38912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7" spans="1:9" ht="15">
      <c r="A757" s="216">
        <f>COUNTA($A$10:A756)</f>
        <v>747</v>
      </c>
      <c s="216">
        <v>24021254</v>
      </c>
      <c s="219" t="s">
        <v>1222</v>
      </c>
      <c s="271">
        <v>39021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8" spans="1:9" ht="15">
      <c r="A758" s="216">
        <f>COUNTA($A$10:A757)</f>
        <v>748</v>
      </c>
      <c s="216">
        <v>24021255</v>
      </c>
      <c s="219" t="s">
        <v>3847</v>
      </c>
      <c s="271">
        <v>38783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59" spans="1:9" ht="15">
      <c r="A759" s="216">
        <f>COUNTA($A$10:A758)</f>
        <v>749</v>
      </c>
      <c s="216">
        <v>24021256</v>
      </c>
      <c s="219" t="s">
        <v>2206</v>
      </c>
      <c s="271">
        <v>38743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0" spans="1:9" ht="15">
      <c r="A760" s="216">
        <f>COUNTA($A$10:A759)</f>
        <v>750</v>
      </c>
      <c s="216">
        <v>24021257</v>
      </c>
      <c s="219" t="s">
        <v>623</v>
      </c>
      <c s="271">
        <v>38844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1" spans="1:9" ht="15">
      <c r="A761" s="216">
        <f>COUNTA($A$10:A760)</f>
        <v>751</v>
      </c>
      <c s="216">
        <v>24021258</v>
      </c>
      <c s="219" t="s">
        <v>3848</v>
      </c>
      <c s="271">
        <v>38744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2" spans="1:9" ht="15">
      <c r="A762" s="216">
        <f>COUNTA($A$10:A761)</f>
        <v>752</v>
      </c>
      <c s="216">
        <v>24021259</v>
      </c>
      <c s="219" t="s">
        <v>3895</v>
      </c>
      <c s="271">
        <v>38953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3" spans="1:9" ht="15">
      <c r="A763" s="216">
        <f>COUNTA($A$10:A762)</f>
        <v>753</v>
      </c>
      <c s="216">
        <v>24021261</v>
      </c>
      <c s="219" t="s">
        <v>3850</v>
      </c>
      <c s="271">
        <v>39008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4" spans="1:9" ht="15">
      <c r="A764" s="216">
        <f>COUNTA($A$10:A763)</f>
        <v>754</v>
      </c>
      <c s="216">
        <v>24021262</v>
      </c>
      <c s="219" t="s">
        <v>3896</v>
      </c>
      <c s="271">
        <v>38780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5" spans="1:9" ht="15">
      <c r="A765" s="216">
        <f>COUNTA($A$10:A764)</f>
        <v>755</v>
      </c>
      <c s="216">
        <v>24021263</v>
      </c>
      <c s="219" t="s">
        <v>3851</v>
      </c>
      <c s="271">
        <v>38890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6" spans="1:9" ht="15">
      <c r="A766" s="216">
        <f>COUNTA($A$10:A765)</f>
        <v>756</v>
      </c>
      <c s="216">
        <v>24021264</v>
      </c>
      <c s="219" t="s">
        <v>3849</v>
      </c>
      <c s="271">
        <v>38864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7" spans="1:9" ht="15">
      <c r="A767" s="216">
        <f>COUNTA($A$10:A766)</f>
        <v>757</v>
      </c>
      <c s="216">
        <v>24021265</v>
      </c>
      <c s="219" t="s">
        <v>3894</v>
      </c>
      <c s="271">
        <v>38782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8" spans="1:9" ht="15">
      <c r="A768" s="216">
        <f>COUNTA($A$10:A767)</f>
        <v>758</v>
      </c>
      <c s="216">
        <v>24021266</v>
      </c>
      <c s="219" t="s">
        <v>3901</v>
      </c>
      <c s="271">
        <v>38970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69" spans="1:9" ht="15">
      <c r="A769" s="216">
        <f>COUNTA($A$10:A768)</f>
        <v>759</v>
      </c>
      <c s="216">
        <v>24021267</v>
      </c>
      <c s="219" t="s">
        <v>3853</v>
      </c>
      <c s="271">
        <v>38907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0" spans="1:9" ht="15">
      <c r="A770" s="216">
        <f>COUNTA($A$10:A769)</f>
        <v>760</v>
      </c>
      <c s="216">
        <v>24021268</v>
      </c>
      <c s="219" t="s">
        <v>3902</v>
      </c>
      <c s="271">
        <v>38914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1" spans="1:9" ht="15">
      <c r="A771" s="216">
        <f>COUNTA($A$10:A770)</f>
        <v>761</v>
      </c>
      <c s="216">
        <v>24021269</v>
      </c>
      <c s="219" t="s">
        <v>3854</v>
      </c>
      <c s="271">
        <v>38819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2" spans="1:9" ht="15">
      <c r="A772" s="216">
        <f>COUNTA($A$10:A771)</f>
        <v>762</v>
      </c>
      <c s="216">
        <v>24021270</v>
      </c>
      <c s="219" t="s">
        <v>3855</v>
      </c>
      <c s="271">
        <v>38959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3" spans="1:9" ht="15">
      <c r="A773" s="216">
        <f>COUNTA($A$10:A772)</f>
        <v>763</v>
      </c>
      <c s="216">
        <v>24021271</v>
      </c>
      <c s="219" t="s">
        <v>3903</v>
      </c>
      <c s="271">
        <v>38640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4" spans="1:9" ht="15">
      <c r="A774" s="216">
        <f>COUNTA($A$10:A773)</f>
        <v>764</v>
      </c>
      <c s="216">
        <v>24021273</v>
      </c>
      <c s="219" t="s">
        <v>3856</v>
      </c>
      <c s="271">
        <v>38733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5" spans="1:9" ht="15">
      <c r="A775" s="216">
        <f>COUNTA($A$10:A774)</f>
        <v>765</v>
      </c>
      <c s="216">
        <v>24021275</v>
      </c>
      <c s="219" t="s">
        <v>3857</v>
      </c>
      <c s="271">
        <v>38809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6" spans="1:9" ht="15">
      <c r="A776" s="216">
        <f>COUNTA($A$10:A775)</f>
        <v>766</v>
      </c>
      <c s="216">
        <v>24021276</v>
      </c>
      <c s="219" t="s">
        <v>3858</v>
      </c>
      <c s="271">
        <v>38768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7" spans="1:9" ht="15">
      <c r="A777" s="216">
        <f>COUNTA($A$10:A776)</f>
        <v>767</v>
      </c>
      <c s="216">
        <v>24021277</v>
      </c>
      <c s="219" t="s">
        <v>28</v>
      </c>
      <c s="271">
        <v>38744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8" spans="1:9" ht="15">
      <c r="A778" s="216">
        <f>COUNTA($A$10:A777)</f>
        <v>768</v>
      </c>
      <c s="216">
        <v>24021278</v>
      </c>
      <c s="219" t="s">
        <v>3905</v>
      </c>
      <c s="271">
        <v>39039</v>
      </c>
      <c s="219" t="s">
        <v>7203</v>
      </c>
      <c s="219" t="s">
        <v>4434</v>
      </c>
      <c s="216">
        <v>5</v>
      </c>
      <c s="216" t="s">
        <v>7400</v>
      </c>
      <c s="272">
        <f t="shared" si="11"/>
        <v>20000000</v>
      </c>
    </row>
    <row r="779" spans="1:9" ht="15">
      <c r="A779" s="216">
        <f>COUNTA($A$10:A778)</f>
        <v>769</v>
      </c>
      <c s="216">
        <v>24021279</v>
      </c>
      <c s="219" t="s">
        <v>3859</v>
      </c>
      <c s="271">
        <v>38955</v>
      </c>
      <c s="219" t="s">
        <v>7203</v>
      </c>
      <c s="219" t="s">
        <v>4434</v>
      </c>
      <c s="216">
        <v>5</v>
      </c>
      <c s="216" t="s">
        <v>7400</v>
      </c>
      <c s="272">
        <f t="shared" si="12" ref="I779:I842">G779*4000000</f>
        <v>20000000</v>
      </c>
    </row>
    <row r="780" spans="1:9" ht="15">
      <c r="A780" s="216">
        <f>COUNTA($A$10:A779)</f>
        <v>770</v>
      </c>
      <c s="216">
        <v>24021280</v>
      </c>
      <c s="219" t="s">
        <v>2727</v>
      </c>
      <c s="271">
        <v>38735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1" spans="1:9" ht="15">
      <c r="A781" s="216">
        <f>COUNTA($A$10:A780)</f>
        <v>771</v>
      </c>
      <c s="216">
        <v>24021281</v>
      </c>
      <c s="219" t="s">
        <v>3860</v>
      </c>
      <c s="271">
        <v>38972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2" spans="1:9" ht="15">
      <c r="A782" s="216">
        <f>COUNTA($A$10:A781)</f>
        <v>772</v>
      </c>
      <c s="216">
        <v>24021282</v>
      </c>
      <c s="219" t="s">
        <v>3861</v>
      </c>
      <c s="271">
        <v>39058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3" spans="1:9" ht="15">
      <c r="A783" s="216">
        <f>COUNTA($A$10:A782)</f>
        <v>773</v>
      </c>
      <c s="216">
        <v>24021284</v>
      </c>
      <c s="219" t="s">
        <v>3906</v>
      </c>
      <c s="271">
        <v>39029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4" spans="1:9" ht="15">
      <c r="A784" s="216">
        <f>COUNTA($A$10:A783)</f>
        <v>774</v>
      </c>
      <c s="216">
        <v>24021285</v>
      </c>
      <c s="219" t="s">
        <v>1356</v>
      </c>
      <c s="271">
        <v>38746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5" spans="1:9" ht="15">
      <c r="A785" s="216">
        <f>COUNTA($A$10:A784)</f>
        <v>775</v>
      </c>
      <c s="216">
        <v>24021286</v>
      </c>
      <c s="219" t="s">
        <v>2592</v>
      </c>
      <c s="271">
        <v>38771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6" spans="1:9" ht="15">
      <c r="A786" s="216">
        <f>COUNTA($A$10:A785)</f>
        <v>776</v>
      </c>
      <c s="216">
        <v>24021287</v>
      </c>
      <c s="219" t="s">
        <v>3862</v>
      </c>
      <c s="271">
        <v>38990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7" spans="1:9" ht="15">
      <c r="A787" s="216">
        <f>COUNTA($A$10:A786)</f>
        <v>777</v>
      </c>
      <c s="216">
        <v>24021288</v>
      </c>
      <c s="219" t="s">
        <v>1893</v>
      </c>
      <c s="271">
        <v>38745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8" spans="1:9" ht="15">
      <c r="A788" s="216">
        <f>COUNTA($A$10:A787)</f>
        <v>778</v>
      </c>
      <c s="216">
        <v>24021290</v>
      </c>
      <c s="219" t="s">
        <v>3907</v>
      </c>
      <c s="271">
        <v>38946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89" spans="1:9" ht="15">
      <c r="A789" s="216">
        <f>COUNTA($A$10:A788)</f>
        <v>779</v>
      </c>
      <c s="216">
        <v>24021291</v>
      </c>
      <c s="219" t="s">
        <v>3863</v>
      </c>
      <c s="271">
        <v>38883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0" spans="1:9" ht="15">
      <c r="A790" s="216">
        <f>COUNTA($A$10:A789)</f>
        <v>780</v>
      </c>
      <c s="216">
        <v>24021292</v>
      </c>
      <c s="219" t="s">
        <v>3908</v>
      </c>
      <c s="271">
        <v>39005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1" spans="1:9" ht="15">
      <c r="A791" s="216">
        <f>COUNTA($A$10:A790)</f>
        <v>781</v>
      </c>
      <c s="216">
        <v>24021293</v>
      </c>
      <c s="219" t="s">
        <v>3864</v>
      </c>
      <c s="271">
        <v>38792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2" spans="1:9" ht="15">
      <c r="A792" s="216">
        <f>COUNTA($A$10:A791)</f>
        <v>782</v>
      </c>
      <c s="216">
        <v>24021294</v>
      </c>
      <c s="219" t="s">
        <v>3865</v>
      </c>
      <c s="271">
        <v>38756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3" spans="1:9" ht="15">
      <c r="A793" s="216">
        <f>COUNTA($A$10:A792)</f>
        <v>783</v>
      </c>
      <c s="216">
        <v>24021296</v>
      </c>
      <c s="219" t="s">
        <v>3909</v>
      </c>
      <c s="271">
        <v>39033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4" spans="1:9" ht="15">
      <c r="A794" s="216">
        <f>COUNTA($A$10:A793)</f>
        <v>784</v>
      </c>
      <c s="216">
        <v>24021297</v>
      </c>
      <c s="219" t="s">
        <v>3866</v>
      </c>
      <c s="271">
        <v>38943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5" spans="1:9" ht="15">
      <c r="A795" s="216">
        <f>COUNTA($A$10:A794)</f>
        <v>785</v>
      </c>
      <c s="216">
        <v>24021298</v>
      </c>
      <c s="219" t="s">
        <v>3910</v>
      </c>
      <c s="271">
        <v>38792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6" spans="1:9" ht="15">
      <c r="A796" s="216">
        <f>COUNTA($A$10:A795)</f>
        <v>786</v>
      </c>
      <c s="216">
        <v>24021299</v>
      </c>
      <c s="219" t="s">
        <v>3867</v>
      </c>
      <c s="271">
        <v>39078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7" spans="1:9" ht="15">
      <c r="A797" s="216">
        <f>COUNTA($A$10:A796)</f>
        <v>787</v>
      </c>
      <c s="216">
        <v>24021300</v>
      </c>
      <c s="219" t="s">
        <v>3868</v>
      </c>
      <c s="271">
        <v>38916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8" spans="1:9" ht="15">
      <c r="A798" s="216">
        <f>COUNTA($A$10:A797)</f>
        <v>788</v>
      </c>
      <c s="216">
        <v>24021301</v>
      </c>
      <c s="219" t="s">
        <v>3911</v>
      </c>
      <c s="271">
        <v>39038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799" spans="1:9" ht="15">
      <c r="A799" s="216">
        <f>COUNTA($A$10:A798)</f>
        <v>789</v>
      </c>
      <c s="216">
        <v>24021302</v>
      </c>
      <c s="219" t="s">
        <v>3869</v>
      </c>
      <c s="271">
        <v>38849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0" spans="1:9" ht="15">
      <c r="A800" s="216">
        <f>COUNTA($A$10:A799)</f>
        <v>790</v>
      </c>
      <c s="216">
        <v>24021304</v>
      </c>
      <c s="219" t="s">
        <v>3912</v>
      </c>
      <c s="271">
        <v>39015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1" spans="1:9" ht="15">
      <c r="A801" s="216">
        <f>COUNTA($A$10:A800)</f>
        <v>791</v>
      </c>
      <c s="216">
        <v>24021305</v>
      </c>
      <c s="219" t="s">
        <v>3913</v>
      </c>
      <c s="271">
        <v>38946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2" spans="1:9" ht="15">
      <c r="A802" s="216">
        <f>COUNTA($A$10:A801)</f>
        <v>792</v>
      </c>
      <c s="216">
        <v>24021306</v>
      </c>
      <c s="219" t="s">
        <v>3872</v>
      </c>
      <c s="271">
        <v>38837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3" spans="1:9" ht="15">
      <c r="A803" s="216">
        <f>COUNTA($A$10:A802)</f>
        <v>793</v>
      </c>
      <c s="216">
        <v>24021308</v>
      </c>
      <c s="219" t="s">
        <v>3873</v>
      </c>
      <c s="271">
        <v>38924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4" spans="1:9" ht="15">
      <c r="A804" s="216">
        <f>COUNTA($A$10:A803)</f>
        <v>794</v>
      </c>
      <c s="216">
        <v>24021309</v>
      </c>
      <c s="219" t="s">
        <v>3874</v>
      </c>
      <c s="271">
        <v>38993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5" spans="1:9" ht="15">
      <c r="A805" s="216">
        <f>COUNTA($A$10:A804)</f>
        <v>795</v>
      </c>
      <c s="216">
        <v>24021310</v>
      </c>
      <c s="219" t="s">
        <v>977</v>
      </c>
      <c s="271">
        <v>38843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6" spans="1:9" ht="15">
      <c r="A806" s="216">
        <f>COUNTA($A$10:A805)</f>
        <v>796</v>
      </c>
      <c s="216">
        <v>24021311</v>
      </c>
      <c s="219" t="s">
        <v>2571</v>
      </c>
      <c s="271">
        <v>39027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7" spans="1:9" ht="15">
      <c r="A807" s="216">
        <f>COUNTA($A$10:A806)</f>
        <v>797</v>
      </c>
      <c s="216">
        <v>24021312</v>
      </c>
      <c s="219" t="s">
        <v>2571</v>
      </c>
      <c s="271">
        <v>38987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8" spans="1:9" ht="15">
      <c r="A808" s="216">
        <f>COUNTA($A$10:A807)</f>
        <v>798</v>
      </c>
      <c s="216">
        <v>24021313</v>
      </c>
      <c s="219" t="s">
        <v>3916</v>
      </c>
      <c s="271">
        <v>38961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09" spans="1:9" ht="15">
      <c r="A809" s="216">
        <f>COUNTA($A$10:A808)</f>
        <v>799</v>
      </c>
      <c s="216">
        <v>24021314</v>
      </c>
      <c s="219" t="s">
        <v>846</v>
      </c>
      <c s="271">
        <v>39031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0" spans="1:9" ht="15">
      <c r="A810" s="216">
        <f>COUNTA($A$10:A809)</f>
        <v>800</v>
      </c>
      <c s="216">
        <v>24021315</v>
      </c>
      <c s="219" t="s">
        <v>3875</v>
      </c>
      <c s="271">
        <v>38868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1" spans="1:9" ht="15">
      <c r="A811" s="216">
        <f>COUNTA($A$10:A810)</f>
        <v>801</v>
      </c>
      <c s="216">
        <v>24021316</v>
      </c>
      <c s="219" t="s">
        <v>3914</v>
      </c>
      <c s="271">
        <v>38935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2" spans="1:9" ht="15">
      <c r="A812" s="216">
        <f>COUNTA($A$10:A811)</f>
        <v>802</v>
      </c>
      <c s="216">
        <v>24021317</v>
      </c>
      <c s="219" t="s">
        <v>3915</v>
      </c>
      <c s="271">
        <v>38921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3" spans="1:9" ht="15">
      <c r="A813" s="216">
        <f>COUNTA($A$10:A812)</f>
        <v>803</v>
      </c>
      <c s="216">
        <v>24021318</v>
      </c>
      <c s="219" t="s">
        <v>3876</v>
      </c>
      <c s="271">
        <v>38767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4" spans="1:9" ht="15">
      <c r="A814" s="216">
        <f>COUNTA($A$10:A813)</f>
        <v>804</v>
      </c>
      <c s="216">
        <v>24021319</v>
      </c>
      <c s="219" t="s">
        <v>3917</v>
      </c>
      <c s="271">
        <v>38939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5" spans="1:9" ht="15">
      <c r="A815" s="216">
        <f>COUNTA($A$10:A814)</f>
        <v>805</v>
      </c>
      <c s="216">
        <v>24021321</v>
      </c>
      <c s="219" t="s">
        <v>3877</v>
      </c>
      <c s="271">
        <v>38771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6" spans="1:9" ht="15">
      <c r="A816" s="216">
        <f>COUNTA($A$10:A815)</f>
        <v>806</v>
      </c>
      <c s="216">
        <v>24021322</v>
      </c>
      <c s="219" t="s">
        <v>3918</v>
      </c>
      <c s="271">
        <v>38885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7" spans="1:9" ht="15">
      <c r="A817" s="216">
        <f>COUNTA($A$10:A816)</f>
        <v>807</v>
      </c>
      <c s="216">
        <v>24021323</v>
      </c>
      <c s="219" t="s">
        <v>3878</v>
      </c>
      <c s="271">
        <v>39028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8" spans="1:9" ht="15">
      <c r="A818" s="216">
        <f>COUNTA($A$10:A817)</f>
        <v>808</v>
      </c>
      <c s="216">
        <v>24021324</v>
      </c>
      <c s="219" t="s">
        <v>3530</v>
      </c>
      <c s="271">
        <v>39010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19" spans="1:9" ht="15">
      <c r="A819" s="216">
        <f>COUNTA($A$10:A818)</f>
        <v>809</v>
      </c>
      <c s="216">
        <v>24021325</v>
      </c>
      <c s="219" t="s">
        <v>2006</v>
      </c>
      <c s="271">
        <v>38977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0" spans="1:9" ht="15">
      <c r="A820" s="216">
        <f>COUNTA($A$10:A819)</f>
        <v>810</v>
      </c>
      <c s="216">
        <v>24021326</v>
      </c>
      <c s="219" t="s">
        <v>3919</v>
      </c>
      <c s="271">
        <v>39030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1" spans="1:9" ht="15">
      <c r="A821" s="216">
        <f>COUNTA($A$10:A820)</f>
        <v>811</v>
      </c>
      <c s="216">
        <v>24021327</v>
      </c>
      <c s="219" t="s">
        <v>3879</v>
      </c>
      <c s="271">
        <v>38834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2" spans="1:9" ht="15">
      <c r="A822" s="216">
        <f>COUNTA($A$10:A821)</f>
        <v>812</v>
      </c>
      <c s="216">
        <v>24021328</v>
      </c>
      <c s="219" t="s">
        <v>3920</v>
      </c>
      <c s="271">
        <v>38874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3" spans="1:9" ht="15">
      <c r="A823" s="216">
        <f>COUNTA($A$10:A822)</f>
        <v>813</v>
      </c>
      <c s="216">
        <v>24021329</v>
      </c>
      <c s="219" t="s">
        <v>3880</v>
      </c>
      <c s="271">
        <v>38954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4" spans="1:9" ht="15">
      <c r="A824" s="216">
        <f>COUNTA($A$10:A823)</f>
        <v>814</v>
      </c>
      <c s="216">
        <v>24021330</v>
      </c>
      <c s="219" t="s">
        <v>3881</v>
      </c>
      <c s="271">
        <v>38861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5" spans="1:9" ht="15">
      <c r="A825" s="216">
        <f>COUNTA($A$10:A824)</f>
        <v>815</v>
      </c>
      <c s="216">
        <v>24021331</v>
      </c>
      <c s="219" t="s">
        <v>3921</v>
      </c>
      <c s="271">
        <v>38916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6" spans="1:9" ht="15">
      <c r="A826" s="216">
        <f>COUNTA($A$10:A825)</f>
        <v>816</v>
      </c>
      <c s="216">
        <v>24021332</v>
      </c>
      <c s="219" t="s">
        <v>3922</v>
      </c>
      <c s="271">
        <v>38783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7" spans="1:9" ht="15">
      <c r="A827" s="216">
        <f>COUNTA($A$10:A826)</f>
        <v>817</v>
      </c>
      <c s="216">
        <v>24021333</v>
      </c>
      <c s="219" t="s">
        <v>3882</v>
      </c>
      <c s="271">
        <v>39036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8" spans="1:9" ht="15">
      <c r="A828" s="216">
        <f>COUNTA($A$10:A827)</f>
        <v>818</v>
      </c>
      <c s="216">
        <v>24021334</v>
      </c>
      <c s="219" t="s">
        <v>3923</v>
      </c>
      <c s="271">
        <v>39079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29" spans="1:9" ht="15">
      <c r="A829" s="216">
        <f>COUNTA($A$10:A828)</f>
        <v>819</v>
      </c>
      <c s="216">
        <v>24021335</v>
      </c>
      <c s="219" t="s">
        <v>3883</v>
      </c>
      <c s="271">
        <v>39043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0" spans="1:9" ht="15">
      <c r="A830" s="216">
        <f>COUNTA($A$10:A829)</f>
        <v>820</v>
      </c>
      <c s="216">
        <v>24021336</v>
      </c>
      <c s="219" t="s">
        <v>3884</v>
      </c>
      <c s="271">
        <v>39015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1" spans="1:9" ht="15">
      <c r="A831" s="216">
        <f>COUNTA($A$10:A830)</f>
        <v>821</v>
      </c>
      <c s="216">
        <v>24021338</v>
      </c>
      <c s="219" t="s">
        <v>3924</v>
      </c>
      <c s="271">
        <v>38749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2" spans="1:9" ht="15">
      <c r="A832" s="216">
        <f>COUNTA($A$10:A831)</f>
        <v>822</v>
      </c>
      <c s="216">
        <v>24021339</v>
      </c>
      <c s="219" t="s">
        <v>3885</v>
      </c>
      <c s="271">
        <v>39032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3" spans="1:9" ht="15">
      <c r="A833" s="216">
        <f>COUNTA($A$10:A832)</f>
        <v>823</v>
      </c>
      <c s="216">
        <v>24021340</v>
      </c>
      <c s="219" t="s">
        <v>3925</v>
      </c>
      <c s="271">
        <v>38724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4" spans="1:9" ht="15">
      <c r="A834" s="216">
        <f>COUNTA($A$10:A833)</f>
        <v>824</v>
      </c>
      <c s="216">
        <v>24021341</v>
      </c>
      <c s="219" t="s">
        <v>3154</v>
      </c>
      <c s="271">
        <v>38927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5" spans="1:9" ht="15">
      <c r="A835" s="216">
        <f>COUNTA($A$10:A834)</f>
        <v>825</v>
      </c>
      <c s="216">
        <v>24021342</v>
      </c>
      <c s="219" t="s">
        <v>242</v>
      </c>
      <c s="271">
        <v>38573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6" spans="1:9" ht="15">
      <c r="A836" s="216">
        <f>COUNTA($A$10:A835)</f>
        <v>826</v>
      </c>
      <c s="216">
        <v>24021343</v>
      </c>
      <c s="219" t="s">
        <v>2315</v>
      </c>
      <c s="271">
        <v>38890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7" spans="1:9" ht="15">
      <c r="A837" s="216">
        <f>COUNTA($A$10:A836)</f>
        <v>827</v>
      </c>
      <c s="216">
        <v>24021344</v>
      </c>
      <c s="219" t="s">
        <v>3926</v>
      </c>
      <c s="271">
        <v>38718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8" spans="1:9" ht="15">
      <c r="A838" s="216">
        <f>COUNTA($A$10:A837)</f>
        <v>828</v>
      </c>
      <c s="216">
        <v>24021345</v>
      </c>
      <c s="219" t="s">
        <v>1089</v>
      </c>
      <c s="271">
        <v>38915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39" spans="1:9" ht="15">
      <c r="A839" s="216">
        <f>COUNTA($A$10:A838)</f>
        <v>829</v>
      </c>
      <c s="216">
        <v>24021346</v>
      </c>
      <c s="219" t="s">
        <v>1198</v>
      </c>
      <c s="271">
        <v>39008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40" spans="1:9" ht="15">
      <c r="A840" s="216">
        <f>COUNTA($A$10:A839)</f>
        <v>830</v>
      </c>
      <c s="216">
        <v>24021347</v>
      </c>
      <c s="219" t="s">
        <v>1198</v>
      </c>
      <c s="271">
        <v>38873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41" spans="1:9" ht="15">
      <c r="A841" s="216">
        <f>COUNTA($A$10:A840)</f>
        <v>831</v>
      </c>
      <c s="216">
        <v>24021348</v>
      </c>
      <c s="219" t="s">
        <v>3886</v>
      </c>
      <c s="271">
        <v>38764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42" spans="1:9" ht="15">
      <c r="A842" s="216">
        <f>COUNTA($A$10:A841)</f>
        <v>832</v>
      </c>
      <c s="216">
        <v>24022571</v>
      </c>
      <c s="219" t="s">
        <v>3871</v>
      </c>
      <c s="271">
        <v>38947</v>
      </c>
      <c s="219" t="s">
        <v>7203</v>
      </c>
      <c s="219" t="s">
        <v>4434</v>
      </c>
      <c s="216">
        <v>5</v>
      </c>
      <c s="216" t="s">
        <v>7400</v>
      </c>
      <c s="272">
        <f t="shared" si="12"/>
        <v>20000000</v>
      </c>
    </row>
    <row r="843" spans="1:9" ht="15">
      <c r="A843" s="216">
        <f>COUNTA($A$10:A842)</f>
        <v>833</v>
      </c>
      <c s="216">
        <v>24021059</v>
      </c>
      <c s="219" t="s">
        <v>3555</v>
      </c>
      <c s="271">
        <v>38887</v>
      </c>
      <c s="219" t="s">
        <v>7155</v>
      </c>
      <c s="219" t="s">
        <v>4434</v>
      </c>
      <c s="216">
        <v>5</v>
      </c>
      <c s="216" t="s">
        <v>7400</v>
      </c>
      <c s="272">
        <f t="shared" si="13" ref="I843:I906">G843*4000000</f>
        <v>20000000</v>
      </c>
    </row>
    <row r="844" spans="1:9" ht="15">
      <c r="A844" s="216">
        <f>COUNTA($A$10:A843)</f>
        <v>834</v>
      </c>
      <c s="216">
        <v>24021060</v>
      </c>
      <c s="219" t="s">
        <v>3594</v>
      </c>
      <c s="271">
        <v>39032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45" spans="1:9" ht="15">
      <c r="A845" s="216">
        <f>COUNTA($A$10:A844)</f>
        <v>835</v>
      </c>
      <c s="216">
        <v>24021061</v>
      </c>
      <c s="219" t="s">
        <v>3638</v>
      </c>
      <c s="271">
        <v>38901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46" spans="1:9" ht="15">
      <c r="A846" s="216">
        <f>COUNTA($A$10:A845)</f>
        <v>836</v>
      </c>
      <c s="216">
        <v>24021062</v>
      </c>
      <c s="219" t="s">
        <v>3596</v>
      </c>
      <c s="271">
        <v>39079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47" spans="1:9" ht="15">
      <c r="A847" s="216">
        <f>COUNTA($A$10:A846)</f>
        <v>837</v>
      </c>
      <c s="216">
        <v>24021063</v>
      </c>
      <c s="219" t="s">
        <v>931</v>
      </c>
      <c s="271">
        <v>39000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48" spans="1:9" ht="15">
      <c r="A848" s="216">
        <f>COUNTA($A$10:A847)</f>
        <v>838</v>
      </c>
      <c s="216">
        <v>24021064</v>
      </c>
      <c s="219" t="s">
        <v>3597</v>
      </c>
      <c s="271">
        <v>39010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49" spans="1:9" ht="15">
      <c r="A849" s="216">
        <f>COUNTA($A$10:A848)</f>
        <v>839</v>
      </c>
      <c s="216">
        <v>24021065</v>
      </c>
      <c s="219" t="s">
        <v>3640</v>
      </c>
      <c s="271">
        <v>38894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0" spans="1:9" ht="15">
      <c r="A850" s="216">
        <f>COUNTA($A$10:A849)</f>
        <v>840</v>
      </c>
      <c s="216">
        <v>24021066</v>
      </c>
      <c s="219" t="s">
        <v>995</v>
      </c>
      <c s="271">
        <v>38858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1" spans="1:9" ht="15">
      <c r="A851" s="216">
        <f>COUNTA($A$10:A850)</f>
        <v>841</v>
      </c>
      <c s="216">
        <v>24021067</v>
      </c>
      <c s="219" t="s">
        <v>2897</v>
      </c>
      <c s="271">
        <v>38982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2" spans="1:9" ht="15">
      <c r="A852" s="216">
        <f>COUNTA($A$10:A851)</f>
        <v>842</v>
      </c>
      <c s="216">
        <v>24021068</v>
      </c>
      <c s="219" t="s">
        <v>3598</v>
      </c>
      <c s="271">
        <v>38983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3" spans="1:9" ht="15">
      <c r="A853" s="216">
        <f>COUNTA($A$10:A852)</f>
        <v>843</v>
      </c>
      <c s="216">
        <v>24021070</v>
      </c>
      <c s="219" t="s">
        <v>1202</v>
      </c>
      <c s="271">
        <v>39016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4" spans="1:9" ht="15">
      <c r="A854" s="216">
        <f>COUNTA($A$10:A853)</f>
        <v>844</v>
      </c>
      <c s="216">
        <v>24021072</v>
      </c>
      <c s="219" t="s">
        <v>3599</v>
      </c>
      <c s="271">
        <v>38957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5" spans="1:9" ht="15">
      <c r="A855" s="216">
        <f>COUNTA($A$10:A854)</f>
        <v>845</v>
      </c>
      <c s="216">
        <v>24021074</v>
      </c>
      <c s="219" t="s">
        <v>3600</v>
      </c>
      <c s="271">
        <v>38801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6" spans="1:9" ht="15">
      <c r="A856" s="216">
        <f>COUNTA($A$10:A855)</f>
        <v>846</v>
      </c>
      <c s="216">
        <v>24021075</v>
      </c>
      <c s="219" t="s">
        <v>3557</v>
      </c>
      <c s="271">
        <v>39045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7" spans="1:9" ht="15">
      <c r="A857" s="216">
        <f>COUNTA($A$10:A856)</f>
        <v>847</v>
      </c>
      <c s="216">
        <v>24021076</v>
      </c>
      <c s="219" t="s">
        <v>165</v>
      </c>
      <c s="271">
        <v>38788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8" spans="1:9" ht="15">
      <c r="A858" s="216">
        <f>COUNTA($A$10:A857)</f>
        <v>848</v>
      </c>
      <c s="216">
        <v>24021077</v>
      </c>
      <c s="219" t="s">
        <v>165</v>
      </c>
      <c s="271">
        <v>38853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59" spans="1:9" ht="15">
      <c r="A859" s="216">
        <f>COUNTA($A$10:A858)</f>
        <v>849</v>
      </c>
      <c s="216">
        <v>24021078</v>
      </c>
      <c s="219" t="s">
        <v>2494</v>
      </c>
      <c s="271">
        <v>38827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0" spans="1:9" ht="15">
      <c r="A860" s="216">
        <f>COUNTA($A$10:A859)</f>
        <v>850</v>
      </c>
      <c s="216">
        <v>24021079</v>
      </c>
      <c s="219" t="s">
        <v>3558</v>
      </c>
      <c s="271">
        <v>38806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1" spans="1:9" ht="15">
      <c r="A861" s="216">
        <f>COUNTA($A$10:A860)</f>
        <v>851</v>
      </c>
      <c s="216">
        <v>24021080</v>
      </c>
      <c s="219" t="s">
        <v>3601</v>
      </c>
      <c s="271">
        <v>38901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2" spans="1:9" ht="15">
      <c r="A862" s="216">
        <f>COUNTA($A$10:A861)</f>
        <v>852</v>
      </c>
      <c s="216">
        <v>24021081</v>
      </c>
      <c s="219" t="s">
        <v>3644</v>
      </c>
      <c s="271">
        <v>39000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3" spans="1:9" ht="15">
      <c r="A863" s="216">
        <f>COUNTA($A$10:A862)</f>
        <v>853</v>
      </c>
      <c s="216">
        <v>24021082</v>
      </c>
      <c s="219" t="s">
        <v>1836</v>
      </c>
      <c s="271">
        <v>38944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4" spans="1:9" ht="15">
      <c r="A864" s="216">
        <f>COUNTA($A$10:A863)</f>
        <v>854</v>
      </c>
      <c s="216">
        <v>24021083</v>
      </c>
      <c s="219" t="s">
        <v>3562</v>
      </c>
      <c s="271">
        <v>38892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5" spans="1:9" ht="15">
      <c r="A865" s="216">
        <f>COUNTA($A$10:A864)</f>
        <v>855</v>
      </c>
      <c s="216">
        <v>24021084</v>
      </c>
      <c s="219" t="s">
        <v>3604</v>
      </c>
      <c s="271">
        <v>38969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6" spans="1:9" ht="15">
      <c r="A866" s="216">
        <f>COUNTA($A$10:A865)</f>
        <v>856</v>
      </c>
      <c s="216">
        <v>24021085</v>
      </c>
      <c s="219" t="s">
        <v>3645</v>
      </c>
      <c s="271">
        <v>38782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7" spans="1:9" ht="15">
      <c r="A867" s="216">
        <f>COUNTA($A$10:A866)</f>
        <v>857</v>
      </c>
      <c s="216">
        <v>24021086</v>
      </c>
      <c s="219" t="s">
        <v>3646</v>
      </c>
      <c s="271">
        <v>39011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8" spans="1:9" ht="15">
      <c r="A868" s="216">
        <f>COUNTA($A$10:A867)</f>
        <v>858</v>
      </c>
      <c s="216">
        <v>24021087</v>
      </c>
      <c s="219" t="s">
        <v>3559</v>
      </c>
      <c s="271">
        <v>39071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69" spans="1:9" ht="15">
      <c r="A869" s="216">
        <f>COUNTA($A$10:A868)</f>
        <v>859</v>
      </c>
      <c s="216">
        <v>24021088</v>
      </c>
      <c s="219" t="s">
        <v>3605</v>
      </c>
      <c s="271">
        <v>38722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0" spans="1:9" ht="15">
      <c r="A870" s="216">
        <f>COUNTA($A$10:A869)</f>
        <v>860</v>
      </c>
      <c s="216">
        <v>24021089</v>
      </c>
      <c s="219" t="s">
        <v>3647</v>
      </c>
      <c s="271">
        <v>39028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1" spans="1:9" ht="15">
      <c r="A871" s="216">
        <f>COUNTA($A$10:A870)</f>
        <v>861</v>
      </c>
      <c s="216">
        <v>24021090</v>
      </c>
      <c s="219" t="s">
        <v>3606</v>
      </c>
      <c s="271">
        <v>38789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2" spans="1:9" ht="15">
      <c r="A872" s="216">
        <f>COUNTA($A$10:A871)</f>
        <v>862</v>
      </c>
      <c s="216">
        <v>24021091</v>
      </c>
      <c s="219" t="s">
        <v>3563</v>
      </c>
      <c s="271">
        <v>38860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3" spans="1:9" ht="15">
      <c r="A873" s="216">
        <f>COUNTA($A$10:A872)</f>
        <v>863</v>
      </c>
      <c s="216">
        <v>24021092</v>
      </c>
      <c s="219" t="s">
        <v>3607</v>
      </c>
      <c s="271">
        <v>39042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4" spans="1:9" ht="15">
      <c r="A874" s="216">
        <f>COUNTA($A$10:A873)</f>
        <v>864</v>
      </c>
      <c s="216">
        <v>24021093</v>
      </c>
      <c s="219" t="s">
        <v>3648</v>
      </c>
      <c s="271">
        <v>39009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5" spans="1:9" ht="15">
      <c r="A875" s="216">
        <f>COUNTA($A$10:A874)</f>
        <v>865</v>
      </c>
      <c s="216">
        <v>24021095</v>
      </c>
      <c s="219" t="s">
        <v>3560</v>
      </c>
      <c s="271">
        <v>39072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6" spans="1:9" ht="15">
      <c r="A876" s="216">
        <f>COUNTA($A$10:A875)</f>
        <v>866</v>
      </c>
      <c s="216">
        <v>24021097</v>
      </c>
      <c s="219" t="s">
        <v>3643</v>
      </c>
      <c s="271">
        <v>38999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7" spans="1:9" ht="15">
      <c r="A877" s="216">
        <f>COUNTA($A$10:A876)</f>
        <v>867</v>
      </c>
      <c s="216">
        <v>24021098</v>
      </c>
      <c s="219" t="s">
        <v>3603</v>
      </c>
      <c s="271">
        <v>39075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8" spans="1:9" ht="15">
      <c r="A878" s="216">
        <f>COUNTA($A$10:A877)</f>
        <v>868</v>
      </c>
      <c s="216">
        <v>24021099</v>
      </c>
      <c s="219" t="s">
        <v>3561</v>
      </c>
      <c s="271">
        <v>38909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79" spans="1:9" ht="15">
      <c r="A879" s="216">
        <f>COUNTA($A$10:A878)</f>
        <v>869</v>
      </c>
      <c s="216">
        <v>24021100</v>
      </c>
      <c s="219" t="s">
        <v>2073</v>
      </c>
      <c s="271">
        <v>39005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0" spans="1:9" ht="15">
      <c r="A880" s="216">
        <f>COUNTA($A$10:A879)</f>
        <v>870</v>
      </c>
      <c s="216">
        <v>24021101</v>
      </c>
      <c s="219" t="s">
        <v>3641</v>
      </c>
      <c s="271">
        <v>38845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1" spans="1:9" ht="15">
      <c r="A881" s="216">
        <f>COUNTA($A$10:A880)</f>
        <v>871</v>
      </c>
      <c s="216">
        <v>24021102</v>
      </c>
      <c s="219" t="s">
        <v>3642</v>
      </c>
      <c s="271">
        <v>39032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2" spans="1:9" ht="15">
      <c r="A882" s="216">
        <f>COUNTA($A$10:A881)</f>
        <v>872</v>
      </c>
      <c s="216">
        <v>24021103</v>
      </c>
      <c s="219" t="s">
        <v>3564</v>
      </c>
      <c s="271">
        <v>38751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3" spans="1:9" ht="15">
      <c r="A883" s="216">
        <f>COUNTA($A$10:A882)</f>
        <v>873</v>
      </c>
      <c s="216">
        <v>24021104</v>
      </c>
      <c s="219" t="s">
        <v>3608</v>
      </c>
      <c s="271">
        <v>38806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4" spans="1:9" ht="15">
      <c r="A884" s="216">
        <f>COUNTA($A$10:A883)</f>
        <v>874</v>
      </c>
      <c s="216">
        <v>24021105</v>
      </c>
      <c s="219" t="s">
        <v>3649</v>
      </c>
      <c s="271">
        <v>39066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5" spans="1:9" ht="15">
      <c r="A885" s="216">
        <f>COUNTA($A$10:A884)</f>
        <v>875</v>
      </c>
      <c s="216">
        <v>24021106</v>
      </c>
      <c s="219" t="s">
        <v>3565</v>
      </c>
      <c s="271">
        <v>38902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6" spans="1:9" ht="15">
      <c r="A886" s="216">
        <f>COUNTA($A$10:A885)</f>
        <v>876</v>
      </c>
      <c s="216">
        <v>24021107</v>
      </c>
      <c s="219" t="s">
        <v>3566</v>
      </c>
      <c s="271">
        <v>38876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7" spans="1:9" ht="15">
      <c r="A887" s="216">
        <f>COUNTA($A$10:A886)</f>
        <v>877</v>
      </c>
      <c s="216">
        <v>24021108</v>
      </c>
      <c s="219" t="s">
        <v>3609</v>
      </c>
      <c s="271">
        <v>39026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8" spans="1:9" ht="15">
      <c r="A888" s="216">
        <f>COUNTA($A$10:A887)</f>
        <v>878</v>
      </c>
      <c s="216">
        <v>24021109</v>
      </c>
      <c s="219" t="s">
        <v>2588</v>
      </c>
      <c s="271">
        <v>39047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89" spans="1:9" ht="15">
      <c r="A889" s="216">
        <f>COUNTA($A$10:A888)</f>
        <v>879</v>
      </c>
      <c s="216">
        <v>24021110</v>
      </c>
      <c s="219" t="s">
        <v>3650</v>
      </c>
      <c s="271">
        <v>38763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0" spans="1:9" ht="15">
      <c r="A890" s="216">
        <f>COUNTA($A$10:A889)</f>
        <v>880</v>
      </c>
      <c s="216">
        <v>24021111</v>
      </c>
      <c s="219" t="s">
        <v>3567</v>
      </c>
      <c s="271">
        <v>38955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1" spans="1:9" ht="15">
      <c r="A891" s="216">
        <f>COUNTA($A$10:A890)</f>
        <v>881</v>
      </c>
      <c s="216">
        <v>24021112</v>
      </c>
      <c s="219" t="s">
        <v>84</v>
      </c>
      <c s="271">
        <v>39038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2" spans="1:9" ht="15">
      <c r="A892" s="216">
        <f>COUNTA($A$10:A891)</f>
        <v>882</v>
      </c>
      <c s="216">
        <v>24021113</v>
      </c>
      <c s="219" t="s">
        <v>3651</v>
      </c>
      <c s="271">
        <v>38773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3" spans="1:9" ht="15">
      <c r="A893" s="216">
        <f>COUNTA($A$10:A892)</f>
        <v>883</v>
      </c>
      <c s="216">
        <v>24021114</v>
      </c>
      <c s="219" t="s">
        <v>3610</v>
      </c>
      <c s="271">
        <v>38969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4" spans="1:9" ht="15">
      <c r="A894" s="216">
        <f>COUNTA($A$10:A893)</f>
        <v>884</v>
      </c>
      <c s="216">
        <v>24021115</v>
      </c>
      <c s="219" t="s">
        <v>387</v>
      </c>
      <c s="271">
        <v>38931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5" spans="1:9" ht="15">
      <c r="A895" s="216">
        <f>COUNTA($A$10:A894)</f>
        <v>885</v>
      </c>
      <c s="216">
        <v>24021116</v>
      </c>
      <c s="219" t="s">
        <v>2767</v>
      </c>
      <c s="271">
        <v>38884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6" spans="1:9" ht="15">
      <c r="A896" s="216">
        <f>COUNTA($A$10:A895)</f>
        <v>886</v>
      </c>
      <c s="216">
        <v>24021117</v>
      </c>
      <c s="219" t="s">
        <v>3653</v>
      </c>
      <c s="271">
        <v>38907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7" spans="1:9" ht="15">
      <c r="A897" s="216">
        <f>COUNTA($A$10:A896)</f>
        <v>887</v>
      </c>
      <c s="216">
        <v>24021118</v>
      </c>
      <c s="219" t="s">
        <v>3654</v>
      </c>
      <c s="271">
        <v>38890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8" spans="1:9" ht="15">
      <c r="A898" s="216">
        <f>COUNTA($A$10:A897)</f>
        <v>888</v>
      </c>
      <c s="216">
        <v>24021119</v>
      </c>
      <c s="219" t="s">
        <v>3569</v>
      </c>
      <c s="271">
        <v>38998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899" spans="1:9" ht="15">
      <c r="A899" s="216">
        <f>COUNTA($A$10:A898)</f>
        <v>889</v>
      </c>
      <c s="216">
        <v>24021120</v>
      </c>
      <c s="219" t="s">
        <v>3611</v>
      </c>
      <c s="271">
        <v>38783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0" spans="1:9" ht="15">
      <c r="A900" s="216">
        <f>COUNTA($A$10:A899)</f>
        <v>890</v>
      </c>
      <c s="216">
        <v>24021121</v>
      </c>
      <c s="219" t="s">
        <v>3652</v>
      </c>
      <c s="271">
        <v>39039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1" spans="1:9" ht="15">
      <c r="A901" s="216">
        <f>COUNTA($A$10:A900)</f>
        <v>891</v>
      </c>
      <c s="216">
        <v>24021122</v>
      </c>
      <c s="219" t="s">
        <v>1350</v>
      </c>
      <c s="271">
        <v>38897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2" spans="1:9" ht="15">
      <c r="A902" s="216">
        <f>COUNTA($A$10:A901)</f>
        <v>892</v>
      </c>
      <c s="216">
        <v>24021123</v>
      </c>
      <c s="219" t="s">
        <v>3568</v>
      </c>
      <c s="271">
        <v>39048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3" spans="1:9" ht="15">
      <c r="A903" s="216">
        <f>COUNTA($A$10:A902)</f>
        <v>893</v>
      </c>
      <c s="216">
        <v>24021124</v>
      </c>
      <c s="219" t="s">
        <v>1476</v>
      </c>
      <c s="271">
        <v>38886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4" spans="1:9" ht="15">
      <c r="A904" s="216">
        <f>COUNTA($A$10:A903)</f>
        <v>894</v>
      </c>
      <c s="216">
        <v>24021125</v>
      </c>
      <c s="219" t="s">
        <v>3655</v>
      </c>
      <c s="271">
        <v>38958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5" spans="1:9" ht="15">
      <c r="A905" s="216">
        <f>COUNTA($A$10:A904)</f>
        <v>895</v>
      </c>
      <c s="216">
        <v>24021126</v>
      </c>
      <c s="219" t="s">
        <v>3612</v>
      </c>
      <c s="271">
        <v>38998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6" spans="1:9" ht="15">
      <c r="A906" s="216">
        <f>COUNTA($A$10:A905)</f>
        <v>896</v>
      </c>
      <c s="216">
        <v>24021127</v>
      </c>
      <c s="219" t="s">
        <v>3570</v>
      </c>
      <c s="271">
        <v>38862</v>
      </c>
      <c s="219" t="s">
        <v>7155</v>
      </c>
      <c s="219" t="s">
        <v>4434</v>
      </c>
      <c s="216">
        <v>5</v>
      </c>
      <c s="216" t="s">
        <v>7400</v>
      </c>
      <c s="272">
        <f t="shared" si="13"/>
        <v>20000000</v>
      </c>
    </row>
    <row r="907" spans="1:9" ht="15">
      <c r="A907" s="216">
        <f>COUNTA($A$10:A906)</f>
        <v>897</v>
      </c>
      <c s="216">
        <v>24021128</v>
      </c>
      <c s="219" t="s">
        <v>3613</v>
      </c>
      <c s="271">
        <v>39056</v>
      </c>
      <c s="219" t="s">
        <v>7155</v>
      </c>
      <c s="219" t="s">
        <v>4434</v>
      </c>
      <c s="216">
        <v>5</v>
      </c>
      <c s="216" t="s">
        <v>7400</v>
      </c>
      <c s="272">
        <f t="shared" si="14" ref="I907:I970">G907*4000000</f>
        <v>20000000</v>
      </c>
    </row>
    <row r="908" spans="1:9" ht="15">
      <c r="A908" s="216">
        <f>COUNTA($A$10:A907)</f>
        <v>898</v>
      </c>
      <c s="216">
        <v>24021129</v>
      </c>
      <c s="219" t="s">
        <v>34</v>
      </c>
      <c s="271">
        <v>39068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09" spans="1:9" ht="15">
      <c r="A909" s="216">
        <f>COUNTA($A$10:A908)</f>
        <v>899</v>
      </c>
      <c s="216">
        <v>24021130</v>
      </c>
      <c s="219" t="s">
        <v>34</v>
      </c>
      <c s="271">
        <v>38893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0" spans="1:9" ht="15">
      <c r="A910" s="216">
        <f>COUNTA($A$10:A909)</f>
        <v>900</v>
      </c>
      <c s="216">
        <v>24021131</v>
      </c>
      <c s="219" t="s">
        <v>3226</v>
      </c>
      <c s="271">
        <v>39078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1" spans="1:9" ht="15">
      <c r="A911" s="216">
        <f>COUNTA($A$10:A910)</f>
        <v>901</v>
      </c>
      <c s="216">
        <v>24021132</v>
      </c>
      <c s="219" t="s">
        <v>3614</v>
      </c>
      <c s="271">
        <v>38512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2" spans="1:9" ht="15">
      <c r="A912" s="216">
        <f>COUNTA($A$10:A911)</f>
        <v>902</v>
      </c>
      <c s="216">
        <v>24021133</v>
      </c>
      <c s="219" t="s">
        <v>3656</v>
      </c>
      <c s="271">
        <v>38769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3" spans="1:9" ht="15">
      <c r="A913" s="216">
        <f>COUNTA($A$10:A912)</f>
        <v>903</v>
      </c>
      <c s="216">
        <v>24021134</v>
      </c>
      <c s="219" t="s">
        <v>3657</v>
      </c>
      <c s="271">
        <v>39022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4" spans="1:9" ht="15">
      <c r="A914" s="216">
        <f>COUNTA($A$10:A913)</f>
        <v>904</v>
      </c>
      <c s="216">
        <v>24021135</v>
      </c>
      <c s="219" t="s">
        <v>397</v>
      </c>
      <c s="271">
        <v>38885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5" spans="1:9" ht="15">
      <c r="A915" s="216">
        <f>COUNTA($A$10:A914)</f>
        <v>905</v>
      </c>
      <c s="216">
        <v>24021136</v>
      </c>
      <c s="219" t="s">
        <v>3615</v>
      </c>
      <c s="271">
        <v>38972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6" spans="1:9" ht="15">
      <c r="A916" s="216">
        <f>COUNTA($A$10:A915)</f>
        <v>906</v>
      </c>
      <c s="216">
        <v>24021137</v>
      </c>
      <c s="219" t="s">
        <v>3658</v>
      </c>
      <c s="271">
        <v>39018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7" spans="1:9" ht="15">
      <c r="A917" s="216">
        <f>COUNTA($A$10:A916)</f>
        <v>907</v>
      </c>
      <c s="216">
        <v>24021138</v>
      </c>
      <c s="219" t="s">
        <v>3543</v>
      </c>
      <c s="271">
        <v>39006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8" spans="1:9" ht="15">
      <c r="A918" s="216">
        <f>COUNTA($A$10:A917)</f>
        <v>908</v>
      </c>
      <c s="216">
        <v>24021139</v>
      </c>
      <c s="219" t="s">
        <v>2512</v>
      </c>
      <c s="271">
        <v>38799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19" spans="1:9" ht="15">
      <c r="A919" s="216">
        <f>COUNTA($A$10:A918)</f>
        <v>909</v>
      </c>
      <c s="216">
        <v>24021140</v>
      </c>
      <c s="219" t="s">
        <v>3616</v>
      </c>
      <c s="271">
        <v>38904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0" spans="1:9" ht="15">
      <c r="A920" s="216">
        <f>COUNTA($A$10:A919)</f>
        <v>910</v>
      </c>
      <c s="216">
        <v>24021142</v>
      </c>
      <c s="219" t="s">
        <v>3571</v>
      </c>
      <c s="271">
        <v>38999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1" spans="1:9" ht="15">
      <c r="A921" s="216">
        <f>COUNTA($A$10:A920)</f>
        <v>911</v>
      </c>
      <c s="216">
        <v>24021143</v>
      </c>
      <c s="219" t="s">
        <v>3572</v>
      </c>
      <c s="271">
        <v>38853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2" spans="1:9" ht="15">
      <c r="A922" s="216">
        <f>COUNTA($A$10:A921)</f>
        <v>912</v>
      </c>
      <c s="216">
        <v>24021144</v>
      </c>
      <c s="219" t="s">
        <v>3617</v>
      </c>
      <c s="271">
        <v>38907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3" spans="1:9" ht="15">
      <c r="A923" s="216">
        <f>COUNTA($A$10:A922)</f>
        <v>913</v>
      </c>
      <c s="216">
        <v>24021145</v>
      </c>
      <c s="219" t="s">
        <v>3659</v>
      </c>
      <c s="271">
        <v>38825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4" spans="1:9" ht="15">
      <c r="A924" s="216">
        <f>COUNTA($A$10:A923)</f>
        <v>914</v>
      </c>
      <c s="216">
        <v>24021146</v>
      </c>
      <c s="219" t="s">
        <v>3660</v>
      </c>
      <c s="271">
        <v>38867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5" spans="1:9" ht="15">
      <c r="A925" s="216">
        <f>COUNTA($A$10:A924)</f>
        <v>915</v>
      </c>
      <c s="216">
        <v>24021147</v>
      </c>
      <c s="219" t="s">
        <v>3573</v>
      </c>
      <c s="271">
        <v>39039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6" spans="1:9" ht="15">
      <c r="A926" s="216">
        <f>COUNTA($A$10:A925)</f>
        <v>916</v>
      </c>
      <c s="216">
        <v>24021148</v>
      </c>
      <c s="219" t="s">
        <v>1482</v>
      </c>
      <c s="271">
        <v>39057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7" spans="1:9" ht="15">
      <c r="A927" s="216">
        <f>COUNTA($A$10:A926)</f>
        <v>917</v>
      </c>
      <c s="216">
        <v>24021149</v>
      </c>
      <c s="219" t="s">
        <v>3661</v>
      </c>
      <c s="271">
        <v>38784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8" spans="1:9" ht="15">
      <c r="A928" s="216">
        <f>COUNTA($A$10:A927)</f>
        <v>918</v>
      </c>
      <c s="216">
        <v>24021150</v>
      </c>
      <c s="219" t="s">
        <v>3618</v>
      </c>
      <c s="271">
        <v>38903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29" spans="1:9" ht="15">
      <c r="A929" s="216">
        <f>COUNTA($A$10:A928)</f>
        <v>919</v>
      </c>
      <c s="216">
        <v>24021151</v>
      </c>
      <c s="219" t="s">
        <v>1546</v>
      </c>
      <c s="271">
        <v>38763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0" spans="1:9" ht="15">
      <c r="A930" s="216">
        <f>COUNTA($A$10:A929)</f>
        <v>920</v>
      </c>
      <c s="216">
        <v>24021152</v>
      </c>
      <c s="219" t="s">
        <v>3619</v>
      </c>
      <c s="271">
        <v>38758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1" spans="1:9" ht="15">
      <c r="A931" s="216">
        <f>COUNTA($A$10:A930)</f>
        <v>921</v>
      </c>
      <c s="216">
        <v>24021153</v>
      </c>
      <c s="219" t="s">
        <v>3662</v>
      </c>
      <c s="271">
        <v>38886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2" spans="1:9" ht="15">
      <c r="A932" s="216">
        <f>COUNTA($A$10:A931)</f>
        <v>922</v>
      </c>
      <c s="216">
        <v>24021154</v>
      </c>
      <c s="219" t="s">
        <v>3574</v>
      </c>
      <c s="271">
        <v>38836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3" spans="1:9" ht="15">
      <c r="A933" s="216">
        <f>COUNTA($A$10:A932)</f>
        <v>923</v>
      </c>
      <c s="216">
        <v>24021155</v>
      </c>
      <c s="219" t="s">
        <v>3575</v>
      </c>
      <c s="271">
        <v>38734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4" spans="1:9" ht="15">
      <c r="A934" s="216">
        <f>COUNTA($A$10:A933)</f>
        <v>924</v>
      </c>
      <c s="216">
        <v>24021156</v>
      </c>
      <c s="219" t="s">
        <v>3620</v>
      </c>
      <c s="271">
        <v>38882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5" spans="1:9" ht="15">
      <c r="A935" s="216">
        <f>COUNTA($A$10:A934)</f>
        <v>925</v>
      </c>
      <c s="216">
        <v>24021157</v>
      </c>
      <c s="219" t="s">
        <v>3275</v>
      </c>
      <c s="271">
        <v>38938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6" spans="1:9" ht="15">
      <c r="A936" s="216">
        <f>COUNTA($A$10:A935)</f>
        <v>926</v>
      </c>
      <c s="216">
        <v>24021158</v>
      </c>
      <c s="219" t="s">
        <v>1708</v>
      </c>
      <c s="271">
        <v>39040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7" spans="1:9" ht="15">
      <c r="A937" s="216">
        <f>COUNTA($A$10:A936)</f>
        <v>927</v>
      </c>
      <c s="216">
        <v>24021159</v>
      </c>
      <c s="219" t="s">
        <v>3576</v>
      </c>
      <c s="271">
        <v>38932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8" spans="1:9" ht="15">
      <c r="A938" s="216">
        <f>COUNTA($A$10:A937)</f>
        <v>928</v>
      </c>
      <c s="216">
        <v>24021161</v>
      </c>
      <c s="219" t="s">
        <v>3663</v>
      </c>
      <c s="271">
        <v>38982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39" spans="1:9" ht="15">
      <c r="A939" s="216">
        <f>COUNTA($A$10:A938)</f>
        <v>929</v>
      </c>
      <c s="216">
        <v>24021162</v>
      </c>
      <c s="219" t="s">
        <v>3621</v>
      </c>
      <c s="271">
        <v>39000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0" spans="1:9" ht="15">
      <c r="A940" s="216">
        <f>COUNTA($A$10:A939)</f>
        <v>930</v>
      </c>
      <c s="216">
        <v>24021163</v>
      </c>
      <c s="219" t="s">
        <v>3577</v>
      </c>
      <c s="271">
        <v>38902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1" spans="1:9" ht="15">
      <c r="A941" s="216">
        <f>COUNTA($A$10:A940)</f>
        <v>931</v>
      </c>
      <c s="216">
        <v>24021164</v>
      </c>
      <c s="219" t="s">
        <v>3622</v>
      </c>
      <c s="271">
        <v>39004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2" spans="1:9" ht="15">
      <c r="A942" s="216">
        <f>COUNTA($A$10:A941)</f>
        <v>932</v>
      </c>
      <c s="216">
        <v>24021166</v>
      </c>
      <c s="219" t="s">
        <v>3578</v>
      </c>
      <c s="271">
        <v>39009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3" spans="1:9" ht="15">
      <c r="A943" s="216">
        <f>COUNTA($A$10:A942)</f>
        <v>933</v>
      </c>
      <c s="216">
        <v>24021167</v>
      </c>
      <c s="219" t="s">
        <v>3579</v>
      </c>
      <c s="271">
        <v>39025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4" spans="1:9" ht="15">
      <c r="A944" s="216">
        <f>COUNTA($A$10:A943)</f>
        <v>934</v>
      </c>
      <c s="216">
        <v>24021169</v>
      </c>
      <c s="219" t="s">
        <v>3665</v>
      </c>
      <c s="271">
        <v>38954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5" spans="1:9" ht="15">
      <c r="A945" s="216">
        <f>COUNTA($A$10:A944)</f>
        <v>935</v>
      </c>
      <c s="216">
        <v>24021170</v>
      </c>
      <c s="219" t="s">
        <v>3666</v>
      </c>
      <c s="271">
        <v>38732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6" spans="1:9" ht="15">
      <c r="A946" s="216">
        <f>COUNTA($A$10:A945)</f>
        <v>936</v>
      </c>
      <c s="216">
        <v>24021171</v>
      </c>
      <c s="219" t="s">
        <v>3580</v>
      </c>
      <c s="271">
        <v>39076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7" spans="1:9" ht="15">
      <c r="A947" s="216">
        <f>COUNTA($A$10:A946)</f>
        <v>937</v>
      </c>
      <c s="216">
        <v>24021172</v>
      </c>
      <c s="219" t="s">
        <v>3624</v>
      </c>
      <c s="271">
        <v>38849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8" spans="1:9" ht="15">
      <c r="A948" s="216">
        <f>COUNTA($A$10:A947)</f>
        <v>938</v>
      </c>
      <c s="216">
        <v>24021173</v>
      </c>
      <c s="219" t="s">
        <v>3667</v>
      </c>
      <c s="271">
        <v>38851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49" spans="1:9" ht="15">
      <c r="A949" s="216">
        <f>COUNTA($A$10:A948)</f>
        <v>939</v>
      </c>
      <c s="216">
        <v>24021174</v>
      </c>
      <c s="219" t="s">
        <v>3625</v>
      </c>
      <c s="271">
        <v>39035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0" spans="1:9" ht="15">
      <c r="A950" s="216">
        <f>COUNTA($A$10:A949)</f>
        <v>940</v>
      </c>
      <c s="216">
        <v>24021175</v>
      </c>
      <c s="219" t="s">
        <v>3581</v>
      </c>
      <c s="271">
        <v>39074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1" spans="1:9" ht="15">
      <c r="A951" s="216">
        <f>COUNTA($A$10:A950)</f>
        <v>941</v>
      </c>
      <c s="216">
        <v>24021176</v>
      </c>
      <c s="219" t="s">
        <v>1124</v>
      </c>
      <c s="271">
        <v>39082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2" spans="1:9" ht="15">
      <c r="A952" s="216">
        <f>COUNTA($A$10:A951)</f>
        <v>942</v>
      </c>
      <c s="216">
        <v>24021177</v>
      </c>
      <c s="219" t="s">
        <v>3668</v>
      </c>
      <c s="271">
        <v>38835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3" spans="1:9" ht="15">
      <c r="A953" s="216">
        <f>COUNTA($A$10:A952)</f>
        <v>943</v>
      </c>
      <c s="216">
        <v>24021178</v>
      </c>
      <c s="219" t="s">
        <v>1602</v>
      </c>
      <c s="271">
        <v>39021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4" spans="1:9" ht="15">
      <c r="A954" s="216">
        <f>COUNTA($A$10:A953)</f>
        <v>944</v>
      </c>
      <c s="216">
        <v>24021179</v>
      </c>
      <c s="219" t="s">
        <v>3582</v>
      </c>
      <c s="271">
        <v>38907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5" spans="1:9" ht="15">
      <c r="A955" s="216">
        <f>COUNTA($A$10:A954)</f>
        <v>945</v>
      </c>
      <c s="216">
        <v>24021180</v>
      </c>
      <c s="219" t="s">
        <v>3626</v>
      </c>
      <c s="271">
        <v>38751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6" spans="1:9" ht="15">
      <c r="A956" s="216">
        <f>COUNTA($A$10:A955)</f>
        <v>946</v>
      </c>
      <c s="216">
        <v>24021181</v>
      </c>
      <c s="219" t="s">
        <v>3191</v>
      </c>
      <c s="271">
        <v>39034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7" spans="1:9" ht="15">
      <c r="A957" s="216">
        <f>COUNTA($A$10:A956)</f>
        <v>947</v>
      </c>
      <c s="216">
        <v>24021182</v>
      </c>
      <c s="219" t="s">
        <v>3669</v>
      </c>
      <c s="271">
        <v>38074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8" spans="1:9" ht="15">
      <c r="A958" s="216">
        <f>COUNTA($A$10:A957)</f>
        <v>948</v>
      </c>
      <c s="216">
        <v>24021183</v>
      </c>
      <c s="219" t="s">
        <v>49</v>
      </c>
      <c s="271">
        <v>38979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59" spans="1:9" ht="15">
      <c r="A959" s="216">
        <f>COUNTA($A$10:A958)</f>
        <v>949</v>
      </c>
      <c s="216">
        <v>24021184</v>
      </c>
      <c s="219" t="s">
        <v>3629</v>
      </c>
      <c s="271">
        <v>38783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0" spans="1:9" ht="15">
      <c r="A960" s="216">
        <f>COUNTA($A$10:A959)</f>
        <v>950</v>
      </c>
      <c s="216">
        <v>24021185</v>
      </c>
      <c s="219" t="s">
        <v>846</v>
      </c>
      <c s="271">
        <v>38885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1" spans="1:9" ht="15">
      <c r="A961" s="216">
        <f>COUNTA($A$10:A960)</f>
        <v>951</v>
      </c>
      <c s="216">
        <v>24021186</v>
      </c>
      <c s="219" t="s">
        <v>3627</v>
      </c>
      <c s="271">
        <v>38834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2" spans="1:9" ht="15">
      <c r="A962" s="216">
        <f>COUNTA($A$10:A961)</f>
        <v>952</v>
      </c>
      <c s="216">
        <v>24021187</v>
      </c>
      <c s="219" t="s">
        <v>337</v>
      </c>
      <c s="271">
        <v>38977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3" spans="1:9" ht="15">
      <c r="A963" s="216">
        <f>COUNTA($A$10:A962)</f>
        <v>953</v>
      </c>
      <c s="216">
        <v>24021188</v>
      </c>
      <c s="219" t="s">
        <v>3628</v>
      </c>
      <c s="271">
        <v>38885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4" spans="1:9" ht="15">
      <c r="A964" s="216">
        <f>COUNTA($A$10:A963)</f>
        <v>954</v>
      </c>
      <c s="216">
        <v>24021189</v>
      </c>
      <c s="219" t="s">
        <v>3670</v>
      </c>
      <c s="271">
        <v>38680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5" spans="1:9" ht="15">
      <c r="A965" s="216">
        <f>COUNTA($A$10:A964)</f>
        <v>955</v>
      </c>
      <c s="216">
        <v>24021190</v>
      </c>
      <c s="219" t="s">
        <v>3583</v>
      </c>
      <c s="271">
        <v>39082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6" spans="1:9" ht="15">
      <c r="A966" s="216">
        <f>COUNTA($A$10:A965)</f>
        <v>956</v>
      </c>
      <c s="216">
        <v>24021191</v>
      </c>
      <c s="219" t="s">
        <v>3584</v>
      </c>
      <c s="271">
        <v>38933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7" spans="1:9" ht="15">
      <c r="A967" s="216">
        <f>COUNTA($A$10:A966)</f>
        <v>957</v>
      </c>
      <c s="216">
        <v>24021192</v>
      </c>
      <c s="219" t="s">
        <v>3630</v>
      </c>
      <c s="271">
        <v>38718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8" spans="1:9" ht="15">
      <c r="A968" s="216">
        <f>COUNTA($A$10:A967)</f>
        <v>958</v>
      </c>
      <c s="216">
        <v>24021193</v>
      </c>
      <c s="219" t="s">
        <v>3671</v>
      </c>
      <c s="271">
        <v>39075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69" spans="1:9" ht="15">
      <c r="A969" s="216">
        <f>COUNTA($A$10:A968)</f>
        <v>959</v>
      </c>
      <c s="216">
        <v>24021194</v>
      </c>
      <c s="219" t="s">
        <v>3672</v>
      </c>
      <c s="271">
        <v>38827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70" spans="1:9" ht="15">
      <c r="A970" s="216">
        <f>COUNTA($A$10:A969)</f>
        <v>960</v>
      </c>
      <c s="216">
        <v>24021195</v>
      </c>
      <c s="219" t="s">
        <v>1553</v>
      </c>
      <c s="271">
        <v>38908</v>
      </c>
      <c s="219" t="s">
        <v>7155</v>
      </c>
      <c s="219" t="s">
        <v>4434</v>
      </c>
      <c s="216">
        <v>5</v>
      </c>
      <c s="216" t="s">
        <v>7400</v>
      </c>
      <c s="272">
        <f t="shared" si="14"/>
        <v>20000000</v>
      </c>
    </row>
    <row r="971" spans="1:9" ht="15">
      <c r="A971" s="216">
        <f>COUNTA($A$10:A970)</f>
        <v>961</v>
      </c>
      <c s="216">
        <v>24021196</v>
      </c>
      <c s="219" t="s">
        <v>3631</v>
      </c>
      <c s="271">
        <v>39057</v>
      </c>
      <c s="219" t="s">
        <v>7155</v>
      </c>
      <c s="219" t="s">
        <v>4434</v>
      </c>
      <c s="216">
        <v>5</v>
      </c>
      <c s="216" t="s">
        <v>7400</v>
      </c>
      <c s="272">
        <f t="shared" si="15" ref="I971:I1034">G971*4000000</f>
        <v>20000000</v>
      </c>
    </row>
    <row r="972" spans="1:9" ht="15">
      <c r="A972" s="216">
        <f>COUNTA($A$10:A971)</f>
        <v>962</v>
      </c>
      <c s="216">
        <v>24021197</v>
      </c>
      <c s="219" t="s">
        <v>502</v>
      </c>
      <c s="271">
        <v>38744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3" spans="1:9" ht="15">
      <c r="A973" s="216">
        <f>COUNTA($A$10:A972)</f>
        <v>963</v>
      </c>
      <c s="216">
        <v>24021198</v>
      </c>
      <c s="219" t="s">
        <v>3551</v>
      </c>
      <c s="271">
        <v>39000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4" spans="1:9" ht="15">
      <c r="A974" s="216">
        <f>COUNTA($A$10:A973)</f>
        <v>964</v>
      </c>
      <c s="216">
        <v>24021199</v>
      </c>
      <c s="219" t="s">
        <v>2633</v>
      </c>
      <c s="271">
        <v>39008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5" spans="1:9" ht="15">
      <c r="A975" s="216">
        <f>COUNTA($A$10:A974)</f>
        <v>965</v>
      </c>
      <c s="216">
        <v>24021201</v>
      </c>
      <c s="219" t="s">
        <v>3673</v>
      </c>
      <c s="271">
        <v>39019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6" spans="1:9" ht="15">
      <c r="A976" s="216">
        <f>COUNTA($A$10:A975)</f>
        <v>966</v>
      </c>
      <c s="216">
        <v>24021202</v>
      </c>
      <c s="219" t="s">
        <v>3585</v>
      </c>
      <c s="271">
        <v>39026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7" spans="1:9" ht="15">
      <c r="A977" s="216">
        <f>COUNTA($A$10:A976)</f>
        <v>967</v>
      </c>
      <c s="216">
        <v>24021203</v>
      </c>
      <c s="219" t="s">
        <v>3586</v>
      </c>
      <c s="271">
        <v>39078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8" spans="1:9" ht="15">
      <c r="A978" s="216">
        <f>COUNTA($A$10:A977)</f>
        <v>968</v>
      </c>
      <c s="216">
        <v>24021204</v>
      </c>
      <c s="219" t="s">
        <v>3632</v>
      </c>
      <c s="271">
        <v>38991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79" spans="1:9" ht="15">
      <c r="A979" s="216">
        <f>COUNTA($A$10:A978)</f>
        <v>969</v>
      </c>
      <c s="216">
        <v>24021205</v>
      </c>
      <c s="219" t="s">
        <v>3674</v>
      </c>
      <c s="271">
        <v>39007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0" spans="1:9" ht="15">
      <c r="A980" s="216">
        <f>COUNTA($A$10:A979)</f>
        <v>970</v>
      </c>
      <c s="216">
        <v>24021207</v>
      </c>
      <c s="219" t="s">
        <v>3587</v>
      </c>
      <c s="271">
        <v>39021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1" spans="1:9" ht="15">
      <c r="A981" s="216">
        <f>COUNTA($A$10:A980)</f>
        <v>971</v>
      </c>
      <c s="216">
        <v>24021208</v>
      </c>
      <c s="219" t="s">
        <v>3633</v>
      </c>
      <c s="271">
        <v>38915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2" spans="1:9" ht="15">
      <c r="A982" s="216">
        <f>COUNTA($A$10:A981)</f>
        <v>972</v>
      </c>
      <c s="216">
        <v>24021209</v>
      </c>
      <c s="219" t="s">
        <v>3675</v>
      </c>
      <c s="271">
        <v>38791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3" spans="1:9" ht="15">
      <c r="A983" s="216">
        <f>COUNTA($A$10:A982)</f>
        <v>973</v>
      </c>
      <c s="216">
        <v>24021212</v>
      </c>
      <c s="219" t="s">
        <v>3634</v>
      </c>
      <c s="271">
        <v>38902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4" spans="1:9" ht="15">
      <c r="A984" s="216">
        <f>COUNTA($A$10:A983)</f>
        <v>974</v>
      </c>
      <c s="216">
        <v>24021213</v>
      </c>
      <c s="219" t="s">
        <v>3676</v>
      </c>
      <c s="271">
        <v>38877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5" spans="1:9" ht="15">
      <c r="A985" s="216">
        <f>COUNTA($A$10:A984)</f>
        <v>975</v>
      </c>
      <c s="216">
        <v>24021214</v>
      </c>
      <c s="219" t="s">
        <v>1917</v>
      </c>
      <c s="271">
        <v>38962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6" spans="1:9" ht="15">
      <c r="A986" s="216">
        <f>COUNTA($A$10:A985)</f>
        <v>976</v>
      </c>
      <c s="216">
        <v>24021215</v>
      </c>
      <c s="219" t="s">
        <v>3589</v>
      </c>
      <c s="271">
        <v>38994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7" spans="1:9" ht="15">
      <c r="A987" s="216">
        <f>COUNTA($A$10:A986)</f>
        <v>977</v>
      </c>
      <c s="216">
        <v>24021216</v>
      </c>
      <c s="219" t="s">
        <v>3635</v>
      </c>
      <c s="271">
        <v>39077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8" spans="1:9" ht="15">
      <c r="A988" s="216">
        <f>COUNTA($A$10:A987)</f>
        <v>978</v>
      </c>
      <c s="216">
        <v>24021217</v>
      </c>
      <c s="219" t="s">
        <v>3677</v>
      </c>
      <c s="271">
        <v>38741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89" spans="1:9" ht="15">
      <c r="A989" s="216">
        <f>COUNTA($A$10:A988)</f>
        <v>979</v>
      </c>
      <c s="216">
        <v>24021218</v>
      </c>
      <c s="219" t="s">
        <v>3590</v>
      </c>
      <c s="271">
        <v>38735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0" spans="1:9" ht="15">
      <c r="A990" s="216">
        <f>COUNTA($A$10:A989)</f>
        <v>980</v>
      </c>
      <c s="216">
        <v>24021219</v>
      </c>
      <c s="219" t="s">
        <v>3591</v>
      </c>
      <c s="271">
        <v>38811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1" spans="1:9" ht="15">
      <c r="A991" s="216">
        <f>COUNTA($A$10:A990)</f>
        <v>981</v>
      </c>
      <c s="216">
        <v>24021220</v>
      </c>
      <c s="219" t="s">
        <v>1088</v>
      </c>
      <c s="271">
        <v>38797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2" spans="1:9" ht="15">
      <c r="A992" s="216">
        <f>COUNTA($A$10:A991)</f>
        <v>982</v>
      </c>
      <c s="216">
        <v>24021221</v>
      </c>
      <c s="219" t="s">
        <v>991</v>
      </c>
      <c s="271">
        <v>38849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3" spans="1:9" ht="15">
      <c r="A993" s="216">
        <f>COUNTA($A$10:A992)</f>
        <v>983</v>
      </c>
      <c s="216">
        <v>24021222</v>
      </c>
      <c s="219" t="s">
        <v>799</v>
      </c>
      <c s="271">
        <v>38951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4" spans="1:9" ht="15">
      <c r="A994" s="216">
        <f>COUNTA($A$10:A993)</f>
        <v>984</v>
      </c>
      <c s="216">
        <v>24021223</v>
      </c>
      <c s="219" t="s">
        <v>3592</v>
      </c>
      <c s="271">
        <v>38752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5" spans="1:9" ht="15">
      <c r="A995" s="216">
        <f>COUNTA($A$10:A994)</f>
        <v>985</v>
      </c>
      <c s="216">
        <v>24021224</v>
      </c>
      <c s="219" t="s">
        <v>3636</v>
      </c>
      <c s="271">
        <v>38754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6" spans="1:9" ht="15">
      <c r="A996" s="216">
        <f>COUNTA($A$10:A995)</f>
        <v>986</v>
      </c>
      <c s="216">
        <v>24021225</v>
      </c>
      <c s="219" t="s">
        <v>3678</v>
      </c>
      <c s="271">
        <v>39056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7" spans="1:9" ht="15">
      <c r="A997" s="216">
        <f>COUNTA($A$10:A996)</f>
        <v>987</v>
      </c>
      <c s="216">
        <v>24021226</v>
      </c>
      <c s="219" t="s">
        <v>3637</v>
      </c>
      <c s="271">
        <v>38875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8" spans="1:9" ht="15">
      <c r="A998" s="216">
        <f>COUNTA($A$10:A997)</f>
        <v>988</v>
      </c>
      <c s="216">
        <v>24021227</v>
      </c>
      <c s="219" t="s">
        <v>3593</v>
      </c>
      <c s="271">
        <v>38759</v>
      </c>
      <c s="219" t="s">
        <v>7155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999" spans="1:9" ht="15">
      <c r="A999" s="216">
        <f>COUNTA($A$10:A998)</f>
        <v>989</v>
      </c>
      <c s="216">
        <v>24021681</v>
      </c>
      <c s="219" t="s">
        <v>2319</v>
      </c>
      <c s="271">
        <v>38931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0" spans="1:9" ht="15">
      <c r="A1000" s="216">
        <f>COUNTA($A$10:A999)</f>
        <v>990</v>
      </c>
      <c s="216">
        <v>24021682</v>
      </c>
      <c s="219" t="s">
        <v>2363</v>
      </c>
      <c s="271">
        <v>38959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1" spans="1:9" ht="15">
      <c r="A1001" s="216">
        <f>COUNTA($A$10:A1000)</f>
        <v>991</v>
      </c>
      <c s="216">
        <v>24021683</v>
      </c>
      <c s="219" t="s">
        <v>2403</v>
      </c>
      <c s="271">
        <v>38727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2" spans="1:9" ht="15">
      <c r="A1002" s="216">
        <f>COUNTA($A$10:A1001)</f>
        <v>992</v>
      </c>
      <c s="216">
        <v>24021684</v>
      </c>
      <c s="219" t="s">
        <v>2447</v>
      </c>
      <c s="271">
        <v>38800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3" spans="1:9" ht="15">
      <c r="A1003" s="216">
        <f>COUNTA($A$10:A1002)</f>
        <v>993</v>
      </c>
      <c s="216">
        <v>24021685</v>
      </c>
      <c s="219" t="s">
        <v>1868</v>
      </c>
      <c s="271">
        <v>38872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4" spans="1:9" ht="15">
      <c r="A1004" s="216">
        <f>COUNTA($A$10:A1003)</f>
        <v>994</v>
      </c>
      <c s="216">
        <v>24021686</v>
      </c>
      <c s="219" t="s">
        <v>299</v>
      </c>
      <c s="271">
        <v>38723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5" spans="1:9" ht="15">
      <c r="A1005" s="216">
        <f>COUNTA($A$10:A1004)</f>
        <v>995</v>
      </c>
      <c s="216">
        <v>24021688</v>
      </c>
      <c s="219" t="s">
        <v>1509</v>
      </c>
      <c s="271">
        <v>38948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6" spans="1:9" ht="15">
      <c r="A1006" s="216">
        <f>COUNTA($A$10:A1005)</f>
        <v>996</v>
      </c>
      <c s="216">
        <v>24021689</v>
      </c>
      <c s="219" t="s">
        <v>2321</v>
      </c>
      <c s="271">
        <v>38849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7" spans="1:9" ht="15">
      <c r="A1007" s="216">
        <f>COUNTA($A$10:A1006)</f>
        <v>997</v>
      </c>
      <c s="216">
        <v>24021690</v>
      </c>
      <c s="219" t="s">
        <v>739</v>
      </c>
      <c s="271">
        <v>38737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8" spans="1:9" ht="15">
      <c r="A1008" s="216">
        <f>COUNTA($A$10:A1007)</f>
        <v>998</v>
      </c>
      <c s="216">
        <v>24021691</v>
      </c>
      <c s="219" t="s">
        <v>578</v>
      </c>
      <c s="271">
        <v>38774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09" spans="1:9" ht="15">
      <c r="A1009" s="216">
        <f>COUNTA($A$10:A1008)</f>
        <v>999</v>
      </c>
      <c s="216">
        <v>24021692</v>
      </c>
      <c s="219" t="s">
        <v>1573</v>
      </c>
      <c s="271">
        <v>38749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0" spans="1:9" ht="15">
      <c r="A1010" s="216">
        <f>COUNTA($A$10:A1009)</f>
        <v>1000</v>
      </c>
      <c s="216">
        <v>24021693</v>
      </c>
      <c s="219" t="s">
        <v>2491</v>
      </c>
      <c s="271">
        <v>38955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1" spans="1:9" ht="15">
      <c r="A1011" s="216">
        <f>COUNTA($A$10:A1010)</f>
        <v>1001</v>
      </c>
      <c s="216">
        <v>24021694</v>
      </c>
      <c s="219" t="s">
        <v>618</v>
      </c>
      <c s="271">
        <v>39003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2" spans="1:9" ht="15">
      <c r="A1012" s="216">
        <f>COUNTA($A$10:A1011)</f>
        <v>1002</v>
      </c>
      <c s="216">
        <v>24021695</v>
      </c>
      <c s="219" t="s">
        <v>618</v>
      </c>
      <c s="271">
        <v>38862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3" spans="1:9" ht="15">
      <c r="A1013" s="216">
        <f>COUNTA($A$10:A1012)</f>
        <v>1003</v>
      </c>
      <c s="216">
        <v>24021696</v>
      </c>
      <c s="219" t="s">
        <v>2492</v>
      </c>
      <c s="271">
        <v>38838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4" spans="1:9" ht="15">
      <c r="A1014" s="216">
        <f>COUNTA($A$10:A1013)</f>
        <v>1004</v>
      </c>
      <c s="216">
        <v>24021697</v>
      </c>
      <c s="219" t="s">
        <v>2322</v>
      </c>
      <c s="271">
        <v>39080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5" spans="1:9" ht="15">
      <c r="A1015" s="216">
        <f>COUNTA($A$10:A1014)</f>
        <v>1005</v>
      </c>
      <c s="216">
        <v>24021698</v>
      </c>
      <c s="219" t="s">
        <v>2365</v>
      </c>
      <c s="271">
        <v>39020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6" spans="1:9" ht="15">
      <c r="A1016" s="216">
        <f>COUNTA($A$10:A1015)</f>
        <v>1006</v>
      </c>
      <c s="216">
        <v>24021699</v>
      </c>
      <c s="219" t="s">
        <v>2405</v>
      </c>
      <c s="271">
        <v>38791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7" spans="1:9" ht="15">
      <c r="A1017" s="216">
        <f>COUNTA($A$10:A1016)</f>
        <v>1007</v>
      </c>
      <c s="216">
        <v>24021700</v>
      </c>
      <c s="219" t="s">
        <v>2449</v>
      </c>
      <c s="271">
        <v>38999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8" spans="1:9" ht="15">
      <c r="A1018" s="216">
        <f>COUNTA($A$10:A1017)</f>
        <v>1008</v>
      </c>
      <c s="216">
        <v>24021701</v>
      </c>
      <c s="219" t="s">
        <v>2493</v>
      </c>
      <c s="271">
        <v>38806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19" spans="1:9" ht="15">
      <c r="A1019" s="216">
        <f>COUNTA($A$10:A1018)</f>
        <v>1009</v>
      </c>
      <c s="216">
        <v>24021702</v>
      </c>
      <c s="219" t="s">
        <v>2536</v>
      </c>
      <c s="271">
        <v>38907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0" spans="1:9" ht="15">
      <c r="A1020" s="216">
        <f>COUNTA($A$10:A1019)</f>
        <v>1010</v>
      </c>
      <c s="216">
        <v>24021703</v>
      </c>
      <c s="219" t="s">
        <v>2323</v>
      </c>
      <c s="271">
        <v>38965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1" spans="1:9" ht="15">
      <c r="A1021" s="216">
        <f>COUNTA($A$10:A1020)</f>
        <v>1011</v>
      </c>
      <c s="216">
        <v>24021704</v>
      </c>
      <c s="219" t="s">
        <v>2537</v>
      </c>
      <c s="271">
        <v>39068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2" spans="1:9" ht="15">
      <c r="A1022" s="216">
        <f>COUNTA($A$10:A1021)</f>
        <v>1012</v>
      </c>
      <c s="216">
        <v>24021705</v>
      </c>
      <c s="219" t="s">
        <v>2324</v>
      </c>
      <c s="271">
        <v>38937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3" spans="1:9" ht="15">
      <c r="A1023" s="216">
        <f>COUNTA($A$10:A1022)</f>
        <v>1013</v>
      </c>
      <c s="216">
        <v>24021706</v>
      </c>
      <c s="219" t="s">
        <v>2366</v>
      </c>
      <c s="271">
        <v>39051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4" spans="1:9" ht="15">
      <c r="A1024" s="216">
        <f>COUNTA($A$10:A1023)</f>
        <v>1014</v>
      </c>
      <c s="216">
        <v>24021707</v>
      </c>
      <c s="219" t="s">
        <v>2406</v>
      </c>
      <c s="271">
        <v>38899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5" spans="1:9" ht="15">
      <c r="A1025" s="216">
        <f>COUNTA($A$10:A1024)</f>
        <v>1015</v>
      </c>
      <c s="216">
        <v>24021708</v>
      </c>
      <c s="219" t="s">
        <v>2450</v>
      </c>
      <c s="271">
        <v>38916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6" spans="1:9" ht="15">
      <c r="A1026" s="216">
        <f>COUNTA($A$10:A1025)</f>
        <v>1016</v>
      </c>
      <c s="216">
        <v>24021709</v>
      </c>
      <c s="219" t="s">
        <v>2494</v>
      </c>
      <c s="271">
        <v>38964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7" spans="1:9" ht="15">
      <c r="A1027" s="216">
        <f>COUNTA($A$10:A1026)</f>
        <v>1017</v>
      </c>
      <c s="216">
        <v>24021710</v>
      </c>
      <c s="219" t="s">
        <v>2538</v>
      </c>
      <c s="271">
        <v>38938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8" spans="1:9" ht="15">
      <c r="A1028" s="216">
        <f>COUNTA($A$10:A1027)</f>
        <v>1018</v>
      </c>
      <c s="216">
        <v>24021711</v>
      </c>
      <c s="219" t="s">
        <v>2367</v>
      </c>
      <c s="271">
        <v>39001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29" spans="1:9" ht="15">
      <c r="A1029" s="216">
        <f>COUNTA($A$10:A1028)</f>
        <v>1019</v>
      </c>
      <c s="216">
        <v>24021712</v>
      </c>
      <c s="219" t="s">
        <v>2498</v>
      </c>
      <c s="271">
        <v>39073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0" spans="1:9" ht="15">
      <c r="A1030" s="216">
        <f>COUNTA($A$10:A1029)</f>
        <v>1020</v>
      </c>
      <c s="216">
        <v>24021713</v>
      </c>
      <c s="219" t="s">
        <v>2329</v>
      </c>
      <c s="271">
        <v>39080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1" spans="1:9" ht="15">
      <c r="A1031" s="216">
        <f>COUNTA($A$10:A1030)</f>
        <v>1021</v>
      </c>
      <c s="216">
        <v>24021714</v>
      </c>
      <c s="219" t="s">
        <v>1637</v>
      </c>
      <c s="271">
        <v>38819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2" spans="1:9" ht="15">
      <c r="A1032" s="216">
        <f>COUNTA($A$10:A1031)</f>
        <v>1022</v>
      </c>
      <c s="216">
        <v>24021715</v>
      </c>
      <c s="219" t="s">
        <v>2412</v>
      </c>
      <c s="271">
        <v>39064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3" spans="1:9" ht="15">
      <c r="A1033" s="216">
        <f>COUNTA($A$10:A1032)</f>
        <v>1023</v>
      </c>
      <c s="216">
        <v>24021716</v>
      </c>
      <c s="219" t="s">
        <v>2456</v>
      </c>
      <c s="271">
        <v>38729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4" spans="1:9" ht="15">
      <c r="A1034" s="216">
        <f>COUNTA($A$10:A1033)</f>
        <v>1024</v>
      </c>
      <c s="216">
        <v>24021717</v>
      </c>
      <c s="219" t="s">
        <v>1160</v>
      </c>
      <c s="271">
        <v>38874</v>
      </c>
      <c s="219" t="s">
        <v>7187</v>
      </c>
      <c s="219" t="s">
        <v>4434</v>
      </c>
      <c s="216">
        <v>5</v>
      </c>
      <c s="216" t="s">
        <v>7400</v>
      </c>
      <c s="272">
        <f t="shared" si="15"/>
        <v>20000000</v>
      </c>
    </row>
    <row r="1035" spans="1:9" ht="15">
      <c r="A1035" s="216">
        <f>COUNTA($A$10:A1034)</f>
        <v>1025</v>
      </c>
      <c s="216">
        <v>24021718</v>
      </c>
      <c s="219" t="s">
        <v>2545</v>
      </c>
      <c s="271">
        <v>38898</v>
      </c>
      <c s="219" t="s">
        <v>7187</v>
      </c>
      <c s="219" t="s">
        <v>4434</v>
      </c>
      <c s="216">
        <v>5</v>
      </c>
      <c s="216" t="s">
        <v>7400</v>
      </c>
      <c s="272">
        <f t="shared" si="16" ref="I1035:I1098">G1035*4000000</f>
        <v>20000000</v>
      </c>
    </row>
    <row r="1036" spans="1:9" ht="15">
      <c r="A1036" s="216">
        <f>COUNTA($A$10:A1035)</f>
        <v>1026</v>
      </c>
      <c s="216">
        <v>24021719</v>
      </c>
      <c s="219" t="s">
        <v>2407</v>
      </c>
      <c s="271">
        <v>38833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37" spans="1:9" ht="15">
      <c r="A1037" s="216">
        <f>COUNTA($A$10:A1036)</f>
        <v>1027</v>
      </c>
      <c s="216">
        <v>24021720</v>
      </c>
      <c s="219" t="s">
        <v>2451</v>
      </c>
      <c s="271">
        <v>38989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38" spans="1:9" ht="15">
      <c r="A1038" s="216">
        <f>COUNTA($A$10:A1037)</f>
        <v>1028</v>
      </c>
      <c s="216">
        <v>24021721</v>
      </c>
      <c s="219" t="s">
        <v>2327</v>
      </c>
      <c s="271">
        <v>39022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39" spans="1:9" ht="15">
      <c r="A1039" s="216">
        <f>COUNTA($A$10:A1038)</f>
        <v>1029</v>
      </c>
      <c s="216">
        <v>24021722</v>
      </c>
      <c s="219" t="s">
        <v>878</v>
      </c>
      <c s="271">
        <v>38946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0" spans="1:9" ht="15">
      <c r="A1040" s="216">
        <f>COUNTA($A$10:A1039)</f>
        <v>1030</v>
      </c>
      <c s="216">
        <v>24021723</v>
      </c>
      <c s="219" t="s">
        <v>878</v>
      </c>
      <c s="271">
        <v>38748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1" spans="1:9" ht="15">
      <c r="A1041" s="216">
        <f>COUNTA($A$10:A1040)</f>
        <v>1031</v>
      </c>
      <c s="216">
        <v>24021724</v>
      </c>
      <c s="219" t="s">
        <v>135</v>
      </c>
      <c s="271">
        <v>38851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2" spans="1:9" ht="15">
      <c r="A1042" s="216">
        <f>COUNTA($A$10:A1041)</f>
        <v>1032</v>
      </c>
      <c s="216">
        <v>24021725</v>
      </c>
      <c s="219" t="s">
        <v>135</v>
      </c>
      <c s="271">
        <v>38751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3" spans="1:9" ht="15">
      <c r="A1043" s="216">
        <f>COUNTA($A$10:A1042)</f>
        <v>1033</v>
      </c>
      <c s="216">
        <v>24021726</v>
      </c>
      <c s="219" t="s">
        <v>2543</v>
      </c>
      <c s="271">
        <v>38997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4" spans="1:9" ht="15">
      <c r="A1044" s="216">
        <f>COUNTA($A$10:A1043)</f>
        <v>1034</v>
      </c>
      <c s="216">
        <v>24021727</v>
      </c>
      <c s="219" t="s">
        <v>2328</v>
      </c>
      <c s="271">
        <v>38721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5" spans="1:9" ht="15">
      <c r="A1045" s="216">
        <f>COUNTA($A$10:A1044)</f>
        <v>1035</v>
      </c>
      <c s="216">
        <v>24021728</v>
      </c>
      <c s="219" t="s">
        <v>2544</v>
      </c>
      <c s="271">
        <v>38746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6" spans="1:9" ht="15">
      <c r="A1046" s="216">
        <f>COUNTA($A$10:A1045)</f>
        <v>1036</v>
      </c>
      <c s="216">
        <v>24021729</v>
      </c>
      <c s="219" t="s">
        <v>1838</v>
      </c>
      <c s="271">
        <v>38954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7" spans="1:9" ht="15">
      <c r="A1047" s="216">
        <f>COUNTA($A$10:A1046)</f>
        <v>1037</v>
      </c>
      <c s="216">
        <v>24021730</v>
      </c>
      <c s="219" t="s">
        <v>2373</v>
      </c>
      <c s="271">
        <v>38842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8" spans="1:9" ht="15">
      <c r="A1048" s="216">
        <f>COUNTA($A$10:A1047)</f>
        <v>1038</v>
      </c>
      <c s="216">
        <v>24021731</v>
      </c>
      <c s="219" t="s">
        <v>2413</v>
      </c>
      <c s="271">
        <v>38768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49" spans="1:9" ht="15">
      <c r="A1049" s="216">
        <f>COUNTA($A$10:A1048)</f>
        <v>1039</v>
      </c>
      <c s="216">
        <v>24021732</v>
      </c>
      <c s="219" t="s">
        <v>459</v>
      </c>
      <c s="271">
        <v>39068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0" spans="1:9" ht="15">
      <c r="A1050" s="216">
        <f>COUNTA($A$10:A1049)</f>
        <v>1040</v>
      </c>
      <c s="216">
        <v>24021733</v>
      </c>
      <c s="219" t="s">
        <v>753</v>
      </c>
      <c s="271">
        <v>38948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1" spans="1:9" ht="15">
      <c r="A1051" s="216">
        <f>COUNTA($A$10:A1050)</f>
        <v>1041</v>
      </c>
      <c s="216">
        <v>24021734</v>
      </c>
      <c s="219" t="s">
        <v>2546</v>
      </c>
      <c s="271">
        <v>39027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2" spans="1:9" ht="15">
      <c r="A1052" s="216">
        <f>COUNTA($A$10:A1051)</f>
        <v>1042</v>
      </c>
      <c s="216">
        <v>24021735</v>
      </c>
      <c s="219" t="s">
        <v>2374</v>
      </c>
      <c s="271">
        <v>39065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3" spans="1:9" ht="15">
      <c r="A1053" s="216">
        <f>COUNTA($A$10:A1052)</f>
        <v>1043</v>
      </c>
      <c s="216">
        <v>24021736</v>
      </c>
      <c s="219" t="s">
        <v>1006</v>
      </c>
      <c s="271">
        <v>38936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4" spans="1:9" ht="15">
      <c r="A1054" s="216">
        <f>COUNTA($A$10:A1053)</f>
        <v>1044</v>
      </c>
      <c s="216">
        <v>24021737</v>
      </c>
      <c s="219" t="s">
        <v>2330</v>
      </c>
      <c s="271">
        <v>39000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5" spans="1:9" ht="15">
      <c r="A1055" s="216">
        <f>COUNTA($A$10:A1054)</f>
        <v>1045</v>
      </c>
      <c s="216">
        <v>24021738</v>
      </c>
      <c s="219" t="s">
        <v>2375</v>
      </c>
      <c s="271">
        <v>38947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6" spans="1:9" ht="15">
      <c r="A1056" s="216">
        <f>COUNTA($A$10:A1055)</f>
        <v>1046</v>
      </c>
      <c s="216">
        <v>24021739</v>
      </c>
      <c s="219" t="s">
        <v>2414</v>
      </c>
      <c s="271">
        <v>39071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7" spans="1:9" ht="15">
      <c r="A1057" s="216">
        <f>COUNTA($A$10:A1056)</f>
        <v>1047</v>
      </c>
      <c s="216">
        <v>24021740</v>
      </c>
      <c s="219" t="s">
        <v>2457</v>
      </c>
      <c s="271">
        <v>39036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8" spans="1:9" ht="15">
      <c r="A1058" s="216">
        <f>COUNTA($A$10:A1057)</f>
        <v>1048</v>
      </c>
      <c s="216">
        <v>24021741</v>
      </c>
      <c s="219" t="s">
        <v>2499</v>
      </c>
      <c s="271">
        <v>38829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59" spans="1:9" ht="15">
      <c r="A1059" s="216">
        <f>COUNTA($A$10:A1058)</f>
        <v>1049</v>
      </c>
      <c s="216">
        <v>24021742</v>
      </c>
      <c s="219" t="s">
        <v>2547</v>
      </c>
      <c s="271">
        <v>38724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0" spans="1:9" ht="15">
      <c r="A1060" s="216">
        <f>COUNTA($A$10:A1059)</f>
        <v>1050</v>
      </c>
      <c s="216">
        <v>24021743</v>
      </c>
      <c s="219" t="s">
        <v>2415</v>
      </c>
      <c s="271">
        <v>38910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1" spans="1:9" ht="15">
      <c r="A1061" s="216">
        <f>COUNTA($A$10:A1060)</f>
        <v>1051</v>
      </c>
      <c s="216">
        <v>24021744</v>
      </c>
      <c s="219" t="s">
        <v>2500</v>
      </c>
      <c s="271">
        <v>38807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2" spans="1:9" ht="15">
      <c r="A1062" s="216">
        <f>COUNTA($A$10:A1061)</f>
        <v>1052</v>
      </c>
      <c s="216">
        <v>24021745</v>
      </c>
      <c s="219" t="s">
        <v>305</v>
      </c>
      <c s="271">
        <v>39061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3" spans="1:9" ht="15">
      <c r="A1063" s="216">
        <f>COUNTA($A$10:A1062)</f>
        <v>1053</v>
      </c>
      <c s="216">
        <v>24021746</v>
      </c>
      <c s="219" t="s">
        <v>2368</v>
      </c>
      <c s="271">
        <v>39042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4" spans="1:9" ht="15">
      <c r="A1064" s="216">
        <f>COUNTA($A$10:A1063)</f>
        <v>1054</v>
      </c>
      <c s="216">
        <v>24021747</v>
      </c>
      <c s="219" t="s">
        <v>2408</v>
      </c>
      <c s="271">
        <v>38925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5" spans="1:9" ht="15">
      <c r="A1065" s="216">
        <f>COUNTA($A$10:A1064)</f>
        <v>1055</v>
      </c>
      <c s="216">
        <v>24021748</v>
      </c>
      <c s="219" t="s">
        <v>451</v>
      </c>
      <c s="271">
        <v>39014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6" spans="1:9" ht="15">
      <c r="A1066" s="216">
        <f>COUNTA($A$10:A1065)</f>
        <v>1056</v>
      </c>
      <c s="216">
        <v>24021750</v>
      </c>
      <c s="219" t="s">
        <v>2539</v>
      </c>
      <c s="271">
        <v>38847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7" spans="1:9" ht="15">
      <c r="A1067" s="216">
        <f>COUNTA($A$10:A1066)</f>
        <v>1057</v>
      </c>
      <c s="216">
        <v>24021751</v>
      </c>
      <c s="219" t="s">
        <v>680</v>
      </c>
      <c s="271">
        <v>38718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8" spans="1:9" ht="15">
      <c r="A1068" s="216">
        <f>COUNTA($A$10:A1067)</f>
        <v>1058</v>
      </c>
      <c s="216">
        <v>24021752</v>
      </c>
      <c s="219" t="s">
        <v>367</v>
      </c>
      <c s="271">
        <v>38898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69" spans="1:9" ht="15">
      <c r="A1069" s="216">
        <f>COUNTA($A$10:A1068)</f>
        <v>1059</v>
      </c>
      <c s="216">
        <v>24021753</v>
      </c>
      <c s="219" t="s">
        <v>2325</v>
      </c>
      <c s="271">
        <v>38997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0" spans="1:9" ht="15">
      <c r="A1070" s="216">
        <f>COUNTA($A$10:A1069)</f>
        <v>1060</v>
      </c>
      <c s="216">
        <v>24021754</v>
      </c>
      <c s="219" t="s">
        <v>2369</v>
      </c>
      <c s="271">
        <v>38856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1" spans="1:9" ht="15">
      <c r="A1071" s="216">
        <f>COUNTA($A$10:A1070)</f>
        <v>1061</v>
      </c>
      <c s="216">
        <v>24021755</v>
      </c>
      <c s="219" t="s">
        <v>2409</v>
      </c>
      <c s="271">
        <v>38923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2" spans="1:9" ht="15">
      <c r="A1072" s="216">
        <f>COUNTA($A$10:A1071)</f>
        <v>1062</v>
      </c>
      <c s="216">
        <v>24021756</v>
      </c>
      <c s="219" t="s">
        <v>2452</v>
      </c>
      <c s="271">
        <v>39017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3" spans="1:9" ht="15">
      <c r="A1073" s="216">
        <f>COUNTA($A$10:A1072)</f>
        <v>1063</v>
      </c>
      <c s="216">
        <v>24021757</v>
      </c>
      <c s="219" t="s">
        <v>2496</v>
      </c>
      <c s="271">
        <v>39027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4" spans="1:9" ht="15">
      <c r="A1074" s="216">
        <f>COUNTA($A$10:A1073)</f>
        <v>1064</v>
      </c>
      <c s="216">
        <v>24021758</v>
      </c>
      <c s="219" t="s">
        <v>2542</v>
      </c>
      <c s="271">
        <v>38984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5" spans="1:9" ht="15">
      <c r="A1075" s="216">
        <f>COUNTA($A$10:A1074)</f>
        <v>1065</v>
      </c>
      <c s="216">
        <v>24021759</v>
      </c>
      <c s="219" t="s">
        <v>76</v>
      </c>
      <c s="271">
        <v>38761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6" spans="1:9" ht="15">
      <c r="A1076" s="216">
        <f>COUNTA($A$10:A1075)</f>
        <v>1066</v>
      </c>
      <c s="216">
        <v>24021760</v>
      </c>
      <c s="219" t="s">
        <v>2454</v>
      </c>
      <c s="271">
        <v>38967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7" spans="1:9" ht="15">
      <c r="A1077" s="216">
        <f>COUNTA($A$10:A1076)</f>
        <v>1067</v>
      </c>
      <c s="216">
        <v>24021761</v>
      </c>
      <c s="219" t="s">
        <v>2326</v>
      </c>
      <c s="271">
        <v>38816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8" spans="1:9" ht="15">
      <c r="A1078" s="216">
        <f>COUNTA($A$10:A1077)</f>
        <v>1068</v>
      </c>
      <c s="216">
        <v>24021762</v>
      </c>
      <c s="219" t="s">
        <v>2372</v>
      </c>
      <c s="271">
        <v>38962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79" spans="1:9" ht="15">
      <c r="A1079" s="216">
        <f>COUNTA($A$10:A1078)</f>
        <v>1069</v>
      </c>
      <c s="216">
        <v>24021763</v>
      </c>
      <c s="219" t="s">
        <v>2411</v>
      </c>
      <c s="271">
        <v>38950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0" spans="1:9" ht="15">
      <c r="A1080" s="216">
        <f>COUNTA($A$10:A1079)</f>
        <v>1070</v>
      </c>
      <c s="216">
        <v>24021764</v>
      </c>
      <c s="219" t="s">
        <v>2455</v>
      </c>
      <c s="271">
        <v>38810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1" spans="1:9" ht="15">
      <c r="A1081" s="216">
        <f>COUNTA($A$10:A1080)</f>
        <v>1071</v>
      </c>
      <c s="216">
        <v>24021765</v>
      </c>
      <c s="219" t="s">
        <v>2497</v>
      </c>
      <c s="271">
        <v>38857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2" spans="1:9" ht="15">
      <c r="A1082" s="216">
        <f>COUNTA($A$10:A1081)</f>
        <v>1072</v>
      </c>
      <c s="216">
        <v>24021766</v>
      </c>
      <c s="219" t="s">
        <v>2540</v>
      </c>
      <c s="271">
        <v>38732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3" spans="1:9" ht="15">
      <c r="A1083" s="216">
        <f>COUNTA($A$10:A1082)</f>
        <v>1073</v>
      </c>
      <c s="216">
        <v>24021767</v>
      </c>
      <c s="219" t="s">
        <v>2370</v>
      </c>
      <c s="271">
        <v>38955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4" spans="1:9" ht="15">
      <c r="A1084" s="216">
        <f>COUNTA($A$10:A1083)</f>
        <v>1074</v>
      </c>
      <c s="216">
        <v>24021768</v>
      </c>
      <c s="219" t="s">
        <v>2541</v>
      </c>
      <c s="271">
        <v>39030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5" spans="1:9" ht="15">
      <c r="A1085" s="216">
        <f>COUNTA($A$10:A1084)</f>
        <v>1075</v>
      </c>
      <c s="216">
        <v>24021769</v>
      </c>
      <c s="219" t="s">
        <v>534</v>
      </c>
      <c s="271">
        <v>38933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6" spans="1:9" ht="15">
      <c r="A1086" s="216">
        <f>COUNTA($A$10:A1085)</f>
        <v>1076</v>
      </c>
      <c s="216">
        <v>24021770</v>
      </c>
      <c s="219" t="s">
        <v>2371</v>
      </c>
      <c s="271">
        <v>38798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7" spans="1:9" ht="15">
      <c r="A1087" s="216">
        <f>COUNTA($A$10:A1086)</f>
        <v>1077</v>
      </c>
      <c s="216">
        <v>24021771</v>
      </c>
      <c s="219" t="s">
        <v>2410</v>
      </c>
      <c s="271">
        <v>38934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8" spans="1:9" ht="15">
      <c r="A1088" s="216">
        <f>COUNTA($A$10:A1087)</f>
        <v>1078</v>
      </c>
      <c s="216">
        <v>24021772</v>
      </c>
      <c s="219" t="s">
        <v>2453</v>
      </c>
      <c s="271">
        <v>38747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89" spans="1:9" ht="15">
      <c r="A1089" s="216">
        <f>COUNTA($A$10:A1088)</f>
        <v>1079</v>
      </c>
      <c s="216">
        <v>24021773</v>
      </c>
      <c s="219" t="s">
        <v>2495</v>
      </c>
      <c s="271">
        <v>39000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0" spans="1:9" ht="15">
      <c r="A1090" s="216">
        <f>COUNTA($A$10:A1089)</f>
        <v>1080</v>
      </c>
      <c s="216">
        <v>24021774</v>
      </c>
      <c s="219" t="s">
        <v>2254</v>
      </c>
      <c s="271">
        <v>38893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1" spans="1:9" ht="15">
      <c r="A1091" s="216">
        <f>COUNTA($A$10:A1090)</f>
        <v>1081</v>
      </c>
      <c s="216">
        <v>24021775</v>
      </c>
      <c s="219" t="s">
        <v>310</v>
      </c>
      <c s="271">
        <v>39050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2" spans="1:9" ht="15">
      <c r="A1092" s="216">
        <f>COUNTA($A$10:A1091)</f>
        <v>1082</v>
      </c>
      <c s="216">
        <v>24021776</v>
      </c>
      <c s="219" t="s">
        <v>2548</v>
      </c>
      <c s="271">
        <v>38718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3" spans="1:9" ht="15">
      <c r="A1093" s="216">
        <f>COUNTA($A$10:A1092)</f>
        <v>1083</v>
      </c>
      <c s="216">
        <v>24021778</v>
      </c>
      <c s="219" t="s">
        <v>2376</v>
      </c>
      <c s="271">
        <v>38722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4" spans="1:9" ht="15">
      <c r="A1094" s="216">
        <f>COUNTA($A$10:A1093)</f>
        <v>1084</v>
      </c>
      <c s="216">
        <v>24021779</v>
      </c>
      <c s="219" t="s">
        <v>2416</v>
      </c>
      <c s="271">
        <v>38983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5" spans="1:9" ht="15">
      <c r="A1095" s="216">
        <f>COUNTA($A$10:A1094)</f>
        <v>1085</v>
      </c>
      <c s="216">
        <v>24021780</v>
      </c>
      <c s="219" t="s">
        <v>540</v>
      </c>
      <c s="271">
        <v>39000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6" spans="1:9" ht="15">
      <c r="A1096" s="216">
        <f>COUNTA($A$10:A1095)</f>
        <v>1086</v>
      </c>
      <c s="216">
        <v>24021781</v>
      </c>
      <c s="219" t="s">
        <v>2501</v>
      </c>
      <c s="271">
        <v>38870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7" spans="1:9" ht="15">
      <c r="A1097" s="216">
        <f>COUNTA($A$10:A1096)</f>
        <v>1087</v>
      </c>
      <c s="216">
        <v>24021782</v>
      </c>
      <c s="219" t="s">
        <v>2549</v>
      </c>
      <c s="271">
        <v>39003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8" spans="1:9" ht="15">
      <c r="A1098" s="216">
        <f>COUNTA($A$10:A1097)</f>
        <v>1088</v>
      </c>
      <c s="216">
        <v>24021783</v>
      </c>
      <c s="219" t="s">
        <v>2377</v>
      </c>
      <c s="271">
        <v>38872</v>
      </c>
      <c s="219" t="s">
        <v>7187</v>
      </c>
      <c s="219" t="s">
        <v>4434</v>
      </c>
      <c s="216">
        <v>5</v>
      </c>
      <c s="216" t="s">
        <v>7400</v>
      </c>
      <c s="272">
        <f t="shared" si="16"/>
        <v>20000000</v>
      </c>
    </row>
    <row r="1099" spans="1:9" ht="15">
      <c r="A1099" s="216">
        <f>COUNTA($A$10:A1098)</f>
        <v>1089</v>
      </c>
      <c s="216">
        <v>24021784</v>
      </c>
      <c s="219" t="s">
        <v>2458</v>
      </c>
      <c s="271">
        <v>38931</v>
      </c>
      <c s="219" t="s">
        <v>7187</v>
      </c>
      <c s="219" t="s">
        <v>4434</v>
      </c>
      <c s="216">
        <v>5</v>
      </c>
      <c s="216" t="s">
        <v>7400</v>
      </c>
      <c s="272">
        <f t="shared" si="17" ref="I1099:I1162">G1099*4000000</f>
        <v>20000000</v>
      </c>
    </row>
    <row r="1100" spans="1:9" ht="15">
      <c r="A1100" s="216">
        <f>COUNTA($A$10:A1099)</f>
        <v>1090</v>
      </c>
      <c s="216">
        <v>24021785</v>
      </c>
      <c s="219" t="s">
        <v>465</v>
      </c>
      <c s="271">
        <v>38932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1" spans="1:9" ht="15">
      <c r="A1101" s="216">
        <f>COUNTA($A$10:A1100)</f>
        <v>1091</v>
      </c>
      <c s="216">
        <v>24021786</v>
      </c>
      <c s="219" t="s">
        <v>2378</v>
      </c>
      <c s="271">
        <v>38827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2" spans="1:9" ht="15">
      <c r="A1102" s="216">
        <f>COUNTA($A$10:A1101)</f>
        <v>1092</v>
      </c>
      <c s="216">
        <v>24021787</v>
      </c>
      <c s="219" t="s">
        <v>2417</v>
      </c>
      <c s="271">
        <v>38744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3" spans="1:9" ht="15">
      <c r="A1103" s="216">
        <f>COUNTA($A$10:A1102)</f>
        <v>1093</v>
      </c>
      <c s="216">
        <v>24021788</v>
      </c>
      <c s="219" t="s">
        <v>2459</v>
      </c>
      <c s="271">
        <v>38781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4" spans="1:9" ht="15">
      <c r="A1104" s="216">
        <f>COUNTA($A$10:A1103)</f>
        <v>1094</v>
      </c>
      <c s="216">
        <v>24021789</v>
      </c>
      <c s="219" t="s">
        <v>2502</v>
      </c>
      <c s="271">
        <v>38792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5" spans="1:9" ht="15">
      <c r="A1105" s="216">
        <f>COUNTA($A$10:A1104)</f>
        <v>1095</v>
      </c>
      <c s="216">
        <v>24021790</v>
      </c>
      <c s="219" t="s">
        <v>2550</v>
      </c>
      <c s="271">
        <v>38755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6" spans="1:9" ht="15">
      <c r="A1106" s="216">
        <f>COUNTA($A$10:A1105)</f>
        <v>1096</v>
      </c>
      <c s="216">
        <v>24021791</v>
      </c>
      <c s="219" t="s">
        <v>2418</v>
      </c>
      <c s="271">
        <v>38948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7" spans="1:9" ht="15">
      <c r="A1107" s="216">
        <f>COUNTA($A$10:A1106)</f>
        <v>1097</v>
      </c>
      <c s="216">
        <v>24021792</v>
      </c>
      <c s="219" t="s">
        <v>1844</v>
      </c>
      <c s="271">
        <v>38719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8" spans="1:9" ht="15">
      <c r="A1108" s="216">
        <f>COUNTA($A$10:A1107)</f>
        <v>1098</v>
      </c>
      <c s="216">
        <v>24021793</v>
      </c>
      <c s="219" t="s">
        <v>217</v>
      </c>
      <c s="271">
        <v>38980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09" spans="1:9" ht="15">
      <c r="A1109" s="216">
        <f>COUNTA($A$10:A1108)</f>
        <v>1099</v>
      </c>
      <c s="216">
        <v>24021794</v>
      </c>
      <c s="219" t="s">
        <v>2379</v>
      </c>
      <c s="271">
        <v>38856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0" spans="1:9" ht="15">
      <c r="A1110" s="216">
        <f>COUNTA($A$10:A1109)</f>
        <v>1100</v>
      </c>
      <c s="216">
        <v>24021795</v>
      </c>
      <c s="219" t="s">
        <v>2419</v>
      </c>
      <c s="271">
        <v>39027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1" spans="1:9" ht="15">
      <c r="A1111" s="216">
        <f>COUNTA($A$10:A1110)</f>
        <v>1101</v>
      </c>
      <c s="216">
        <v>24021796</v>
      </c>
      <c s="219" t="s">
        <v>2460</v>
      </c>
      <c s="271">
        <v>39044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2" spans="1:9" ht="15">
      <c r="A1112" s="216">
        <f>COUNTA($A$10:A1111)</f>
        <v>1102</v>
      </c>
      <c s="216">
        <v>24021797</v>
      </c>
      <c s="219" t="s">
        <v>2503</v>
      </c>
      <c s="271">
        <v>38730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3" spans="1:9" ht="15">
      <c r="A1113" s="216">
        <f>COUNTA($A$10:A1112)</f>
        <v>1103</v>
      </c>
      <c s="216">
        <v>24021798</v>
      </c>
      <c s="219" t="s">
        <v>139</v>
      </c>
      <c s="271">
        <v>38757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4" spans="1:9" ht="15">
      <c r="A1114" s="216">
        <f>COUNTA($A$10:A1113)</f>
        <v>1104</v>
      </c>
      <c s="216">
        <v>24021799</v>
      </c>
      <c s="219" t="s">
        <v>2332</v>
      </c>
      <c s="271">
        <v>39016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5" spans="1:9" ht="15">
      <c r="A1115" s="216">
        <f>COUNTA($A$10:A1114)</f>
        <v>1105</v>
      </c>
      <c s="216">
        <v>24021800</v>
      </c>
      <c s="219" t="s">
        <v>2551</v>
      </c>
      <c s="271">
        <v>39074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6" spans="1:9" ht="15">
      <c r="A1116" s="216">
        <f>COUNTA($A$10:A1115)</f>
        <v>1106</v>
      </c>
      <c s="216">
        <v>24021801</v>
      </c>
      <c s="219" t="s">
        <v>2333</v>
      </c>
      <c s="271">
        <v>38871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7" spans="1:9" ht="15">
      <c r="A1117" s="216">
        <f>COUNTA($A$10:A1116)</f>
        <v>1107</v>
      </c>
      <c s="216">
        <v>24021802</v>
      </c>
      <c s="219" t="s">
        <v>1644</v>
      </c>
      <c s="271">
        <v>39042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8" spans="1:9" ht="15">
      <c r="A1118" s="216">
        <f>COUNTA($A$10:A1117)</f>
        <v>1108</v>
      </c>
      <c s="216">
        <v>24021803</v>
      </c>
      <c s="219" t="s">
        <v>1644</v>
      </c>
      <c s="271">
        <v>39065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19" spans="1:9" ht="15">
      <c r="A1119" s="216">
        <f>COUNTA($A$10:A1118)</f>
        <v>1109</v>
      </c>
      <c s="216">
        <v>24021804</v>
      </c>
      <c s="219" t="s">
        <v>2461</v>
      </c>
      <c s="271">
        <v>38731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0" spans="1:9" ht="15">
      <c r="A1120" s="216">
        <f>COUNTA($A$10:A1119)</f>
        <v>1110</v>
      </c>
      <c s="216">
        <v>24021805</v>
      </c>
      <c s="219" t="s">
        <v>2504</v>
      </c>
      <c s="271">
        <v>38810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1" spans="1:9" ht="15">
      <c r="A1121" s="216">
        <f>COUNTA($A$10:A1120)</f>
        <v>1111</v>
      </c>
      <c s="216">
        <v>24021806</v>
      </c>
      <c s="219" t="s">
        <v>2552</v>
      </c>
      <c s="271">
        <v>39018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2" spans="1:9" ht="15">
      <c r="A1122" s="216">
        <f>COUNTA($A$10:A1121)</f>
        <v>1112</v>
      </c>
      <c s="216">
        <v>24021807</v>
      </c>
      <c s="219" t="s">
        <v>317</v>
      </c>
      <c s="271">
        <v>39050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3" spans="1:9" ht="15">
      <c r="A1123" s="216">
        <f>COUNTA($A$10:A1122)</f>
        <v>1113</v>
      </c>
      <c s="216">
        <v>24021808</v>
      </c>
      <c s="219" t="s">
        <v>2462</v>
      </c>
      <c s="271">
        <v>39023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4" spans="1:9" ht="15">
      <c r="A1124" s="216">
        <f>COUNTA($A$10:A1123)</f>
        <v>1114</v>
      </c>
      <c s="216">
        <v>24021809</v>
      </c>
      <c s="219" t="s">
        <v>2334</v>
      </c>
      <c s="271">
        <v>39043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5" spans="1:9" ht="15">
      <c r="A1125" s="216">
        <f>COUNTA($A$10:A1124)</f>
        <v>1115</v>
      </c>
      <c s="216">
        <v>24021811</v>
      </c>
      <c s="219" t="s">
        <v>2420</v>
      </c>
      <c s="271">
        <v>38860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6" spans="1:9" ht="15">
      <c r="A1126" s="216">
        <f>COUNTA($A$10:A1125)</f>
        <v>1116</v>
      </c>
      <c s="216">
        <v>24021812</v>
      </c>
      <c s="219" t="s">
        <v>2464</v>
      </c>
      <c s="271">
        <v>39081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7" spans="1:9" ht="15">
      <c r="A1127" s="216">
        <f>COUNTA($A$10:A1126)</f>
        <v>1117</v>
      </c>
      <c s="216">
        <v>24021813</v>
      </c>
      <c s="219" t="s">
        <v>2508</v>
      </c>
      <c s="271">
        <v>38851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8" spans="1:9" ht="15">
      <c r="A1128" s="216">
        <f>COUNTA($A$10:A1127)</f>
        <v>1118</v>
      </c>
      <c s="216">
        <v>24021814</v>
      </c>
      <c s="219" t="s">
        <v>2555</v>
      </c>
      <c s="271">
        <v>38841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29" spans="1:9" ht="15">
      <c r="A1129" s="216">
        <f>COUNTA($A$10:A1128)</f>
        <v>1119</v>
      </c>
      <c s="216">
        <v>24021815</v>
      </c>
      <c s="219" t="s">
        <v>2382</v>
      </c>
      <c s="271">
        <v>38857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0" spans="1:9" ht="15">
      <c r="A1130" s="216">
        <f>COUNTA($A$10:A1129)</f>
        <v>1120</v>
      </c>
      <c s="216">
        <v>24021816</v>
      </c>
      <c s="219" t="s">
        <v>2465</v>
      </c>
      <c s="271">
        <v>39067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1" spans="1:9" ht="15">
      <c r="A1131" s="216">
        <f>COUNTA($A$10:A1130)</f>
        <v>1121</v>
      </c>
      <c s="216">
        <v>24021817</v>
      </c>
      <c s="219" t="s">
        <v>2335</v>
      </c>
      <c s="271">
        <v>39036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2" spans="1:9" ht="15">
      <c r="A1132" s="216">
        <f>COUNTA($A$10:A1131)</f>
        <v>1122</v>
      </c>
      <c s="216">
        <v>24021818</v>
      </c>
      <c s="219" t="s">
        <v>2381</v>
      </c>
      <c s="271">
        <v>38747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3" spans="1:9" ht="15">
      <c r="A1133" s="216">
        <f>COUNTA($A$10:A1132)</f>
        <v>1123</v>
      </c>
      <c s="216">
        <v>24021819</v>
      </c>
      <c s="219" t="s">
        <v>2421</v>
      </c>
      <c s="271">
        <v>39009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4" spans="1:9" ht="15">
      <c r="A1134" s="216">
        <f>COUNTA($A$10:A1133)</f>
        <v>1124</v>
      </c>
      <c s="216">
        <v>24021820</v>
      </c>
      <c s="219" t="s">
        <v>1350</v>
      </c>
      <c s="271">
        <v>38749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5" spans="1:9" ht="15">
      <c r="A1135" s="216">
        <f>COUNTA($A$10:A1134)</f>
        <v>1125</v>
      </c>
      <c s="216">
        <v>24021821</v>
      </c>
      <c s="219" t="s">
        <v>2505</v>
      </c>
      <c s="271">
        <v>39050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6" spans="1:9" ht="15">
      <c r="A1136" s="216">
        <f>COUNTA($A$10:A1135)</f>
        <v>1126</v>
      </c>
      <c s="216">
        <v>24021822</v>
      </c>
      <c s="219" t="s">
        <v>31</v>
      </c>
      <c s="271">
        <v>39068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7" spans="1:9" ht="15">
      <c r="A1137" s="216">
        <f>COUNTA($A$10:A1136)</f>
        <v>1127</v>
      </c>
      <c s="216">
        <v>24021823</v>
      </c>
      <c s="219" t="s">
        <v>31</v>
      </c>
      <c s="271">
        <v>38952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8" spans="1:9" ht="15">
      <c r="A1138" s="216">
        <f>COUNTA($A$10:A1137)</f>
        <v>1128</v>
      </c>
      <c s="216">
        <v>24021824</v>
      </c>
      <c s="219" t="s">
        <v>2506</v>
      </c>
      <c s="271">
        <v>38726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39" spans="1:9" ht="15">
      <c r="A1139" s="216">
        <f>COUNTA($A$10:A1138)</f>
        <v>1129</v>
      </c>
      <c s="216">
        <v>24021825</v>
      </c>
      <c s="219" t="s">
        <v>2336</v>
      </c>
      <c s="271">
        <v>38985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0" spans="1:9" ht="15">
      <c r="A1140" s="216">
        <f>COUNTA($A$10:A1139)</f>
        <v>1130</v>
      </c>
      <c s="216">
        <v>24021826</v>
      </c>
      <c s="219" t="s">
        <v>1012</v>
      </c>
      <c s="271">
        <v>38964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1" spans="1:9" ht="15">
      <c r="A1141" s="216">
        <f>COUNTA($A$10:A1140)</f>
        <v>1131</v>
      </c>
      <c s="216">
        <v>24021827</v>
      </c>
      <c s="219" t="s">
        <v>2422</v>
      </c>
      <c s="271">
        <v>38745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2" spans="1:9" ht="15">
      <c r="A1142" s="216">
        <f>COUNTA($A$10:A1141)</f>
        <v>1132</v>
      </c>
      <c s="216">
        <v>24021828</v>
      </c>
      <c s="219" t="s">
        <v>2463</v>
      </c>
      <c s="271">
        <v>39001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3" spans="1:9" ht="15">
      <c r="A1143" s="216">
        <f>COUNTA($A$10:A1142)</f>
        <v>1133</v>
      </c>
      <c s="216">
        <v>24021829</v>
      </c>
      <c s="219" t="s">
        <v>2507</v>
      </c>
      <c s="271">
        <v>38926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4" spans="1:9" ht="15">
      <c r="A1144" s="216">
        <f>COUNTA($A$10:A1143)</f>
        <v>1134</v>
      </c>
      <c s="216">
        <v>24021830</v>
      </c>
      <c s="219" t="s">
        <v>2553</v>
      </c>
      <c s="271">
        <v>38734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5" spans="1:9" ht="15">
      <c r="A1145" s="216">
        <f>COUNTA($A$10:A1144)</f>
        <v>1135</v>
      </c>
      <c s="216">
        <v>24021831</v>
      </c>
      <c s="219" t="s">
        <v>2337</v>
      </c>
      <c s="271">
        <v>39041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6" spans="1:9" ht="15">
      <c r="A1146" s="216">
        <f>COUNTA($A$10:A1145)</f>
        <v>1136</v>
      </c>
      <c s="216">
        <v>24021833</v>
      </c>
      <c s="219" t="s">
        <v>2338</v>
      </c>
      <c s="271">
        <v>38733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7" spans="1:9" ht="15">
      <c r="A1147" s="216">
        <f>COUNTA($A$10:A1146)</f>
        <v>1137</v>
      </c>
      <c s="216">
        <v>24021834</v>
      </c>
      <c s="219" t="s">
        <v>1988</v>
      </c>
      <c s="271">
        <v>38855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8" spans="1:9" ht="15">
      <c r="A1148" s="216">
        <f>COUNTA($A$10:A1147)</f>
        <v>1138</v>
      </c>
      <c s="216">
        <v>24021835</v>
      </c>
      <c s="219" t="s">
        <v>2423</v>
      </c>
      <c s="271">
        <v>38940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49" spans="1:9" ht="15">
      <c r="A1149" s="216">
        <f>COUNTA($A$10:A1148)</f>
        <v>1139</v>
      </c>
      <c s="216">
        <v>24021836</v>
      </c>
      <c s="219" t="s">
        <v>2466</v>
      </c>
      <c s="271">
        <v>38662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0" spans="1:9" ht="15">
      <c r="A1150" s="216">
        <f>COUNTA($A$10:A1149)</f>
        <v>1140</v>
      </c>
      <c s="216">
        <v>24021837</v>
      </c>
      <c s="219" t="s">
        <v>2509</v>
      </c>
      <c s="271">
        <v>38955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1" spans="1:9" ht="15">
      <c r="A1151" s="216">
        <f>COUNTA($A$10:A1150)</f>
        <v>1141</v>
      </c>
      <c s="216">
        <v>24021838</v>
      </c>
      <c s="219" t="s">
        <v>2556</v>
      </c>
      <c s="271">
        <v>38777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2" spans="1:9" ht="15">
      <c r="A1152" s="216">
        <f>COUNTA($A$10:A1151)</f>
        <v>1142</v>
      </c>
      <c s="216">
        <v>24021839</v>
      </c>
      <c s="219" t="s">
        <v>2424</v>
      </c>
      <c s="271">
        <v>38778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3" spans="1:9" ht="15">
      <c r="A1153" s="216">
        <f>COUNTA($A$10:A1152)</f>
        <v>1143</v>
      </c>
      <c s="216">
        <v>24021840</v>
      </c>
      <c s="219" t="s">
        <v>2510</v>
      </c>
      <c s="271">
        <v>38959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4" spans="1:9" ht="15">
      <c r="A1154" s="216">
        <f>COUNTA($A$10:A1153)</f>
        <v>1144</v>
      </c>
      <c s="216">
        <v>24021841</v>
      </c>
      <c s="219" t="s">
        <v>2339</v>
      </c>
      <c s="271">
        <v>38925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5" spans="1:9" ht="15">
      <c r="A1155" s="216">
        <f>COUNTA($A$10:A1154)</f>
        <v>1145</v>
      </c>
      <c s="216">
        <v>24021842</v>
      </c>
      <c s="219" t="s">
        <v>2383</v>
      </c>
      <c s="271">
        <v>38718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6" spans="1:9" ht="15">
      <c r="A1156" s="216">
        <f>COUNTA($A$10:A1155)</f>
        <v>1146</v>
      </c>
      <c s="216">
        <v>24021843</v>
      </c>
      <c s="219" t="s">
        <v>2425</v>
      </c>
      <c s="271">
        <v>39005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7" spans="1:9" ht="15">
      <c r="A1157" s="216">
        <f>COUNTA($A$10:A1156)</f>
        <v>1147</v>
      </c>
      <c s="216">
        <v>24021844</v>
      </c>
      <c s="219" t="s">
        <v>2467</v>
      </c>
      <c s="271">
        <v>39076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8" spans="1:9" ht="15">
      <c r="A1158" s="216">
        <f>COUNTA($A$10:A1157)</f>
        <v>1148</v>
      </c>
      <c s="216">
        <v>24021846</v>
      </c>
      <c s="219" t="s">
        <v>2557</v>
      </c>
      <c s="271">
        <v>38403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59" spans="1:9" ht="15">
      <c r="A1159" s="216">
        <f>COUNTA($A$10:A1158)</f>
        <v>1149</v>
      </c>
      <c s="216">
        <v>24021847</v>
      </c>
      <c s="219" t="s">
        <v>2340</v>
      </c>
      <c s="271">
        <v>38837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60" spans="1:9" ht="15">
      <c r="A1160" s="216">
        <f>COUNTA($A$10:A1159)</f>
        <v>1150</v>
      </c>
      <c s="216">
        <v>24021848</v>
      </c>
      <c s="219" t="s">
        <v>2558</v>
      </c>
      <c s="271">
        <v>38889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61" spans="1:9" ht="15">
      <c r="A1161" s="216">
        <f>COUNTA($A$10:A1160)</f>
        <v>1151</v>
      </c>
      <c s="216">
        <v>24021850</v>
      </c>
      <c s="219" t="s">
        <v>2384</v>
      </c>
      <c s="271">
        <v>39071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62" spans="1:9" ht="15">
      <c r="A1162" s="216">
        <f>COUNTA($A$10:A1161)</f>
        <v>1152</v>
      </c>
      <c s="216">
        <v>24021851</v>
      </c>
      <c s="219" t="s">
        <v>831</v>
      </c>
      <c s="271">
        <v>38983</v>
      </c>
      <c s="219" t="s">
        <v>7187</v>
      </c>
      <c s="219" t="s">
        <v>4434</v>
      </c>
      <c s="216">
        <v>5</v>
      </c>
      <c s="216" t="s">
        <v>7400</v>
      </c>
      <c s="272">
        <f t="shared" si="17"/>
        <v>20000000</v>
      </c>
    </row>
    <row r="1163" spans="1:9" ht="15">
      <c r="A1163" s="216">
        <f>COUNTA($A$10:A1162)</f>
        <v>1153</v>
      </c>
      <c s="216">
        <v>24021852</v>
      </c>
      <c s="219" t="s">
        <v>2468</v>
      </c>
      <c s="271">
        <v>38827</v>
      </c>
      <c s="219" t="s">
        <v>7187</v>
      </c>
      <c s="219" t="s">
        <v>4434</v>
      </c>
      <c s="216">
        <v>5</v>
      </c>
      <c s="216" t="s">
        <v>7400</v>
      </c>
      <c s="272">
        <f t="shared" si="18" ref="I1163:I1226">G1163*4000000</f>
        <v>20000000</v>
      </c>
    </row>
    <row r="1164" spans="1:9" ht="15">
      <c r="A1164" s="216">
        <f>COUNTA($A$10:A1163)</f>
        <v>1154</v>
      </c>
      <c s="216">
        <v>24021853</v>
      </c>
      <c s="219" t="s">
        <v>2512</v>
      </c>
      <c s="271">
        <v>38908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65" spans="1:9" ht="15">
      <c r="A1165" s="216">
        <f>COUNTA($A$10:A1164)</f>
        <v>1155</v>
      </c>
      <c s="216">
        <v>24021854</v>
      </c>
      <c s="219" t="s">
        <v>2559</v>
      </c>
      <c s="271">
        <v>38994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66" spans="1:9" ht="15">
      <c r="A1166" s="216">
        <f>COUNTA($A$10:A1165)</f>
        <v>1156</v>
      </c>
      <c s="216">
        <v>24021855</v>
      </c>
      <c s="219" t="s">
        <v>2385</v>
      </c>
      <c s="271">
        <v>38775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67" spans="1:9" ht="15">
      <c r="A1167" s="216">
        <f>COUNTA($A$10:A1166)</f>
        <v>1157</v>
      </c>
      <c s="216">
        <v>24021856</v>
      </c>
      <c s="219" t="s">
        <v>2469</v>
      </c>
      <c s="271">
        <v>39077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68" spans="1:9" ht="15">
      <c r="A1168" s="216">
        <f>COUNTA($A$10:A1167)</f>
        <v>1158</v>
      </c>
      <c s="216">
        <v>24021857</v>
      </c>
      <c s="219" t="s">
        <v>2342</v>
      </c>
      <c s="271">
        <v>38889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69" spans="1:9" ht="15">
      <c r="A1169" s="216">
        <f>COUNTA($A$10:A1168)</f>
        <v>1159</v>
      </c>
      <c s="216">
        <v>24021858</v>
      </c>
      <c s="219" t="s">
        <v>2386</v>
      </c>
      <c s="271">
        <v>38966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0" spans="1:9" ht="15">
      <c r="A1170" s="216">
        <f>COUNTA($A$10:A1169)</f>
        <v>1160</v>
      </c>
      <c s="216">
        <v>24021859</v>
      </c>
      <c s="219" t="s">
        <v>2426</v>
      </c>
      <c s="271">
        <v>39003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1" spans="1:9" ht="15">
      <c r="A1171" s="216">
        <f>COUNTA($A$10:A1170)</f>
        <v>1161</v>
      </c>
      <c s="216">
        <v>24021860</v>
      </c>
      <c s="219" t="s">
        <v>2470</v>
      </c>
      <c s="271">
        <v>38968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2" spans="1:9" ht="15">
      <c r="A1172" s="216">
        <f>COUNTA($A$10:A1171)</f>
        <v>1162</v>
      </c>
      <c s="216">
        <v>24021861</v>
      </c>
      <c s="219" t="s">
        <v>2514</v>
      </c>
      <c s="271">
        <v>39032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3" spans="1:9" ht="15">
      <c r="A1173" s="216">
        <f>COUNTA($A$10:A1172)</f>
        <v>1163</v>
      </c>
      <c s="216">
        <v>24021863</v>
      </c>
      <c s="219" t="s">
        <v>2427</v>
      </c>
      <c s="271">
        <v>39028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4" spans="1:9" ht="15">
      <c r="A1174" s="216">
        <f>COUNTA($A$10:A1173)</f>
        <v>1164</v>
      </c>
      <c s="216">
        <v>24021864</v>
      </c>
      <c s="219" t="s">
        <v>2513</v>
      </c>
      <c s="271">
        <v>39068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5" spans="1:9" ht="15">
      <c r="A1175" s="216">
        <f>COUNTA($A$10:A1174)</f>
        <v>1165</v>
      </c>
      <c s="216">
        <v>24021865</v>
      </c>
      <c s="219" t="s">
        <v>2343</v>
      </c>
      <c s="271">
        <v>38725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6" spans="1:9" ht="15">
      <c r="A1176" s="216">
        <f>COUNTA($A$10:A1175)</f>
        <v>1166</v>
      </c>
      <c s="216">
        <v>24021867</v>
      </c>
      <c s="219" t="s">
        <v>647</v>
      </c>
      <c s="271">
        <v>39029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7" spans="1:9" ht="15">
      <c r="A1177" s="216">
        <f>COUNTA($A$10:A1176)</f>
        <v>1167</v>
      </c>
      <c s="216">
        <v>24021868</v>
      </c>
      <c s="219" t="s">
        <v>38</v>
      </c>
      <c s="271">
        <v>38966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8" spans="1:9" ht="15">
      <c r="A1178" s="216">
        <f>COUNTA($A$10:A1177)</f>
        <v>1168</v>
      </c>
      <c s="216">
        <v>24021869</v>
      </c>
      <c s="219" t="s">
        <v>38</v>
      </c>
      <c s="271">
        <v>38764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79" spans="1:9" ht="15">
      <c r="A1179" s="216">
        <f>COUNTA($A$10:A1178)</f>
        <v>1169</v>
      </c>
      <c s="216">
        <v>24021870</v>
      </c>
      <c s="219" t="s">
        <v>2560</v>
      </c>
      <c s="271">
        <v>38718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0" spans="1:9" ht="15">
      <c r="A1180" s="216">
        <f>COUNTA($A$10:A1179)</f>
        <v>1170</v>
      </c>
      <c s="216">
        <v>24021871</v>
      </c>
      <c s="219" t="s">
        <v>2344</v>
      </c>
      <c s="271">
        <v>38828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1" spans="1:9" ht="15">
      <c r="A1181" s="216">
        <f>COUNTA($A$10:A1180)</f>
        <v>1171</v>
      </c>
      <c s="216">
        <v>24021872</v>
      </c>
      <c s="219" t="s">
        <v>1482</v>
      </c>
      <c s="271">
        <v>38937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2" spans="1:9" ht="15">
      <c r="A1182" s="216">
        <f>COUNTA($A$10:A1181)</f>
        <v>1172</v>
      </c>
      <c s="216">
        <v>24021873</v>
      </c>
      <c s="219" t="s">
        <v>2345</v>
      </c>
      <c s="271">
        <v>38893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3" spans="1:9" ht="15">
      <c r="A1183" s="216">
        <f>COUNTA($A$10:A1182)</f>
        <v>1173</v>
      </c>
      <c s="216">
        <v>24021874</v>
      </c>
      <c s="219" t="s">
        <v>2387</v>
      </c>
      <c s="271">
        <v>38951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4" spans="1:9" ht="15">
      <c r="A1184" s="216">
        <f>COUNTA($A$10:A1183)</f>
        <v>1174</v>
      </c>
      <c s="216">
        <v>24021875</v>
      </c>
      <c s="219" t="s">
        <v>2428</v>
      </c>
      <c s="271">
        <v>38774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5" spans="1:9" ht="15">
      <c r="A1185" s="216">
        <f>COUNTA($A$10:A1184)</f>
        <v>1175</v>
      </c>
      <c s="216">
        <v>24021876</v>
      </c>
      <c s="219" t="s">
        <v>2471</v>
      </c>
      <c s="271">
        <v>39024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6" spans="1:9" ht="15">
      <c r="A1186" s="216">
        <f>COUNTA($A$10:A1185)</f>
        <v>1176</v>
      </c>
      <c s="216">
        <v>24021877</v>
      </c>
      <c s="219" t="s">
        <v>2515</v>
      </c>
      <c s="271">
        <v>38543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7" spans="1:9" ht="15">
      <c r="A1187" s="216">
        <f>COUNTA($A$10:A1186)</f>
        <v>1177</v>
      </c>
      <c s="216">
        <v>24021878</v>
      </c>
      <c s="219" t="s">
        <v>2561</v>
      </c>
      <c s="271">
        <v>38771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8" spans="1:9" ht="15">
      <c r="A1188" s="216">
        <f>COUNTA($A$10:A1187)</f>
        <v>1178</v>
      </c>
      <c s="216">
        <v>24021879</v>
      </c>
      <c s="219" t="s">
        <v>2388</v>
      </c>
      <c s="271">
        <v>38879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89" spans="1:9" ht="15">
      <c r="A1189" s="216">
        <f>COUNTA($A$10:A1188)</f>
        <v>1179</v>
      </c>
      <c s="216">
        <v>24021880</v>
      </c>
      <c s="219" t="s">
        <v>2472</v>
      </c>
      <c s="271">
        <v>39063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0" spans="1:9" ht="15">
      <c r="A1190" s="216">
        <f>COUNTA($A$10:A1189)</f>
        <v>1180</v>
      </c>
      <c s="216">
        <v>24021881</v>
      </c>
      <c s="219" t="s">
        <v>2346</v>
      </c>
      <c s="271">
        <v>38979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1" spans="1:9" ht="15">
      <c r="A1191" s="216">
        <f>COUNTA($A$10:A1190)</f>
        <v>1181</v>
      </c>
      <c s="216">
        <v>24021882</v>
      </c>
      <c s="219" t="s">
        <v>1761</v>
      </c>
      <c s="271">
        <v>38977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2" spans="1:9" ht="15">
      <c r="A1192" s="216">
        <f>COUNTA($A$10:A1191)</f>
        <v>1182</v>
      </c>
      <c s="216">
        <v>24021883</v>
      </c>
      <c s="219" t="s">
        <v>2429</v>
      </c>
      <c s="271">
        <v>38946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3" spans="1:9" ht="15">
      <c r="A1193" s="216">
        <f>COUNTA($A$10:A1192)</f>
        <v>1183</v>
      </c>
      <c s="216">
        <v>24021884</v>
      </c>
      <c s="219" t="s">
        <v>2473</v>
      </c>
      <c s="271">
        <v>38952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4" spans="1:9" ht="15">
      <c r="A1194" s="216">
        <f>COUNTA($A$10:A1193)</f>
        <v>1184</v>
      </c>
      <c s="216">
        <v>24021885</v>
      </c>
      <c s="219" t="s">
        <v>2516</v>
      </c>
      <c s="271">
        <v>39025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5" spans="1:9" ht="15">
      <c r="A1195" s="216">
        <f>COUNTA($A$10:A1194)</f>
        <v>1185</v>
      </c>
      <c s="216">
        <v>24021886</v>
      </c>
      <c s="219" t="s">
        <v>2562</v>
      </c>
      <c s="271">
        <v>39034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6" spans="1:9" ht="15">
      <c r="A1196" s="216">
        <f>COUNTA($A$10:A1195)</f>
        <v>1186</v>
      </c>
      <c s="216">
        <v>24021887</v>
      </c>
      <c s="219" t="s">
        <v>2430</v>
      </c>
      <c s="271">
        <v>38805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7" spans="1:9" ht="15">
      <c r="A1197" s="216">
        <f>COUNTA($A$10:A1196)</f>
        <v>1187</v>
      </c>
      <c s="216">
        <v>24021888</v>
      </c>
      <c s="219" t="s">
        <v>2517</v>
      </c>
      <c s="271">
        <v>38971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8" spans="1:9" ht="15">
      <c r="A1198" s="216">
        <f>COUNTA($A$10:A1197)</f>
        <v>1188</v>
      </c>
      <c s="216">
        <v>24021889</v>
      </c>
      <c s="219" t="s">
        <v>329</v>
      </c>
      <c s="271">
        <v>39013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199" spans="1:9" ht="15">
      <c r="A1199" s="216">
        <f>COUNTA($A$10:A1198)</f>
        <v>1189</v>
      </c>
      <c s="216">
        <v>24021891</v>
      </c>
      <c s="219" t="s">
        <v>2431</v>
      </c>
      <c s="271">
        <v>38768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0" spans="1:9" ht="15">
      <c r="A1200" s="216">
        <f>COUNTA($A$10:A1199)</f>
        <v>1190</v>
      </c>
      <c s="216">
        <v>24021892</v>
      </c>
      <c s="219" t="s">
        <v>2474</v>
      </c>
      <c s="271">
        <v>38910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1" spans="1:9" ht="15">
      <c r="A1201" s="216">
        <f>COUNTA($A$10:A1200)</f>
        <v>1191</v>
      </c>
      <c s="216">
        <v>24021893</v>
      </c>
      <c s="219" t="s">
        <v>2518</v>
      </c>
      <c s="271">
        <v>38950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2" spans="1:9" ht="15">
      <c r="A1202" s="216">
        <f>COUNTA($A$10:A1201)</f>
        <v>1192</v>
      </c>
      <c s="216">
        <v>24021894</v>
      </c>
      <c s="219" t="s">
        <v>1367</v>
      </c>
      <c s="271">
        <v>38784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3" spans="1:9" ht="15">
      <c r="A1203" s="216">
        <f>COUNTA($A$10:A1202)</f>
        <v>1193</v>
      </c>
      <c s="216">
        <v>24021895</v>
      </c>
      <c s="219" t="s">
        <v>2347</v>
      </c>
      <c s="271">
        <v>38733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4" spans="1:9" ht="15">
      <c r="A1204" s="216">
        <f>COUNTA($A$10:A1203)</f>
        <v>1194</v>
      </c>
      <c s="216">
        <v>24021896</v>
      </c>
      <c s="219" t="s">
        <v>2563</v>
      </c>
      <c s="271">
        <v>38800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5" spans="1:9" ht="15">
      <c r="A1205" s="216">
        <f>COUNTA($A$10:A1204)</f>
        <v>1195</v>
      </c>
      <c s="216">
        <v>24021897</v>
      </c>
      <c s="219" t="s">
        <v>2348</v>
      </c>
      <c s="271">
        <v>39051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6" spans="1:9" ht="15">
      <c r="A1206" s="216">
        <f>COUNTA($A$10:A1205)</f>
        <v>1196</v>
      </c>
      <c s="216">
        <v>24021898</v>
      </c>
      <c s="219" t="s">
        <v>2389</v>
      </c>
      <c s="271">
        <v>39036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7" spans="1:9" ht="15">
      <c r="A1207" s="216">
        <f>COUNTA($A$10:A1206)</f>
        <v>1197</v>
      </c>
      <c s="216">
        <v>24021899</v>
      </c>
      <c s="219" t="s">
        <v>2432</v>
      </c>
      <c s="271">
        <v>38770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8" spans="1:9" ht="15">
      <c r="A1208" s="216">
        <f>COUNTA($A$10:A1207)</f>
        <v>1198</v>
      </c>
      <c s="216">
        <v>24021900</v>
      </c>
      <c s="219" t="s">
        <v>2475</v>
      </c>
      <c s="271">
        <v>39051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09" spans="1:9" ht="15">
      <c r="A1209" s="216">
        <f>COUNTA($A$10:A1208)</f>
        <v>1199</v>
      </c>
      <c s="216">
        <v>24021901</v>
      </c>
      <c s="219" t="s">
        <v>2519</v>
      </c>
      <c s="271">
        <v>38819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0" spans="1:9" ht="15">
      <c r="A1210" s="216">
        <f>COUNTA($A$10:A1209)</f>
        <v>1200</v>
      </c>
      <c s="216">
        <v>24021902</v>
      </c>
      <c s="219" t="s">
        <v>2564</v>
      </c>
      <c s="271">
        <v>39054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1" spans="1:9" ht="15">
      <c r="A1211" s="216">
        <f>COUNTA($A$10:A1210)</f>
        <v>1201</v>
      </c>
      <c s="216">
        <v>24021903</v>
      </c>
      <c s="219" t="s">
        <v>1246</v>
      </c>
      <c s="271">
        <v>38722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2" spans="1:9" ht="15">
      <c r="A1212" s="216">
        <f>COUNTA($A$10:A1211)</f>
        <v>1202</v>
      </c>
      <c s="216">
        <v>24021904</v>
      </c>
      <c s="219" t="s">
        <v>1246</v>
      </c>
      <c s="271">
        <v>38787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3" spans="1:9" ht="15">
      <c r="A1213" s="216">
        <f>COUNTA($A$10:A1212)</f>
        <v>1203</v>
      </c>
      <c s="216">
        <v>24021905</v>
      </c>
      <c s="219" t="s">
        <v>2520</v>
      </c>
      <c s="271">
        <v>38976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4" spans="1:9" ht="15">
      <c r="A1214" s="216">
        <f>COUNTA($A$10:A1213)</f>
        <v>1204</v>
      </c>
      <c s="216">
        <v>24021908</v>
      </c>
      <c s="219" t="s">
        <v>2476</v>
      </c>
      <c s="271">
        <v>39002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5" spans="1:9" ht="15">
      <c r="A1215" s="216">
        <f>COUNTA($A$10:A1214)</f>
        <v>1205</v>
      </c>
      <c s="216">
        <v>24021909</v>
      </c>
      <c s="219" t="s">
        <v>2521</v>
      </c>
      <c s="271">
        <v>38744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6" spans="1:9" ht="15">
      <c r="A1216" s="216">
        <f>COUNTA($A$10:A1215)</f>
        <v>1206</v>
      </c>
      <c s="216">
        <v>24021910</v>
      </c>
      <c s="219" t="s">
        <v>2565</v>
      </c>
      <c s="271">
        <v>38944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7" spans="1:9" ht="15">
      <c r="A1217" s="216">
        <f>COUNTA($A$10:A1216)</f>
        <v>1207</v>
      </c>
      <c s="216">
        <v>24021911</v>
      </c>
      <c s="219" t="s">
        <v>2434</v>
      </c>
      <c s="271">
        <v>38784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8" spans="1:9" ht="15">
      <c r="A1218" s="216">
        <f>COUNTA($A$10:A1217)</f>
        <v>1208</v>
      </c>
      <c s="216">
        <v>24021913</v>
      </c>
      <c s="219" t="s">
        <v>2349</v>
      </c>
      <c s="271">
        <v>38626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19" spans="1:9" ht="15">
      <c r="A1219" s="216">
        <f>COUNTA($A$10:A1218)</f>
        <v>1209</v>
      </c>
      <c s="216">
        <v>24021914</v>
      </c>
      <c s="219" t="s">
        <v>1813</v>
      </c>
      <c s="271">
        <v>38890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0" spans="1:9" ht="15">
      <c r="A1220" s="216">
        <f>COUNTA($A$10:A1219)</f>
        <v>1210</v>
      </c>
      <c s="216">
        <v>24021915</v>
      </c>
      <c s="219" t="s">
        <v>2435</v>
      </c>
      <c s="271">
        <v>38977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1" spans="1:9" ht="15">
      <c r="A1221" s="216">
        <f>COUNTA($A$10:A1220)</f>
        <v>1211</v>
      </c>
      <c s="216">
        <v>24021916</v>
      </c>
      <c s="219" t="s">
        <v>2477</v>
      </c>
      <c s="271">
        <v>38836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2" spans="1:9" ht="15">
      <c r="A1222" s="216">
        <f>COUNTA($A$10:A1221)</f>
        <v>1212</v>
      </c>
      <c s="216">
        <v>24021917</v>
      </c>
      <c s="219" t="s">
        <v>2522</v>
      </c>
      <c s="271">
        <v>38788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3" spans="1:9" ht="15">
      <c r="A1223" s="216">
        <f>COUNTA($A$10:A1222)</f>
        <v>1213</v>
      </c>
      <c s="216">
        <v>24021918</v>
      </c>
      <c s="219" t="s">
        <v>2567</v>
      </c>
      <c s="271">
        <v>38875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4" spans="1:9" ht="15">
      <c r="A1224" s="216">
        <f>COUNTA($A$10:A1223)</f>
        <v>1214</v>
      </c>
      <c s="216">
        <v>24021919</v>
      </c>
      <c s="219" t="s">
        <v>2350</v>
      </c>
      <c s="271">
        <v>38892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5" spans="1:9" ht="15">
      <c r="A1225" s="216">
        <f>COUNTA($A$10:A1224)</f>
        <v>1215</v>
      </c>
      <c s="216">
        <v>24021920</v>
      </c>
      <c s="219" t="s">
        <v>2478</v>
      </c>
      <c s="271">
        <v>38899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6" spans="1:9" ht="15">
      <c r="A1226" s="216">
        <f>COUNTA($A$10:A1225)</f>
        <v>1216</v>
      </c>
      <c s="216">
        <v>24021921</v>
      </c>
      <c s="219" t="s">
        <v>2351</v>
      </c>
      <c s="271">
        <v>38765</v>
      </c>
      <c s="219" t="s">
        <v>7187</v>
      </c>
      <c s="219" t="s">
        <v>4434</v>
      </c>
      <c s="216">
        <v>5</v>
      </c>
      <c s="216" t="s">
        <v>7400</v>
      </c>
      <c s="272">
        <f t="shared" si="18"/>
        <v>20000000</v>
      </c>
    </row>
    <row r="1227" spans="1:9" ht="15">
      <c r="A1227" s="216">
        <f>COUNTA($A$10:A1226)</f>
        <v>1217</v>
      </c>
      <c s="216">
        <v>24021922</v>
      </c>
      <c s="219" t="s">
        <v>2390</v>
      </c>
      <c s="271">
        <v>38909</v>
      </c>
      <c s="219" t="s">
        <v>7187</v>
      </c>
      <c s="219" t="s">
        <v>4434</v>
      </c>
      <c s="216">
        <v>5</v>
      </c>
      <c s="216" t="s">
        <v>7400</v>
      </c>
      <c s="272">
        <f t="shared" si="19" ref="I1227:I1289">G1227*4000000</f>
        <v>20000000</v>
      </c>
    </row>
    <row r="1228" spans="1:9" ht="15">
      <c r="A1228" s="216">
        <f>COUNTA($A$10:A1227)</f>
        <v>1218</v>
      </c>
      <c s="216">
        <v>24021923</v>
      </c>
      <c s="219" t="s">
        <v>2436</v>
      </c>
      <c s="271">
        <v>39045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29" spans="1:9" ht="15">
      <c r="A1229" s="216">
        <f>COUNTA($A$10:A1228)</f>
        <v>1219</v>
      </c>
      <c s="216">
        <v>24021924</v>
      </c>
      <c s="219" t="s">
        <v>1903</v>
      </c>
      <c s="271">
        <v>38839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0" spans="1:9" ht="15">
      <c r="A1230" s="216">
        <f>COUNTA($A$10:A1229)</f>
        <v>1220</v>
      </c>
      <c s="216">
        <v>24021926</v>
      </c>
      <c s="219" t="s">
        <v>2568</v>
      </c>
      <c s="271">
        <v>38842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1" spans="1:9" ht="15">
      <c r="A1231" s="216">
        <f>COUNTA($A$10:A1230)</f>
        <v>1221</v>
      </c>
      <c s="216">
        <v>24021927</v>
      </c>
      <c s="219" t="s">
        <v>2391</v>
      </c>
      <c s="271">
        <v>39010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2" spans="1:9" ht="15">
      <c r="A1232" s="216">
        <f>COUNTA($A$10:A1231)</f>
        <v>1222</v>
      </c>
      <c s="216">
        <v>24021928</v>
      </c>
      <c s="219" t="s">
        <v>2524</v>
      </c>
      <c s="271">
        <v>38762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3" spans="1:9" ht="15">
      <c r="A1233" s="216">
        <f>COUNTA($A$10:A1232)</f>
        <v>1223</v>
      </c>
      <c s="216">
        <v>24021929</v>
      </c>
      <c s="219" t="s">
        <v>2352</v>
      </c>
      <c s="271">
        <v>38899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4" spans="1:9" ht="15">
      <c r="A1234" s="216">
        <f>COUNTA($A$10:A1233)</f>
        <v>1224</v>
      </c>
      <c s="216">
        <v>24021930</v>
      </c>
      <c s="219" t="s">
        <v>2392</v>
      </c>
      <c s="271">
        <v>38758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5" spans="1:9" ht="15">
      <c r="A1235" s="216">
        <f>COUNTA($A$10:A1234)</f>
        <v>1225</v>
      </c>
      <c s="216">
        <v>24021932</v>
      </c>
      <c s="219" t="s">
        <v>2479</v>
      </c>
      <c s="271">
        <v>38857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6" spans="1:9" ht="15">
      <c r="A1236" s="216">
        <f>COUNTA($A$10:A1235)</f>
        <v>1226</v>
      </c>
      <c s="216">
        <v>24021933</v>
      </c>
      <c s="219" t="s">
        <v>2525</v>
      </c>
      <c s="271">
        <v>38703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7" spans="1:9" ht="15">
      <c r="A1237" s="216">
        <f>COUNTA($A$10:A1236)</f>
        <v>1227</v>
      </c>
      <c s="216">
        <v>24021934</v>
      </c>
      <c s="219" t="s">
        <v>2571</v>
      </c>
      <c s="271">
        <v>39068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8" spans="1:9" ht="15">
      <c r="A1238" s="216">
        <f>COUNTA($A$10:A1237)</f>
        <v>1228</v>
      </c>
      <c s="216">
        <v>24021935</v>
      </c>
      <c s="219" t="s">
        <v>2354</v>
      </c>
      <c s="271">
        <v>39018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39" spans="1:9" ht="15">
      <c r="A1239" s="216">
        <f>COUNTA($A$10:A1238)</f>
        <v>1229</v>
      </c>
      <c s="216">
        <v>24021936</v>
      </c>
      <c s="219" t="s">
        <v>846</v>
      </c>
      <c s="271">
        <v>38956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0" spans="1:9" ht="15">
      <c r="A1240" s="216">
        <f>COUNTA($A$10:A1239)</f>
        <v>1230</v>
      </c>
      <c s="216">
        <v>24021937</v>
      </c>
      <c s="219" t="s">
        <v>2355</v>
      </c>
      <c s="271">
        <v>38796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1" spans="1:9" ht="15">
      <c r="A1241" s="216">
        <f>COUNTA($A$10:A1240)</f>
        <v>1231</v>
      </c>
      <c s="216">
        <v>24021938</v>
      </c>
      <c s="219" t="s">
        <v>2393</v>
      </c>
      <c s="271">
        <v>39060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2" spans="1:9" ht="15">
      <c r="A1242" s="216">
        <f>COUNTA($A$10:A1241)</f>
        <v>1232</v>
      </c>
      <c s="216">
        <v>24021939</v>
      </c>
      <c s="219" t="s">
        <v>2438</v>
      </c>
      <c s="271">
        <v>38995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3" spans="1:9" ht="15">
      <c r="A1243" s="216">
        <f>COUNTA($A$10:A1242)</f>
        <v>1233</v>
      </c>
      <c s="216">
        <v>24021940</v>
      </c>
      <c s="219" t="s">
        <v>416</v>
      </c>
      <c s="271">
        <v>38913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4" spans="1:9" ht="15">
      <c r="A1244" s="216">
        <f>COUNTA($A$10:A1243)</f>
        <v>1234</v>
      </c>
      <c s="216">
        <v>24021941</v>
      </c>
      <c s="219" t="s">
        <v>337</v>
      </c>
      <c s="271">
        <v>38855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5" spans="1:9" ht="15">
      <c r="A1245" s="216">
        <f>COUNTA($A$10:A1244)</f>
        <v>1235</v>
      </c>
      <c s="216">
        <v>24021942</v>
      </c>
      <c s="219" t="s">
        <v>2569</v>
      </c>
      <c s="271">
        <v>38961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6" spans="1:9" ht="15">
      <c r="A1246" s="216">
        <f>COUNTA($A$10:A1245)</f>
        <v>1236</v>
      </c>
      <c s="216">
        <v>24021943</v>
      </c>
      <c s="219" t="s">
        <v>2232</v>
      </c>
      <c s="271">
        <v>38781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7" spans="1:9" ht="15">
      <c r="A1247" s="216">
        <f>COUNTA($A$10:A1246)</f>
        <v>1237</v>
      </c>
      <c s="216">
        <v>24021944</v>
      </c>
      <c s="219" t="s">
        <v>2570</v>
      </c>
      <c s="271">
        <v>39046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8" spans="1:9" ht="15">
      <c r="A1248" s="216">
        <f>COUNTA($A$10:A1247)</f>
        <v>1238</v>
      </c>
      <c s="216">
        <v>24021945</v>
      </c>
      <c s="219" t="s">
        <v>2353</v>
      </c>
      <c s="271">
        <v>38803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49" spans="1:9" ht="15">
      <c r="A1249" s="216">
        <f>COUNTA($A$10:A1248)</f>
        <v>1239</v>
      </c>
      <c s="216">
        <v>24021946</v>
      </c>
      <c s="219" t="s">
        <v>1907</v>
      </c>
      <c s="271">
        <v>39039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0" spans="1:9" ht="15">
      <c r="A1250" s="216">
        <f>COUNTA($A$10:A1249)</f>
        <v>1240</v>
      </c>
      <c s="216">
        <v>24021947</v>
      </c>
      <c s="219" t="s">
        <v>2439</v>
      </c>
      <c s="271">
        <v>38877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1" spans="1:9" ht="15">
      <c r="A1251" s="216">
        <f>COUNTA($A$10:A1250)</f>
        <v>1241</v>
      </c>
      <c s="216">
        <v>24021948</v>
      </c>
      <c s="219" t="s">
        <v>2480</v>
      </c>
      <c s="271">
        <v>38966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2" spans="1:9" ht="15">
      <c r="A1252" s="216">
        <f>COUNTA($A$10:A1251)</f>
        <v>1242</v>
      </c>
      <c s="216">
        <v>24021949</v>
      </c>
      <c s="219" t="s">
        <v>2526</v>
      </c>
      <c s="271">
        <v>39002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3" spans="1:9" ht="15">
      <c r="A1253" s="216">
        <f>COUNTA($A$10:A1252)</f>
        <v>1243</v>
      </c>
      <c s="216">
        <v>24021950</v>
      </c>
      <c s="219" t="s">
        <v>2572</v>
      </c>
      <c s="271">
        <v>38730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4" spans="1:9" ht="15">
      <c r="A1254" s="216">
        <f>COUNTA($A$10:A1253)</f>
        <v>1244</v>
      </c>
      <c s="216">
        <v>24021951</v>
      </c>
      <c s="219" t="s">
        <v>2394</v>
      </c>
      <c s="271">
        <v>38901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5" spans="1:9" ht="15">
      <c r="A1255" s="216">
        <f>COUNTA($A$10:A1254)</f>
        <v>1245</v>
      </c>
      <c s="216">
        <v>24021952</v>
      </c>
      <c s="219" t="s">
        <v>2527</v>
      </c>
      <c s="271">
        <v>39008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6" spans="1:9" ht="15">
      <c r="A1256" s="216">
        <f>COUNTA($A$10:A1255)</f>
        <v>1246</v>
      </c>
      <c s="216">
        <v>24021953</v>
      </c>
      <c s="219" t="s">
        <v>1187</v>
      </c>
      <c s="271">
        <v>39055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7" spans="1:9" ht="15">
      <c r="A1257" s="216">
        <f>COUNTA($A$10:A1256)</f>
        <v>1247</v>
      </c>
      <c s="216">
        <v>24021954</v>
      </c>
      <c s="219" t="s">
        <v>2395</v>
      </c>
      <c s="271">
        <v>38816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8" spans="1:9" ht="15">
      <c r="A1258" s="216">
        <f>COUNTA($A$10:A1257)</f>
        <v>1248</v>
      </c>
      <c s="216">
        <v>24021955</v>
      </c>
      <c s="219" t="s">
        <v>1378</v>
      </c>
      <c s="271">
        <v>38938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59" spans="1:9" ht="15">
      <c r="A1259" s="216">
        <f>COUNTA($A$10:A1258)</f>
        <v>1249</v>
      </c>
      <c s="216">
        <v>24021956</v>
      </c>
      <c s="219" t="s">
        <v>2481</v>
      </c>
      <c s="271">
        <v>39048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0" spans="1:9" ht="15">
      <c r="A1260" s="216">
        <f>COUNTA($A$10:A1259)</f>
        <v>1250</v>
      </c>
      <c s="216">
        <v>24021957</v>
      </c>
      <c s="219" t="s">
        <v>2528</v>
      </c>
      <c s="271">
        <v>38860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1" spans="1:9" ht="15">
      <c r="A1261" s="216">
        <f>COUNTA($A$10:A1260)</f>
        <v>1251</v>
      </c>
      <c s="216">
        <v>24021960</v>
      </c>
      <c s="219" t="s">
        <v>2574</v>
      </c>
      <c s="271">
        <v>38951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2" spans="1:9" ht="15">
      <c r="A1262" s="216">
        <f>COUNTA($A$10:A1261)</f>
        <v>1252</v>
      </c>
      <c s="216">
        <v>24021961</v>
      </c>
      <c s="219" t="s">
        <v>2356</v>
      </c>
      <c s="271">
        <v>39052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3" spans="1:9" ht="15">
      <c r="A1263" s="216">
        <f>COUNTA($A$10:A1262)</f>
        <v>1253</v>
      </c>
      <c s="216">
        <v>24021962</v>
      </c>
      <c s="219" t="s">
        <v>1772</v>
      </c>
      <c s="271">
        <v>39044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4" spans="1:9" ht="15">
      <c r="A1264" s="216">
        <f>COUNTA($A$10:A1263)</f>
        <v>1254</v>
      </c>
      <c s="216">
        <v>24021963</v>
      </c>
      <c s="219" t="s">
        <v>2441</v>
      </c>
      <c s="271">
        <v>38843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5" spans="1:9" ht="15">
      <c r="A1265" s="216">
        <f>COUNTA($A$10:A1264)</f>
        <v>1255</v>
      </c>
      <c s="216">
        <v>24021964</v>
      </c>
      <c s="219" t="s">
        <v>2483</v>
      </c>
      <c s="271">
        <v>39041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6" spans="1:9" ht="15">
      <c r="A1266" s="216">
        <f>COUNTA($A$10:A1265)</f>
        <v>1256</v>
      </c>
      <c s="216">
        <v>24021965</v>
      </c>
      <c s="219" t="s">
        <v>2273</v>
      </c>
      <c s="271">
        <v>38838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7" spans="1:9" ht="15">
      <c r="A1267" s="216">
        <f>COUNTA($A$10:A1266)</f>
        <v>1257</v>
      </c>
      <c s="216">
        <v>24021966</v>
      </c>
      <c s="219" t="s">
        <v>1133</v>
      </c>
      <c s="271">
        <v>38858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8" spans="1:9" ht="15">
      <c r="A1268" s="216">
        <f>COUNTA($A$10:A1267)</f>
        <v>1258</v>
      </c>
      <c s="216">
        <v>24021967</v>
      </c>
      <c s="219" t="s">
        <v>2357</v>
      </c>
      <c s="271">
        <v>38796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69" spans="1:9" ht="15">
      <c r="A1269" s="216">
        <f>COUNTA($A$10:A1268)</f>
        <v>1259</v>
      </c>
      <c s="216">
        <v>24021968</v>
      </c>
      <c s="219" t="s">
        <v>2484</v>
      </c>
      <c s="271">
        <v>38996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0" spans="1:9" ht="15">
      <c r="A1270" s="216">
        <f>COUNTA($A$10:A1269)</f>
        <v>1260</v>
      </c>
      <c s="216">
        <v>24021969</v>
      </c>
      <c s="219" t="s">
        <v>2358</v>
      </c>
      <c s="271">
        <v>38727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1" spans="1:9" ht="15">
      <c r="A1271" s="216">
        <f>COUNTA($A$10:A1270)</f>
        <v>1261</v>
      </c>
      <c s="216">
        <v>24021970</v>
      </c>
      <c s="219" t="s">
        <v>2396</v>
      </c>
      <c s="271">
        <v>38900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2" spans="1:9" ht="15">
      <c r="A1272" s="216">
        <f>COUNTA($A$10:A1271)</f>
        <v>1262</v>
      </c>
      <c s="216">
        <v>24021971</v>
      </c>
      <c s="219" t="s">
        <v>2440</v>
      </c>
      <c s="271">
        <v>38719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3" spans="1:9" ht="15">
      <c r="A1273" s="216">
        <f>COUNTA($A$10:A1272)</f>
        <v>1263</v>
      </c>
      <c s="216">
        <v>24021972</v>
      </c>
      <c s="219" t="s">
        <v>2482</v>
      </c>
      <c s="271">
        <v>38837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4" spans="1:9" ht="15">
      <c r="A1274" s="216">
        <f>COUNTA($A$10:A1273)</f>
        <v>1264</v>
      </c>
      <c s="216">
        <v>24021973</v>
      </c>
      <c s="219" t="s">
        <v>2529</v>
      </c>
      <c s="271">
        <v>38997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5" spans="1:9" ht="15">
      <c r="A1275" s="216">
        <f>COUNTA($A$10:A1274)</f>
        <v>1265</v>
      </c>
      <c s="216">
        <v>24021974</v>
      </c>
      <c s="219" t="s">
        <v>2575</v>
      </c>
      <c s="271">
        <v>38857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6" spans="1:9" ht="15">
      <c r="A1276" s="216">
        <f>COUNTA($A$10:A1275)</f>
        <v>1266</v>
      </c>
      <c s="216">
        <v>24021975</v>
      </c>
      <c s="219" t="s">
        <v>2397</v>
      </c>
      <c s="271">
        <v>38919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7" spans="1:9" ht="15">
      <c r="A1277" s="216">
        <f>COUNTA($A$10:A1276)</f>
        <v>1267</v>
      </c>
      <c s="216">
        <v>24021976</v>
      </c>
      <c s="219" t="s">
        <v>2530</v>
      </c>
      <c s="271">
        <v>38848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8" spans="1:9" ht="15">
      <c r="A1278" s="216">
        <f>COUNTA($A$10:A1277)</f>
        <v>1268</v>
      </c>
      <c s="216">
        <v>24021977</v>
      </c>
      <c s="219" t="s">
        <v>2359</v>
      </c>
      <c s="271">
        <v>38965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79" spans="1:9" ht="15">
      <c r="A1279" s="216">
        <f>COUNTA($A$10:A1278)</f>
        <v>1269</v>
      </c>
      <c s="216">
        <v>24021978</v>
      </c>
      <c s="219" t="s">
        <v>2398</v>
      </c>
      <c s="271">
        <v>39007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0" spans="1:9" ht="15">
      <c r="A1280" s="216">
        <f>COUNTA($A$10:A1279)</f>
        <v>1270</v>
      </c>
      <c s="216">
        <v>24021980</v>
      </c>
      <c s="219" t="s">
        <v>2485</v>
      </c>
      <c s="271">
        <v>38947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1" spans="1:9" ht="15">
      <c r="A1281" s="216">
        <f>COUNTA($A$10:A1280)</f>
        <v>1271</v>
      </c>
      <c s="216">
        <v>24021981</v>
      </c>
      <c s="219" t="s">
        <v>2531</v>
      </c>
      <c s="271">
        <v>39039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2" spans="1:9" ht="15">
      <c r="A1282" s="216">
        <f>COUNTA($A$10:A1281)</f>
        <v>1272</v>
      </c>
      <c s="216">
        <v>24021982</v>
      </c>
      <c s="219" t="s">
        <v>2576</v>
      </c>
      <c s="271">
        <v>38732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3" spans="1:9" ht="15">
      <c r="A1283" s="216">
        <f>COUNTA($A$10:A1282)</f>
        <v>1273</v>
      </c>
      <c s="216">
        <v>24021983</v>
      </c>
      <c s="219" t="s">
        <v>2443</v>
      </c>
      <c s="271">
        <v>38981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4" spans="1:9" ht="15">
      <c r="A1284" s="216">
        <f>COUNTA($A$10:A1283)</f>
        <v>1274</v>
      </c>
      <c s="216">
        <v>24021984</v>
      </c>
      <c s="219" t="s">
        <v>291</v>
      </c>
      <c s="271">
        <v>38846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5" spans="1:9" ht="15">
      <c r="A1285" s="216">
        <f>COUNTA($A$10:A1284)</f>
        <v>1275</v>
      </c>
      <c s="216">
        <v>24021985</v>
      </c>
      <c s="219" t="s">
        <v>2360</v>
      </c>
      <c s="271">
        <v>38793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6" spans="1:9" ht="15">
      <c r="A1286" s="216">
        <f>COUNTA($A$10:A1285)</f>
        <v>1276</v>
      </c>
      <c s="216">
        <v>24021986</v>
      </c>
      <c s="219" t="s">
        <v>2399</v>
      </c>
      <c s="271">
        <v>38787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7" spans="1:9" ht="15">
      <c r="A1287" s="216">
        <f>COUNTA($A$10:A1286)</f>
        <v>1277</v>
      </c>
      <c s="216">
        <v>24021987</v>
      </c>
      <c s="219" t="s">
        <v>2444</v>
      </c>
      <c s="271">
        <v>38973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8" spans="1:9" ht="15">
      <c r="A1288" s="216">
        <f>COUNTA($A$10:A1287)</f>
        <v>1278</v>
      </c>
      <c s="216">
        <v>24021988</v>
      </c>
      <c s="219" t="s">
        <v>2486</v>
      </c>
      <c s="271">
        <v>38828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89" spans="1:9" ht="15">
      <c r="A1289" s="216">
        <f>COUNTA($A$10:A1288)</f>
        <v>1279</v>
      </c>
      <c s="216">
        <v>24021989</v>
      </c>
      <c s="219" t="s">
        <v>2532</v>
      </c>
      <c s="271">
        <v>39042</v>
      </c>
      <c s="219" t="s">
        <v>7187</v>
      </c>
      <c s="219" t="s">
        <v>4434</v>
      </c>
      <c s="216">
        <v>5</v>
      </c>
      <c s="216" t="s">
        <v>7400</v>
      </c>
      <c s="272">
        <f t="shared" si="19"/>
        <v>20000000</v>
      </c>
    </row>
    <row r="1290" spans="1:9" ht="15">
      <c r="A1290" s="216">
        <f>COUNTA($A$10:A1289)</f>
        <v>1280</v>
      </c>
      <c s="216">
        <v>24021990</v>
      </c>
      <c s="219" t="s">
        <v>2577</v>
      </c>
      <c s="271">
        <v>38775</v>
      </c>
      <c s="219" t="s">
        <v>7187</v>
      </c>
      <c s="219" t="s">
        <v>4434</v>
      </c>
      <c s="216">
        <v>5</v>
      </c>
      <c s="216" t="s">
        <v>7400</v>
      </c>
      <c s="272">
        <f t="shared" si="20" ref="I1290:I1353">G1290*4000000</f>
        <v>20000000</v>
      </c>
    </row>
    <row r="1291" spans="1:9" ht="15">
      <c r="A1291" s="216">
        <f>COUNTA($A$10:A1290)</f>
        <v>1281</v>
      </c>
      <c s="216">
        <v>24021991</v>
      </c>
      <c s="219" t="s">
        <v>1673</v>
      </c>
      <c s="271">
        <v>38911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2" spans="1:9" ht="15">
      <c r="A1292" s="216">
        <f>COUNTA($A$10:A1291)</f>
        <v>1282</v>
      </c>
      <c s="216">
        <v>24021992</v>
      </c>
      <c s="219" t="s">
        <v>2487</v>
      </c>
      <c s="271">
        <v>38825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3" spans="1:9" ht="15">
      <c r="A1293" s="216">
        <f>COUNTA($A$10:A1292)</f>
        <v>1283</v>
      </c>
      <c s="216">
        <v>24021993</v>
      </c>
      <c s="219" t="s">
        <v>1823</v>
      </c>
      <c s="271">
        <v>38964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4" spans="1:9" ht="15">
      <c r="A1294" s="216">
        <f>COUNTA($A$10:A1293)</f>
        <v>1284</v>
      </c>
      <c s="216">
        <v>24021994</v>
      </c>
      <c s="219" t="s">
        <v>2400</v>
      </c>
      <c s="271">
        <v>39022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5" spans="1:9" ht="15">
      <c r="A1295" s="216">
        <f>COUNTA($A$10:A1294)</f>
        <v>1285</v>
      </c>
      <c s="216">
        <v>24021995</v>
      </c>
      <c s="219" t="s">
        <v>1193</v>
      </c>
      <c s="271">
        <v>38913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6" spans="1:9" ht="15">
      <c r="A1296" s="216">
        <f>COUNTA($A$10:A1295)</f>
        <v>1286</v>
      </c>
      <c s="216">
        <v>24021996</v>
      </c>
      <c s="219" t="s">
        <v>2488</v>
      </c>
      <c s="271">
        <v>38991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7" spans="1:9" ht="15">
      <c r="A1297" s="216">
        <f>COUNTA($A$10:A1296)</f>
        <v>1287</v>
      </c>
      <c s="216">
        <v>24021997</v>
      </c>
      <c s="219" t="s">
        <v>2488</v>
      </c>
      <c s="271">
        <v>38869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8" spans="1:9" ht="15">
      <c r="A1298" s="216">
        <f>COUNTA($A$10:A1297)</f>
        <v>1288</v>
      </c>
      <c s="216">
        <v>24021998</v>
      </c>
      <c s="219" t="s">
        <v>2578</v>
      </c>
      <c s="271">
        <v>38811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299" spans="1:9" ht="15">
      <c r="A1299" s="216">
        <f>COUNTA($A$10:A1298)</f>
        <v>1289</v>
      </c>
      <c s="216">
        <v>24021999</v>
      </c>
      <c s="219" t="s">
        <v>2401</v>
      </c>
      <c s="271">
        <v>38984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0" spans="1:9" ht="15">
      <c r="A1300" s="216">
        <f>COUNTA($A$10:A1299)</f>
        <v>1290</v>
      </c>
      <c s="216">
        <v>24022000</v>
      </c>
      <c s="219" t="s">
        <v>2533</v>
      </c>
      <c s="271">
        <v>38794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1" spans="1:9" ht="15">
      <c r="A1301" s="216">
        <f>COUNTA($A$10:A1300)</f>
        <v>1291</v>
      </c>
      <c s="216">
        <v>24022001</v>
      </c>
      <c s="219" t="s">
        <v>2361</v>
      </c>
      <c s="271">
        <v>39023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2" spans="1:9" ht="15">
      <c r="A1302" s="216">
        <f>COUNTA($A$10:A1301)</f>
        <v>1292</v>
      </c>
      <c s="216">
        <v>24022003</v>
      </c>
      <c s="219" t="s">
        <v>2445</v>
      </c>
      <c s="271">
        <v>39064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3" spans="1:9" ht="15">
      <c r="A1303" s="216">
        <f>COUNTA($A$10:A1302)</f>
        <v>1293</v>
      </c>
      <c s="216">
        <v>24022004</v>
      </c>
      <c s="219" t="s">
        <v>2489</v>
      </c>
      <c s="271">
        <v>38726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4" spans="1:9" ht="15">
      <c r="A1304" s="216">
        <f>COUNTA($A$10:A1303)</f>
        <v>1294</v>
      </c>
      <c s="216">
        <v>24022005</v>
      </c>
      <c s="219" t="s">
        <v>2534</v>
      </c>
      <c s="271">
        <v>38972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5" spans="1:9" ht="15">
      <c r="A1305" s="216">
        <f>COUNTA($A$10:A1304)</f>
        <v>1295</v>
      </c>
      <c s="216">
        <v>24022007</v>
      </c>
      <c s="219" t="s">
        <v>2446</v>
      </c>
      <c s="271">
        <v>38763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6" spans="1:9" ht="15">
      <c r="A1306" s="216">
        <f>COUNTA($A$10:A1305)</f>
        <v>1296</v>
      </c>
      <c s="216">
        <v>24022008</v>
      </c>
      <c s="219" t="s">
        <v>2579</v>
      </c>
      <c s="271">
        <v>38889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7" spans="1:9" ht="15">
      <c r="A1307" s="216">
        <f>COUNTA($A$10:A1306)</f>
        <v>1297</v>
      </c>
      <c s="216">
        <v>24022009</v>
      </c>
      <c s="219" t="s">
        <v>2362</v>
      </c>
      <c s="271">
        <v>38983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8" spans="1:9" ht="15">
      <c r="A1308" s="216">
        <f>COUNTA($A$10:A1307)</f>
        <v>1298</v>
      </c>
      <c s="216">
        <v>24022010</v>
      </c>
      <c s="219" t="s">
        <v>2402</v>
      </c>
      <c s="271">
        <v>39028</v>
      </c>
      <c s="219" t="s">
        <v>7187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09" spans="1:9" ht="15">
      <c r="A1309" s="216">
        <f>COUNTA($A$10:A1308)</f>
        <v>1299</v>
      </c>
      <c s="216">
        <v>24020908</v>
      </c>
      <c s="219" t="s">
        <v>1826</v>
      </c>
      <c s="271">
        <v>39068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0" spans="1:9" ht="15">
      <c r="A1310" s="216">
        <f>COUNTA($A$10:A1309)</f>
        <v>1300</v>
      </c>
      <c s="216">
        <v>24020909</v>
      </c>
      <c s="219" t="s">
        <v>1868</v>
      </c>
      <c s="271">
        <v>38808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1" spans="1:9" ht="15">
      <c r="A1311" s="216">
        <f>COUNTA($A$10:A1310)</f>
        <v>1301</v>
      </c>
      <c s="216">
        <v>24020910</v>
      </c>
      <c s="219" t="s">
        <v>1828</v>
      </c>
      <c s="271">
        <v>38848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2" spans="1:9" ht="15">
      <c r="A1312" s="216">
        <f>COUNTA($A$10:A1311)</f>
        <v>1302</v>
      </c>
      <c s="216">
        <v>24020911</v>
      </c>
      <c s="219" t="s">
        <v>674</v>
      </c>
      <c s="271">
        <v>39004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3" spans="1:9" ht="15">
      <c r="A1313" s="216">
        <f>COUNTA($A$10:A1312)</f>
        <v>1303</v>
      </c>
      <c s="216">
        <v>24020913</v>
      </c>
      <c s="219" t="s">
        <v>1870</v>
      </c>
      <c s="271">
        <v>39077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4" spans="1:9" ht="15">
      <c r="A1314" s="216">
        <f>COUNTA($A$10:A1313)</f>
        <v>1304</v>
      </c>
      <c s="216">
        <v>24020915</v>
      </c>
      <c s="219" t="s">
        <v>1871</v>
      </c>
      <c s="271">
        <v>38909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5" spans="1:9" ht="15">
      <c r="A1315" s="216">
        <f>COUNTA($A$10:A1314)</f>
        <v>1305</v>
      </c>
      <c s="216">
        <v>24020916</v>
      </c>
      <c s="219" t="s">
        <v>1830</v>
      </c>
      <c s="271">
        <v>38851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6" spans="1:9" ht="15">
      <c r="A1316" s="216">
        <f>COUNTA($A$10:A1315)</f>
        <v>1306</v>
      </c>
      <c s="216">
        <v>24020917</v>
      </c>
      <c s="219" t="s">
        <v>578</v>
      </c>
      <c s="271">
        <v>38927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7" spans="1:9" ht="15">
      <c r="A1317" s="216">
        <f>COUNTA($A$10:A1316)</f>
        <v>1307</v>
      </c>
      <c s="216">
        <v>24020918</v>
      </c>
      <c s="219" t="s">
        <v>618</v>
      </c>
      <c s="271">
        <v>38754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8" spans="1:9" ht="15">
      <c r="A1318" s="216">
        <f>COUNTA($A$10:A1317)</f>
        <v>1308</v>
      </c>
      <c s="216">
        <v>24020920</v>
      </c>
      <c s="219" t="s">
        <v>1831</v>
      </c>
      <c s="271">
        <v>38788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19" spans="1:9" ht="15">
      <c r="A1319" s="216">
        <f>COUNTA($A$10:A1318)</f>
        <v>1309</v>
      </c>
      <c s="216">
        <v>24020922</v>
      </c>
      <c s="219" t="s">
        <v>1832</v>
      </c>
      <c s="271">
        <v>39043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0" spans="1:9" ht="15">
      <c r="A1320" s="216">
        <f>COUNTA($A$10:A1319)</f>
        <v>1310</v>
      </c>
      <c s="216">
        <v>24020923</v>
      </c>
      <c s="219" t="s">
        <v>1833</v>
      </c>
      <c s="271">
        <v>38760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1" spans="1:9" ht="15">
      <c r="A1321" s="216">
        <f>COUNTA($A$10:A1320)</f>
        <v>1311</v>
      </c>
      <c s="216">
        <v>24020924</v>
      </c>
      <c s="219" t="s">
        <v>1873</v>
      </c>
      <c s="271">
        <v>38844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2" spans="1:9" ht="15">
      <c r="A1322" s="216">
        <f>COUNTA($A$10:A1321)</f>
        <v>1312</v>
      </c>
      <c s="216">
        <v>24020925</v>
      </c>
      <c s="219" t="s">
        <v>1874</v>
      </c>
      <c s="271">
        <v>38761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3" spans="1:9" ht="15">
      <c r="A1323" s="216">
        <f>COUNTA($A$10:A1322)</f>
        <v>1313</v>
      </c>
      <c s="216">
        <v>24020926</v>
      </c>
      <c s="219" t="s">
        <v>1834</v>
      </c>
      <c s="271">
        <v>38919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4" spans="1:9" ht="15">
      <c r="A1324" s="216">
        <f>COUNTA($A$10:A1323)</f>
        <v>1314</v>
      </c>
      <c s="216">
        <v>24020927</v>
      </c>
      <c s="219" t="s">
        <v>1875</v>
      </c>
      <c s="271">
        <v>38834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5" spans="1:9" ht="15">
      <c r="A1325" s="216">
        <f>COUNTA($A$10:A1324)</f>
        <v>1315</v>
      </c>
      <c s="216">
        <v>24020928</v>
      </c>
      <c s="219" t="s">
        <v>1685</v>
      </c>
      <c s="271">
        <v>38727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6" spans="1:9" ht="15">
      <c r="A1326" s="216">
        <f>COUNTA($A$10:A1325)</f>
        <v>1316</v>
      </c>
      <c s="216">
        <v>24020929</v>
      </c>
      <c s="219" t="s">
        <v>449</v>
      </c>
      <c s="271">
        <v>38778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7" spans="1:9" ht="15">
      <c r="A1327" s="216">
        <f>COUNTA($A$10:A1326)</f>
        <v>1317</v>
      </c>
      <c s="216">
        <v>24020930</v>
      </c>
      <c s="219" t="s">
        <v>1876</v>
      </c>
      <c s="271">
        <v>38992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8" spans="1:9" ht="15">
      <c r="A1328" s="216">
        <f>COUNTA($A$10:A1327)</f>
        <v>1318</v>
      </c>
      <c s="216">
        <v>24020931</v>
      </c>
      <c s="219" t="s">
        <v>1878</v>
      </c>
      <c s="271">
        <v>38993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29" spans="1:9" ht="15">
      <c r="A1329" s="216">
        <f>COUNTA($A$10:A1328)</f>
        <v>1319</v>
      </c>
      <c s="216">
        <v>24020932</v>
      </c>
      <c s="219" t="s">
        <v>1839</v>
      </c>
      <c s="271">
        <v>39006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0" spans="1:9" ht="15">
      <c r="A1330" s="216">
        <f>COUNTA($A$10:A1329)</f>
        <v>1320</v>
      </c>
      <c s="216">
        <v>24020933</v>
      </c>
      <c s="219" t="s">
        <v>1879</v>
      </c>
      <c s="271">
        <v>38891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1" spans="1:9" ht="15">
      <c r="A1331" s="216">
        <f>COUNTA($A$10:A1330)</f>
        <v>1321</v>
      </c>
      <c s="216">
        <v>24020934</v>
      </c>
      <c s="219" t="s">
        <v>1836</v>
      </c>
      <c s="271">
        <v>39001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2" spans="1:9" ht="15">
      <c r="A1332" s="216">
        <f>COUNTA($A$10:A1331)</f>
        <v>1322</v>
      </c>
      <c s="216">
        <v>24020935</v>
      </c>
      <c s="219" t="s">
        <v>1837</v>
      </c>
      <c s="271">
        <v>38965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3" spans="1:9" ht="15">
      <c r="A1333" s="216">
        <f>COUNTA($A$10:A1332)</f>
        <v>1323</v>
      </c>
      <c s="216">
        <v>24020936</v>
      </c>
      <c s="219" t="s">
        <v>878</v>
      </c>
      <c s="271">
        <v>38865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4" spans="1:9" ht="15">
      <c r="A1334" s="216">
        <f>COUNTA($A$10:A1333)</f>
        <v>1324</v>
      </c>
      <c s="216">
        <v>24020937</v>
      </c>
      <c s="219" t="s">
        <v>135</v>
      </c>
      <c s="271">
        <v>38976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5" spans="1:9" ht="15">
      <c r="A1335" s="216">
        <f>COUNTA($A$10:A1334)</f>
        <v>1325</v>
      </c>
      <c s="216">
        <v>24020939</v>
      </c>
      <c s="219" t="s">
        <v>1880</v>
      </c>
      <c s="271">
        <v>38871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6" spans="1:9" ht="15">
      <c r="A1336" s="216">
        <f>COUNTA($A$10:A1335)</f>
        <v>1326</v>
      </c>
      <c s="216">
        <v>24020940</v>
      </c>
      <c s="219" t="s">
        <v>1838</v>
      </c>
      <c s="271">
        <v>39030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7" spans="1:9" ht="15">
      <c r="A1337" s="216">
        <f>COUNTA($A$10:A1336)</f>
        <v>1327</v>
      </c>
      <c s="216">
        <v>24020942</v>
      </c>
      <c s="219" t="s">
        <v>1881</v>
      </c>
      <c s="271">
        <v>38730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8" spans="1:9" ht="15">
      <c r="A1338" s="216">
        <f>COUNTA($A$10:A1337)</f>
        <v>1328</v>
      </c>
      <c s="216">
        <v>24020943</v>
      </c>
      <c s="219" t="s">
        <v>1882</v>
      </c>
      <c s="271">
        <v>39072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39" spans="1:9" ht="15">
      <c r="A1339" s="216">
        <f>COUNTA($A$10:A1338)</f>
        <v>1329</v>
      </c>
      <c s="216">
        <v>24020944</v>
      </c>
      <c s="219" t="s">
        <v>1840</v>
      </c>
      <c s="271">
        <v>38901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0" spans="1:9" ht="15">
      <c r="A1340" s="216">
        <f>COUNTA($A$10:A1339)</f>
        <v>1330</v>
      </c>
      <c s="216">
        <v>24020946</v>
      </c>
      <c s="219" t="s">
        <v>1841</v>
      </c>
      <c s="271">
        <v>38854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1" spans="1:9" ht="15">
      <c r="A1341" s="216">
        <f>COUNTA($A$10:A1340)</f>
        <v>1331</v>
      </c>
      <c s="216">
        <v>24020947</v>
      </c>
      <c s="219" t="s">
        <v>1006</v>
      </c>
      <c s="271">
        <v>39035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2" spans="1:9" ht="15">
      <c r="A1342" s="216">
        <f>COUNTA($A$10:A1341)</f>
        <v>1332</v>
      </c>
      <c s="216">
        <v>24020948</v>
      </c>
      <c s="219" t="s">
        <v>1006</v>
      </c>
      <c s="271">
        <v>38721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3" spans="1:9" ht="15">
      <c r="A1343" s="216">
        <f>COUNTA($A$10:A1342)</f>
        <v>1333</v>
      </c>
      <c s="216">
        <v>24020949</v>
      </c>
      <c s="219" t="s">
        <v>1336</v>
      </c>
      <c s="271">
        <v>39001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4" spans="1:9" ht="15">
      <c r="A1344" s="216">
        <f>COUNTA($A$10:A1343)</f>
        <v>1334</v>
      </c>
      <c s="216">
        <v>24020950</v>
      </c>
      <c s="219" t="s">
        <v>1835</v>
      </c>
      <c s="271">
        <v>38994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5" spans="1:9" ht="15">
      <c r="A1345" s="216">
        <f>COUNTA($A$10:A1344)</f>
        <v>1335</v>
      </c>
      <c s="216">
        <v>24020951</v>
      </c>
      <c s="219" t="s">
        <v>75</v>
      </c>
      <c s="271">
        <v>38734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6" spans="1:9" ht="15">
      <c r="A1346" s="216">
        <f>COUNTA($A$10:A1345)</f>
        <v>1336</v>
      </c>
      <c s="216">
        <v>24020952</v>
      </c>
      <c s="219" t="s">
        <v>1877</v>
      </c>
      <c s="271">
        <v>39023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7" spans="1:9" ht="15">
      <c r="A1347" s="216">
        <f>COUNTA($A$10:A1346)</f>
        <v>1337</v>
      </c>
      <c s="216">
        <v>24020953</v>
      </c>
      <c s="219" t="s">
        <v>1842</v>
      </c>
      <c s="271">
        <v>38907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8" spans="1:9" ht="15">
      <c r="A1348" s="216">
        <f>COUNTA($A$10:A1347)</f>
        <v>1338</v>
      </c>
      <c s="216">
        <v>24020954</v>
      </c>
      <c s="219" t="s">
        <v>1884</v>
      </c>
      <c s="271">
        <v>38939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49" spans="1:9" ht="15">
      <c r="A1349" s="216">
        <f>COUNTA($A$10:A1348)</f>
        <v>1339</v>
      </c>
      <c s="216">
        <v>24020955</v>
      </c>
      <c s="219" t="s">
        <v>1885</v>
      </c>
      <c s="271">
        <v>39050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50" spans="1:9" ht="15">
      <c r="A1350" s="216">
        <f>COUNTA($A$10:A1349)</f>
        <v>1340</v>
      </c>
      <c s="216">
        <v>24020956</v>
      </c>
      <c s="219" t="s">
        <v>1843</v>
      </c>
      <c s="271">
        <v>39016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51" spans="1:9" ht="15">
      <c r="A1351" s="216">
        <f>COUNTA($A$10:A1350)</f>
        <v>1341</v>
      </c>
      <c s="216">
        <v>24020958</v>
      </c>
      <c s="219" t="s">
        <v>172</v>
      </c>
      <c s="271">
        <v>39038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52" spans="1:9" ht="15">
      <c r="A1352" s="216">
        <f>COUNTA($A$10:A1351)</f>
        <v>1342</v>
      </c>
      <c s="216">
        <v>24020959</v>
      </c>
      <c s="219" t="s">
        <v>1164</v>
      </c>
      <c s="271">
        <v>39033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53" spans="1:9" ht="15">
      <c r="A1353" s="216">
        <f>COUNTA($A$10:A1352)</f>
        <v>1343</v>
      </c>
      <c s="216">
        <v>24020960</v>
      </c>
      <c s="219" t="s">
        <v>1886</v>
      </c>
      <c s="271">
        <v>39034</v>
      </c>
      <c s="219" t="s">
        <v>7156</v>
      </c>
      <c s="219" t="s">
        <v>4434</v>
      </c>
      <c s="216">
        <v>5</v>
      </c>
      <c s="216" t="s">
        <v>7400</v>
      </c>
      <c s="272">
        <f t="shared" si="20"/>
        <v>20000000</v>
      </c>
    </row>
    <row r="1354" spans="1:9" ht="15">
      <c r="A1354" s="216">
        <f>COUNTA($A$10:A1353)</f>
        <v>1344</v>
      </c>
      <c s="216">
        <v>24020961</v>
      </c>
      <c s="219" t="s">
        <v>1887</v>
      </c>
      <c s="271">
        <v>38974</v>
      </c>
      <c s="219" t="s">
        <v>7156</v>
      </c>
      <c s="219" t="s">
        <v>4434</v>
      </c>
      <c s="216">
        <v>5</v>
      </c>
      <c s="216" t="s">
        <v>7400</v>
      </c>
      <c s="272">
        <f t="shared" si="21" ref="I1354:I1417">G1354*4000000</f>
        <v>20000000</v>
      </c>
    </row>
    <row r="1355" spans="1:9" ht="15">
      <c r="A1355" s="216">
        <f>COUNTA($A$10:A1354)</f>
        <v>1345</v>
      </c>
      <c s="216">
        <v>24020962</v>
      </c>
      <c s="219" t="s">
        <v>1844</v>
      </c>
      <c s="271">
        <v>38838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56" spans="1:9" ht="15">
      <c r="A1356" s="216">
        <f>COUNTA($A$10:A1355)</f>
        <v>1346</v>
      </c>
      <c s="216">
        <v>24020963</v>
      </c>
      <c s="219" t="s">
        <v>217</v>
      </c>
      <c s="271">
        <v>39050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57" spans="1:9" ht="15">
      <c r="A1357" s="216">
        <f>COUNTA($A$10:A1356)</f>
        <v>1347</v>
      </c>
      <c s="216">
        <v>24020965</v>
      </c>
      <c s="219" t="s">
        <v>1168</v>
      </c>
      <c s="271">
        <v>38821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58" spans="1:9" ht="15">
      <c r="A1358" s="216">
        <f>COUNTA($A$10:A1357)</f>
        <v>1348</v>
      </c>
      <c s="216">
        <v>24020966</v>
      </c>
      <c s="219" t="s">
        <v>27</v>
      </c>
      <c s="271">
        <v>39058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59" spans="1:9" ht="15">
      <c r="A1359" s="216">
        <f>COUNTA($A$10:A1358)</f>
        <v>1349</v>
      </c>
      <c s="216">
        <v>24020968</v>
      </c>
      <c s="219" t="s">
        <v>1845</v>
      </c>
      <c s="271">
        <v>39035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0" spans="1:9" ht="15">
      <c r="A1360" s="216">
        <f>COUNTA($A$10:A1359)</f>
        <v>1350</v>
      </c>
      <c s="216">
        <v>24020972</v>
      </c>
      <c s="219" t="s">
        <v>260</v>
      </c>
      <c s="271">
        <v>38795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1" spans="1:9" ht="15">
      <c r="A1361" s="216">
        <f>COUNTA($A$10:A1360)</f>
        <v>1351</v>
      </c>
      <c s="216">
        <v>24020973</v>
      </c>
      <c s="219" t="s">
        <v>260</v>
      </c>
      <c s="271">
        <v>38868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2" spans="1:9" ht="15">
      <c r="A1362" s="216">
        <f>COUNTA($A$10:A1361)</f>
        <v>1352</v>
      </c>
      <c s="216">
        <v>24020974</v>
      </c>
      <c s="219" t="s">
        <v>1846</v>
      </c>
      <c s="271">
        <v>38786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3" spans="1:9" ht="15">
      <c r="A1363" s="216">
        <f>COUNTA($A$10:A1362)</f>
        <v>1353</v>
      </c>
      <c s="216">
        <v>24020975</v>
      </c>
      <c s="219" t="s">
        <v>1888</v>
      </c>
      <c s="271">
        <v>38945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4" spans="1:9" ht="15">
      <c r="A1364" s="216">
        <f>COUNTA($A$10:A1363)</f>
        <v>1354</v>
      </c>
      <c s="216">
        <v>24020977</v>
      </c>
      <c s="219" t="s">
        <v>1105</v>
      </c>
      <c s="271">
        <v>38810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5" spans="1:9" ht="15">
      <c r="A1365" s="216">
        <f>COUNTA($A$10:A1364)</f>
        <v>1355</v>
      </c>
      <c s="216">
        <v>24020978</v>
      </c>
      <c s="219" t="s">
        <v>141</v>
      </c>
      <c s="271">
        <v>39055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6" spans="1:9" ht="15">
      <c r="A1366" s="216">
        <f>COUNTA($A$10:A1365)</f>
        <v>1356</v>
      </c>
      <c s="216">
        <v>24020979</v>
      </c>
      <c s="219" t="s">
        <v>1849</v>
      </c>
      <c s="271">
        <v>38934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7" spans="1:9" ht="15">
      <c r="A1367" s="216">
        <f>COUNTA($A$10:A1366)</f>
        <v>1357</v>
      </c>
      <c s="216">
        <v>24020980</v>
      </c>
      <c s="219" t="s">
        <v>1850</v>
      </c>
      <c s="271">
        <v>38906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8" spans="1:9" ht="15">
      <c r="A1368" s="216">
        <f>COUNTA($A$10:A1367)</f>
        <v>1358</v>
      </c>
      <c s="216">
        <v>24020983</v>
      </c>
      <c s="219" t="s">
        <v>1848</v>
      </c>
      <c s="271">
        <v>38761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69" spans="1:9" ht="15">
      <c r="A1369" s="216">
        <f>COUNTA($A$10:A1368)</f>
        <v>1359</v>
      </c>
      <c s="216">
        <v>24020984</v>
      </c>
      <c s="219" t="s">
        <v>32</v>
      </c>
      <c s="271">
        <v>38905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0" spans="1:9" ht="15">
      <c r="A1370" s="216">
        <f>COUNTA($A$10:A1369)</f>
        <v>1360</v>
      </c>
      <c s="216">
        <v>24020985</v>
      </c>
      <c s="219" t="s">
        <v>1889</v>
      </c>
      <c s="271">
        <v>38934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1" spans="1:9" ht="15">
      <c r="A1371" s="216">
        <f>COUNTA($A$10:A1370)</f>
        <v>1361</v>
      </c>
      <c s="216">
        <v>24020986</v>
      </c>
      <c s="219" t="s">
        <v>1851</v>
      </c>
      <c s="271">
        <v>38793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2" spans="1:9" ht="15">
      <c r="A1372" s="216">
        <f>COUNTA($A$10:A1371)</f>
        <v>1362</v>
      </c>
      <c s="216">
        <v>24020988</v>
      </c>
      <c s="219" t="s">
        <v>1852</v>
      </c>
      <c s="271">
        <v>39007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3" spans="1:9" ht="15">
      <c r="A1373" s="216">
        <f>COUNTA($A$10:A1372)</f>
        <v>1363</v>
      </c>
      <c s="216">
        <v>24020989</v>
      </c>
      <c s="219" t="s">
        <v>1853</v>
      </c>
      <c s="271">
        <v>38962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4" spans="1:9" ht="15">
      <c r="A1374" s="216">
        <f>COUNTA($A$10:A1373)</f>
        <v>1364</v>
      </c>
      <c s="216">
        <v>24020990</v>
      </c>
      <c s="219" t="s">
        <v>1891</v>
      </c>
      <c s="271">
        <v>39016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5" spans="1:9" ht="15">
      <c r="A1375" s="216">
        <f>COUNTA($A$10:A1374)</f>
        <v>1365</v>
      </c>
      <c s="216">
        <v>24020991</v>
      </c>
      <c s="219" t="s">
        <v>1892</v>
      </c>
      <c s="271">
        <v>38419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6" spans="1:9" ht="15">
      <c r="A1376" s="216">
        <f>COUNTA($A$10:A1375)</f>
        <v>1366</v>
      </c>
      <c s="216">
        <v>24020992</v>
      </c>
      <c s="219" t="s">
        <v>1854</v>
      </c>
      <c s="271">
        <v>38792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7" spans="1:9" ht="15">
      <c r="A1377" s="216">
        <f>COUNTA($A$10:A1376)</f>
        <v>1367</v>
      </c>
      <c s="216">
        <v>24020993</v>
      </c>
      <c s="219" t="s">
        <v>1893</v>
      </c>
      <c s="271">
        <v>38726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8" spans="1:9" ht="15">
      <c r="A1378" s="216">
        <f>COUNTA($A$10:A1377)</f>
        <v>1368</v>
      </c>
      <c s="216">
        <v>24020994</v>
      </c>
      <c s="219" t="s">
        <v>1855</v>
      </c>
      <c s="271">
        <v>38834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79" spans="1:9" ht="15">
      <c r="A1379" s="216">
        <f>COUNTA($A$10:A1378)</f>
        <v>1369</v>
      </c>
      <c s="216">
        <v>24020995</v>
      </c>
      <c s="219" t="s">
        <v>1856</v>
      </c>
      <c s="271">
        <v>39075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0" spans="1:9" ht="15">
      <c r="A1380" s="216">
        <f>COUNTA($A$10:A1379)</f>
        <v>1370</v>
      </c>
      <c s="216">
        <v>24020996</v>
      </c>
      <c s="219" t="s">
        <v>1894</v>
      </c>
      <c s="271">
        <v>38943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1" spans="1:9" ht="15">
      <c r="A1381" s="216">
        <f>COUNTA($A$10:A1380)</f>
        <v>1371</v>
      </c>
      <c s="216">
        <v>24020998</v>
      </c>
      <c s="219" t="s">
        <v>1857</v>
      </c>
      <c s="271">
        <v>39076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2" spans="1:9" ht="15">
      <c r="A1382" s="216">
        <f>COUNTA($A$10:A1381)</f>
        <v>1372</v>
      </c>
      <c s="216">
        <v>24020999</v>
      </c>
      <c s="219" t="s">
        <v>1895</v>
      </c>
      <c s="271">
        <v>38868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3" spans="1:9" ht="15">
      <c r="A1383" s="216">
        <f>COUNTA($A$10:A1382)</f>
        <v>1373</v>
      </c>
      <c s="216">
        <v>24021000</v>
      </c>
      <c s="219" t="s">
        <v>1896</v>
      </c>
      <c s="271">
        <v>39081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4" spans="1:9" ht="15">
      <c r="A1384" s="216">
        <f>COUNTA($A$10:A1383)</f>
        <v>1374</v>
      </c>
      <c s="216">
        <v>24021002</v>
      </c>
      <c s="219" t="s">
        <v>1897</v>
      </c>
      <c s="271">
        <v>38725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5" spans="1:9" ht="15">
      <c r="A1385" s="216">
        <f>COUNTA($A$10:A1384)</f>
        <v>1375</v>
      </c>
      <c s="216">
        <v>24021003</v>
      </c>
      <c s="219" t="s">
        <v>1898</v>
      </c>
      <c s="271">
        <v>38759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6" spans="1:9" ht="15">
      <c r="A1386" s="216">
        <f>COUNTA($A$10:A1385)</f>
        <v>1376</v>
      </c>
      <c s="216">
        <v>24021004</v>
      </c>
      <c s="219" t="s">
        <v>1068</v>
      </c>
      <c s="271">
        <v>38533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7" spans="1:9" ht="15">
      <c r="A1387" s="216">
        <f>COUNTA($A$10:A1386)</f>
        <v>1377</v>
      </c>
      <c s="216">
        <v>24021005</v>
      </c>
      <c s="219" t="s">
        <v>1068</v>
      </c>
      <c s="271">
        <v>38967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8" spans="1:9" ht="15">
      <c r="A1388" s="216">
        <f>COUNTA($A$10:A1387)</f>
        <v>1378</v>
      </c>
      <c s="216">
        <v>24021006</v>
      </c>
      <c s="219" t="s">
        <v>1068</v>
      </c>
      <c s="271">
        <v>39003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89" spans="1:9" ht="15">
      <c r="A1389" s="216">
        <f>COUNTA($A$10:A1388)</f>
        <v>1379</v>
      </c>
      <c s="216">
        <v>24021007</v>
      </c>
      <c s="219" t="s">
        <v>1858</v>
      </c>
      <c s="271">
        <v>38828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0" spans="1:9" ht="15">
      <c r="A1390" s="216">
        <f>COUNTA($A$10:A1389)</f>
        <v>1380</v>
      </c>
      <c s="216">
        <v>24021009</v>
      </c>
      <c s="219" t="s">
        <v>1899</v>
      </c>
      <c s="271">
        <v>38867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1" spans="1:9" ht="15">
      <c r="A1391" s="216">
        <f>COUNTA($A$10:A1390)</f>
        <v>1381</v>
      </c>
      <c s="216">
        <v>24021010</v>
      </c>
      <c s="219" t="s">
        <v>1859</v>
      </c>
      <c s="271">
        <v>38994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2" spans="1:9" ht="15">
      <c r="A1392" s="216">
        <f>COUNTA($A$10:A1391)</f>
        <v>1382</v>
      </c>
      <c s="216">
        <v>24021011</v>
      </c>
      <c s="219" t="s">
        <v>1900</v>
      </c>
      <c s="271">
        <v>39017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3" spans="1:9" ht="15">
      <c r="A1393" s="216">
        <f>COUNTA($A$10:A1392)</f>
        <v>1383</v>
      </c>
      <c s="216">
        <v>24021012</v>
      </c>
      <c s="219" t="s">
        <v>1901</v>
      </c>
      <c s="271">
        <v>38833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4" spans="1:9" ht="15">
      <c r="A1394" s="216">
        <f>COUNTA($A$10:A1393)</f>
        <v>1384</v>
      </c>
      <c s="216">
        <v>24021013</v>
      </c>
      <c s="219" t="s">
        <v>1860</v>
      </c>
      <c s="271">
        <v>36859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5" spans="1:9" ht="15">
      <c r="A1395" s="216">
        <f>COUNTA($A$10:A1394)</f>
        <v>1385</v>
      </c>
      <c s="216">
        <v>24021015</v>
      </c>
      <c s="219" t="s">
        <v>1902</v>
      </c>
      <c s="271">
        <v>38765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6" spans="1:9" ht="15">
      <c r="A1396" s="216">
        <f>COUNTA($A$10:A1395)</f>
        <v>1386</v>
      </c>
      <c s="216">
        <v>24021016</v>
      </c>
      <c s="219" t="s">
        <v>1861</v>
      </c>
      <c s="271">
        <v>38898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7" spans="1:9" ht="15">
      <c r="A1397" s="216">
        <f>COUNTA($A$10:A1396)</f>
        <v>1387</v>
      </c>
      <c s="216">
        <v>24021017</v>
      </c>
      <c s="219" t="s">
        <v>1903</v>
      </c>
      <c s="271">
        <v>39029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8" spans="1:9" ht="15">
      <c r="A1398" s="216">
        <f>COUNTA($A$10:A1397)</f>
        <v>1388</v>
      </c>
      <c s="216">
        <v>24021018</v>
      </c>
      <c s="219" t="s">
        <v>1904</v>
      </c>
      <c s="271">
        <v>38948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399" spans="1:9" ht="15">
      <c r="A1399" s="216">
        <f>COUNTA($A$10:A1398)</f>
        <v>1389</v>
      </c>
      <c s="216">
        <v>24021019</v>
      </c>
      <c s="219" t="s">
        <v>1862</v>
      </c>
      <c s="271">
        <v>39010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0" spans="1:9" ht="15">
      <c r="A1400" s="216">
        <f>COUNTA($A$10:A1399)</f>
        <v>1390</v>
      </c>
      <c s="216">
        <v>24021021</v>
      </c>
      <c s="219" t="s">
        <v>1905</v>
      </c>
      <c s="271">
        <v>38762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1" spans="1:9" ht="15">
      <c r="A1401" s="216">
        <f>COUNTA($A$10:A1400)</f>
        <v>1391</v>
      </c>
      <c s="216">
        <v>24021022</v>
      </c>
      <c s="219" t="s">
        <v>560</v>
      </c>
      <c s="271">
        <v>39025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2" spans="1:9" ht="15">
      <c r="A1402" s="216">
        <f>COUNTA($A$10:A1401)</f>
        <v>1392</v>
      </c>
      <c s="216">
        <v>24021023</v>
      </c>
      <c s="219" t="s">
        <v>1908</v>
      </c>
      <c s="271">
        <v>38845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3" spans="1:9" ht="15">
      <c r="A1403" s="216">
        <f>COUNTA($A$10:A1402)</f>
        <v>1393</v>
      </c>
      <c s="216">
        <v>24021024</v>
      </c>
      <c s="219" t="s">
        <v>1906</v>
      </c>
      <c s="271">
        <v>38928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4" spans="1:9" ht="15">
      <c r="A1404" s="216">
        <f>COUNTA($A$10:A1403)</f>
        <v>1394</v>
      </c>
      <c s="216">
        <v>24021025</v>
      </c>
      <c s="219" t="s">
        <v>1863</v>
      </c>
      <c s="271">
        <v>38810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5" spans="1:9" ht="15">
      <c r="A1405" s="216">
        <f>COUNTA($A$10:A1404)</f>
        <v>1395</v>
      </c>
      <c s="216">
        <v>24021026</v>
      </c>
      <c s="219" t="s">
        <v>1907</v>
      </c>
      <c s="271">
        <v>39033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6" spans="1:9" ht="15">
      <c r="A1406" s="216">
        <f>COUNTA($A$10:A1405)</f>
        <v>1396</v>
      </c>
      <c s="216">
        <v>24021027</v>
      </c>
      <c s="219" t="s">
        <v>1909</v>
      </c>
      <c s="271">
        <v>38817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7" spans="1:9" ht="15">
      <c r="A1407" s="216">
        <f>COUNTA($A$10:A1406)</f>
        <v>1397</v>
      </c>
      <c s="216">
        <v>24021028</v>
      </c>
      <c s="219" t="s">
        <v>1864</v>
      </c>
      <c s="271">
        <v>38753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8" spans="1:9" ht="15">
      <c r="A1408" s="216">
        <f>COUNTA($A$10:A1407)</f>
        <v>1398</v>
      </c>
      <c s="216">
        <v>24021029</v>
      </c>
      <c s="219" t="s">
        <v>1450</v>
      </c>
      <c s="271">
        <v>39042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09" spans="1:9" ht="15">
      <c r="A1409" s="216">
        <f>COUNTA($A$10:A1408)</f>
        <v>1399</v>
      </c>
      <c s="216">
        <v>24021030</v>
      </c>
      <c s="219" t="s">
        <v>1910</v>
      </c>
      <c s="271">
        <v>38828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0" spans="1:9" ht="15">
      <c r="A1410" s="216">
        <f>COUNTA($A$10:A1409)</f>
        <v>1400</v>
      </c>
      <c s="216">
        <v>24021033</v>
      </c>
      <c s="219" t="s">
        <v>1911</v>
      </c>
      <c s="271">
        <v>38591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1" spans="1:9" ht="15">
      <c r="A1411" s="216">
        <f>COUNTA($A$10:A1410)</f>
        <v>1401</v>
      </c>
      <c s="216">
        <v>24021034</v>
      </c>
      <c s="219" t="s">
        <v>1865</v>
      </c>
      <c s="271">
        <v>38719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2" spans="1:9" ht="15">
      <c r="A1412" s="216">
        <f>COUNTA($A$10:A1411)</f>
        <v>1402</v>
      </c>
      <c s="216">
        <v>24021036</v>
      </c>
      <c s="219" t="s">
        <v>1912</v>
      </c>
      <c s="271">
        <v>38922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3" spans="1:9" ht="15">
      <c r="A1413" s="216">
        <f>COUNTA($A$10:A1412)</f>
        <v>1403</v>
      </c>
      <c s="216">
        <v>24021037</v>
      </c>
      <c s="219" t="s">
        <v>1866</v>
      </c>
      <c s="271">
        <v>38993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4" spans="1:9" ht="15">
      <c r="A1414" s="216">
        <f>COUNTA($A$10:A1413)</f>
        <v>1404</v>
      </c>
      <c s="216">
        <v>24021038</v>
      </c>
      <c s="219" t="s">
        <v>1913</v>
      </c>
      <c s="271">
        <v>38943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5" spans="1:9" ht="15">
      <c r="A1415" s="216">
        <f>COUNTA($A$10:A1414)</f>
        <v>1405</v>
      </c>
      <c s="216">
        <v>24021039</v>
      </c>
      <c s="219" t="s">
        <v>1914</v>
      </c>
      <c s="271">
        <v>38832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6" spans="1:9" ht="15">
      <c r="A1416" s="216">
        <f>COUNTA($A$10:A1415)</f>
        <v>1406</v>
      </c>
      <c s="216">
        <v>24021040</v>
      </c>
      <c s="219" t="s">
        <v>857</v>
      </c>
      <c s="271">
        <v>38936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7" spans="1:9" ht="15">
      <c r="A1417" s="216">
        <f>COUNTA($A$10:A1416)</f>
        <v>1407</v>
      </c>
      <c s="216">
        <v>24021041</v>
      </c>
      <c s="219" t="s">
        <v>1915</v>
      </c>
      <c s="271">
        <v>38771</v>
      </c>
      <c s="219" t="s">
        <v>7156</v>
      </c>
      <c s="219" t="s">
        <v>4434</v>
      </c>
      <c s="216">
        <v>5</v>
      </c>
      <c s="216" t="s">
        <v>7400</v>
      </c>
      <c s="272">
        <f t="shared" si="21"/>
        <v>20000000</v>
      </c>
    </row>
    <row r="1418" spans="1:9" ht="15">
      <c r="A1418" s="216">
        <f>COUNTA($A$10:A1417)</f>
        <v>1408</v>
      </c>
      <c s="216">
        <v>24021042</v>
      </c>
      <c s="219" t="s">
        <v>1916</v>
      </c>
      <c s="271">
        <v>38726</v>
      </c>
      <c s="219" t="s">
        <v>7156</v>
      </c>
      <c s="219" t="s">
        <v>4434</v>
      </c>
      <c s="216">
        <v>5</v>
      </c>
      <c s="216" t="s">
        <v>7400</v>
      </c>
      <c s="272">
        <f t="shared" si="22" ref="I1418:I1481">G1418*4000000</f>
        <v>20000000</v>
      </c>
    </row>
    <row r="1419" spans="1:9" ht="15">
      <c r="A1419" s="216">
        <f>COUNTA($A$10:A1418)</f>
        <v>1409</v>
      </c>
      <c s="216">
        <v>24021044</v>
      </c>
      <c s="219" t="s">
        <v>1499</v>
      </c>
      <c s="271">
        <v>38949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0" spans="1:9" ht="15">
      <c r="A1420" s="216">
        <f>COUNTA($A$10:A1419)</f>
        <v>1410</v>
      </c>
      <c s="216">
        <v>24021046</v>
      </c>
      <c s="219" t="s">
        <v>731</v>
      </c>
      <c s="271">
        <v>39023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1" spans="1:9" ht="15">
      <c r="A1421" s="216">
        <f>COUNTA($A$10:A1420)</f>
        <v>1411</v>
      </c>
      <c s="216">
        <v>24021047</v>
      </c>
      <c s="219" t="s">
        <v>731</v>
      </c>
      <c s="271">
        <v>38971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2" spans="1:9" ht="15">
      <c r="A1422" s="216">
        <f>COUNTA($A$10:A1421)</f>
        <v>1412</v>
      </c>
      <c s="216">
        <v>24021048</v>
      </c>
      <c s="219" t="s">
        <v>435</v>
      </c>
      <c s="271">
        <v>38791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3" spans="1:9" ht="15">
      <c r="A1423" s="216">
        <f>COUNTA($A$10:A1422)</f>
        <v>1413</v>
      </c>
      <c s="216">
        <v>24021049</v>
      </c>
      <c s="219" t="s">
        <v>732</v>
      </c>
      <c s="271">
        <v>38722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4" spans="1:9" ht="15">
      <c r="A1424" s="216">
        <f>COUNTA($A$10:A1423)</f>
        <v>1414</v>
      </c>
      <c s="216">
        <v>24021050</v>
      </c>
      <c s="219" t="s">
        <v>1918</v>
      </c>
      <c s="271">
        <v>38469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5" spans="1:9" ht="15">
      <c r="A1425" s="216">
        <f>COUNTA($A$10:A1424)</f>
        <v>1415</v>
      </c>
      <c s="216">
        <v>24021052</v>
      </c>
      <c s="219" t="s">
        <v>297</v>
      </c>
      <c s="271">
        <v>38843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6" spans="1:9" ht="15">
      <c r="A1426" s="216">
        <f>COUNTA($A$10:A1425)</f>
        <v>1416</v>
      </c>
      <c s="216">
        <v>24021053</v>
      </c>
      <c s="219" t="s">
        <v>1919</v>
      </c>
      <c s="271">
        <v>38897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7" spans="1:9" ht="15">
      <c r="A1427" s="216">
        <f>COUNTA($A$10:A1426)</f>
        <v>1417</v>
      </c>
      <c s="216">
        <v>24021054</v>
      </c>
      <c s="219" t="s">
        <v>1920</v>
      </c>
      <c s="271">
        <v>38765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8" spans="1:9" ht="15">
      <c r="A1428" s="216">
        <f>COUNTA($A$10:A1427)</f>
        <v>1418</v>
      </c>
      <c s="216">
        <v>24021055</v>
      </c>
      <c s="219" t="s">
        <v>1867</v>
      </c>
      <c s="271">
        <v>38749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29" spans="1:9" ht="15">
      <c r="A1429" s="216">
        <f>COUNTA($A$10:A1428)</f>
        <v>1419</v>
      </c>
      <c s="216">
        <v>24021056</v>
      </c>
      <c s="219" t="s">
        <v>1921</v>
      </c>
      <c s="271">
        <v>38766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0" spans="1:9" ht="15">
      <c r="A1430" s="216">
        <f>COUNTA($A$10:A1429)</f>
        <v>1420</v>
      </c>
      <c s="216">
        <v>24021057</v>
      </c>
      <c s="219" t="s">
        <v>1922</v>
      </c>
      <c s="271">
        <v>38979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1" spans="1:9" ht="15">
      <c r="A1431" s="216">
        <f>COUNTA($A$10:A1430)</f>
        <v>1421</v>
      </c>
      <c s="216">
        <v>24022152</v>
      </c>
      <c s="219" t="s">
        <v>1890</v>
      </c>
      <c s="271">
        <v>38866</v>
      </c>
      <c s="219" t="s">
        <v>7156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2" spans="1:9" ht="15">
      <c r="A1432" s="216">
        <f>COUNTA($A$10:A1431)</f>
        <v>1422</v>
      </c>
      <c s="216">
        <v>24020002</v>
      </c>
      <c s="219" t="s">
        <v>3157</v>
      </c>
      <c s="271">
        <v>38916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3" spans="1:9" ht="15">
      <c r="A1433" s="216">
        <f>COUNTA($A$10:A1432)</f>
        <v>1423</v>
      </c>
      <c s="216">
        <v>24020003</v>
      </c>
      <c s="219" t="s">
        <v>3203</v>
      </c>
      <c s="271">
        <v>39063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4" spans="1:9" ht="15">
      <c r="A1434" s="216">
        <f>COUNTA($A$10:A1433)</f>
        <v>1424</v>
      </c>
      <c s="216">
        <v>24020004</v>
      </c>
      <c s="219" t="s">
        <v>3247</v>
      </c>
      <c s="271">
        <v>38949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5" spans="1:9" ht="15">
      <c r="A1435" s="216">
        <f>COUNTA($A$10:A1434)</f>
        <v>1425</v>
      </c>
      <c s="216">
        <v>24020005</v>
      </c>
      <c s="219" t="s">
        <v>3293</v>
      </c>
      <c s="271">
        <v>39040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6" spans="1:9" ht="15">
      <c r="A1436" s="216">
        <f>COUNTA($A$10:A1435)</f>
        <v>1426</v>
      </c>
      <c s="216">
        <v>24020006</v>
      </c>
      <c s="219" t="s">
        <v>3342</v>
      </c>
      <c s="271">
        <v>38760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7" spans="1:9" ht="15">
      <c r="A1437" s="216">
        <f>COUNTA($A$10:A1436)</f>
        <v>1427</v>
      </c>
      <c s="216">
        <v>24020008</v>
      </c>
      <c s="219" t="s">
        <v>3295</v>
      </c>
      <c s="271">
        <v>38755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8" spans="1:9" ht="15">
      <c r="A1438" s="216">
        <f>COUNTA($A$10:A1437)</f>
        <v>1428</v>
      </c>
      <c s="216">
        <v>24020009</v>
      </c>
      <c s="219" t="s">
        <v>616</v>
      </c>
      <c s="271">
        <v>38807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39" spans="1:9" ht="15">
      <c r="A1439" s="216">
        <f>COUNTA($A$10:A1438)</f>
        <v>1429</v>
      </c>
      <c s="216">
        <v>24020010</v>
      </c>
      <c s="219" t="s">
        <v>1041</v>
      </c>
      <c s="271">
        <v>38890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0" spans="1:9" ht="15">
      <c r="A1440" s="216">
        <f>COUNTA($A$10:A1439)</f>
        <v>1430</v>
      </c>
      <c s="216">
        <v>24020011</v>
      </c>
      <c s="219" t="s">
        <v>3159</v>
      </c>
      <c s="271">
        <v>38979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1" spans="1:9" ht="15">
      <c r="A1441" s="216">
        <f>COUNTA($A$10:A1440)</f>
        <v>1431</v>
      </c>
      <c s="216">
        <v>24020012</v>
      </c>
      <c s="219" t="s">
        <v>3205</v>
      </c>
      <c s="271">
        <v>39036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2" spans="1:9" ht="15">
      <c r="A1442" s="216">
        <f>COUNTA($A$10:A1441)</f>
        <v>1432</v>
      </c>
      <c s="216">
        <v>24020013</v>
      </c>
      <c s="219" t="s">
        <v>3249</v>
      </c>
      <c s="271">
        <v>38992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3" spans="1:9" ht="15">
      <c r="A1443" s="216">
        <f>COUNTA($A$10:A1442)</f>
        <v>1433</v>
      </c>
      <c s="216">
        <v>24020014</v>
      </c>
      <c s="219" t="s">
        <v>931</v>
      </c>
      <c s="271">
        <v>38796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4" spans="1:9" ht="15">
      <c r="A1444" s="216">
        <f>COUNTA($A$10:A1443)</f>
        <v>1434</v>
      </c>
      <c s="216">
        <v>24020015</v>
      </c>
      <c s="219" t="s">
        <v>444</v>
      </c>
      <c s="271">
        <v>38960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5" spans="1:9" ht="15">
      <c r="A1445" s="216">
        <f>COUNTA($A$10:A1444)</f>
        <v>1435</v>
      </c>
      <c s="216">
        <v>24020016</v>
      </c>
      <c s="219" t="s">
        <v>3116</v>
      </c>
      <c s="271">
        <v>39023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6" spans="1:9" ht="15">
      <c r="A1446" s="216">
        <f>COUNTA($A$10:A1445)</f>
        <v>1436</v>
      </c>
      <c s="216">
        <v>24020017</v>
      </c>
      <c s="219" t="s">
        <v>1830</v>
      </c>
      <c s="271">
        <v>38988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7" spans="1:9" ht="15">
      <c r="A1447" s="216">
        <f>COUNTA($A$10:A1446)</f>
        <v>1437</v>
      </c>
      <c s="216">
        <v>24020018</v>
      </c>
      <c s="219" t="s">
        <v>3206</v>
      </c>
      <c s="271">
        <v>39026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8" spans="1:9" ht="15">
      <c r="A1448" s="216">
        <f>COUNTA($A$10:A1447)</f>
        <v>1438</v>
      </c>
      <c s="216">
        <v>24020019</v>
      </c>
      <c s="219" t="s">
        <v>1730</v>
      </c>
      <c s="271">
        <v>38823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49" spans="1:9" ht="15">
      <c r="A1449" s="216">
        <f>COUNTA($A$10:A1448)</f>
        <v>1439</v>
      </c>
      <c s="216">
        <v>24020020</v>
      </c>
      <c s="219" t="s">
        <v>578</v>
      </c>
      <c s="271">
        <v>38733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0" spans="1:9" ht="15">
      <c r="A1450" s="216">
        <f>COUNTA($A$10:A1449)</f>
        <v>1440</v>
      </c>
      <c s="216">
        <v>24020021</v>
      </c>
      <c s="219" t="s">
        <v>618</v>
      </c>
      <c s="271">
        <v>38988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1" spans="1:9" ht="15">
      <c r="A1451" s="216">
        <f>COUNTA($A$10:A1450)</f>
        <v>1441</v>
      </c>
      <c s="216">
        <v>24020023</v>
      </c>
      <c s="219" t="s">
        <v>3296</v>
      </c>
      <c s="271">
        <v>38968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2" spans="1:9" ht="15">
      <c r="A1452" s="216">
        <f>COUNTA($A$10:A1451)</f>
        <v>1442</v>
      </c>
      <c s="216">
        <v>24020024</v>
      </c>
      <c s="219" t="s">
        <v>3341</v>
      </c>
      <c s="271">
        <v>38844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3" spans="1:9" ht="15">
      <c r="A1453" s="216">
        <f>COUNTA($A$10:A1452)</f>
        <v>1443</v>
      </c>
      <c s="216">
        <v>24020025</v>
      </c>
      <c s="219" t="s">
        <v>3250</v>
      </c>
      <c s="271">
        <v>38793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4" spans="1:9" ht="15">
      <c r="A1454" s="216">
        <f>COUNTA($A$10:A1453)</f>
        <v>1444</v>
      </c>
      <c s="216">
        <v>24020026</v>
      </c>
      <c s="219" t="s">
        <v>2897</v>
      </c>
      <c s="271">
        <v>38978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5" spans="1:9" ht="15">
      <c r="A1455" s="216">
        <f>COUNTA($A$10:A1454)</f>
        <v>1445</v>
      </c>
      <c s="216">
        <v>24020027</v>
      </c>
      <c s="219" t="s">
        <v>3160</v>
      </c>
      <c s="271">
        <v>39028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6" spans="1:9" ht="15">
      <c r="A1456" s="216">
        <f>COUNTA($A$10:A1455)</f>
        <v>1446</v>
      </c>
      <c s="216">
        <v>24020028</v>
      </c>
      <c s="219" t="s">
        <v>1201</v>
      </c>
      <c s="271">
        <v>39050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7" spans="1:9" ht="15">
      <c r="A1457" s="216">
        <f>COUNTA($A$10:A1456)</f>
        <v>1447</v>
      </c>
      <c s="216">
        <v>24020029</v>
      </c>
      <c s="219" t="s">
        <v>3161</v>
      </c>
      <c s="271">
        <v>39076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8" spans="1:9" ht="15">
      <c r="A1458" s="216">
        <f>COUNTA($A$10:A1457)</f>
        <v>1448</v>
      </c>
      <c s="216">
        <v>24020030</v>
      </c>
      <c s="219" t="s">
        <v>1831</v>
      </c>
      <c s="271">
        <v>38726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59" spans="1:9" ht="15">
      <c r="A1459" s="216">
        <f>COUNTA($A$10:A1458)</f>
        <v>1449</v>
      </c>
      <c s="216">
        <v>24020031</v>
      </c>
      <c s="219" t="s">
        <v>3251</v>
      </c>
      <c s="271">
        <v>38870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0" spans="1:9" ht="15">
      <c r="A1460" s="216">
        <f>COUNTA($A$10:A1459)</f>
        <v>1450</v>
      </c>
      <c s="216">
        <v>24020032</v>
      </c>
      <c s="219" t="s">
        <v>3297</v>
      </c>
      <c s="271">
        <v>38742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1" spans="1:9" ht="15">
      <c r="A1461" s="216">
        <f>COUNTA($A$10:A1460)</f>
        <v>1451</v>
      </c>
      <c s="216">
        <v>24020033</v>
      </c>
      <c s="219" t="s">
        <v>804</v>
      </c>
      <c s="271">
        <v>38954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2" spans="1:9" ht="15">
      <c r="A1462" s="216">
        <f>COUNTA($A$10:A1461)</f>
        <v>1452</v>
      </c>
      <c s="216">
        <v>24020034</v>
      </c>
      <c s="219" t="s">
        <v>3252</v>
      </c>
      <c s="271">
        <v>38749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3" spans="1:9" ht="15">
      <c r="A1463" s="216">
        <f>COUNTA($A$10:A1462)</f>
        <v>1453</v>
      </c>
      <c s="216">
        <v>24020035</v>
      </c>
      <c s="219" t="s">
        <v>3298</v>
      </c>
      <c s="271">
        <v>39010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4" spans="1:9" ht="15">
      <c r="A1464" s="216">
        <f>COUNTA($A$10:A1463)</f>
        <v>1454</v>
      </c>
      <c s="216">
        <v>24020036</v>
      </c>
      <c s="219" t="s">
        <v>2160</v>
      </c>
      <c s="271">
        <v>38991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5" spans="1:9" ht="15">
      <c r="A1465" s="216">
        <f>COUNTA($A$10:A1464)</f>
        <v>1455</v>
      </c>
      <c s="216">
        <v>24020037</v>
      </c>
      <c s="219" t="s">
        <v>3117</v>
      </c>
      <c s="271">
        <v>38779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6" spans="1:9" ht="15">
      <c r="A1466" s="216">
        <f>COUNTA($A$10:A1465)</f>
        <v>1456</v>
      </c>
      <c s="216">
        <v>24020038</v>
      </c>
      <c s="219" t="s">
        <v>3162</v>
      </c>
      <c s="271">
        <v>38811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7" spans="1:9" ht="15">
      <c r="A1467" s="216">
        <f>COUNTA($A$10:A1466)</f>
        <v>1457</v>
      </c>
      <c s="216">
        <v>24020039</v>
      </c>
      <c s="219" t="s">
        <v>3207</v>
      </c>
      <c s="271">
        <v>38729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8" spans="1:9" ht="15">
      <c r="A1468" s="216">
        <f>COUNTA($A$10:A1467)</f>
        <v>1458</v>
      </c>
      <c s="216">
        <v>24020040</v>
      </c>
      <c s="219" t="s">
        <v>3253</v>
      </c>
      <c s="271">
        <v>38882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69" spans="1:9" ht="15">
      <c r="A1469" s="216">
        <f>COUNTA($A$10:A1468)</f>
        <v>1459</v>
      </c>
      <c s="216">
        <v>24020041</v>
      </c>
      <c s="219" t="s">
        <v>3299</v>
      </c>
      <c s="271">
        <v>38917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0" spans="1:9" ht="15">
      <c r="A1470" s="216">
        <f>COUNTA($A$10:A1469)</f>
        <v>1460</v>
      </c>
      <c s="216">
        <v>24020042</v>
      </c>
      <c s="219" t="s">
        <v>3343</v>
      </c>
      <c s="271">
        <v>38984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1" spans="1:9" ht="15">
      <c r="A1471" s="216">
        <f>COUNTA($A$10:A1470)</f>
        <v>1461</v>
      </c>
      <c s="216">
        <v>24020043</v>
      </c>
      <c s="219" t="s">
        <v>3344</v>
      </c>
      <c s="271">
        <v>39048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2" spans="1:9" ht="15">
      <c r="A1472" s="216">
        <f>COUNTA($A$10:A1471)</f>
        <v>1462</v>
      </c>
      <c s="216">
        <v>24020044</v>
      </c>
      <c s="219" t="s">
        <v>3118</v>
      </c>
      <c s="271">
        <v>38862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3" spans="1:9" ht="15">
      <c r="A1473" s="216">
        <f>COUNTA($A$10:A1472)</f>
        <v>1463</v>
      </c>
      <c s="216">
        <v>24020045</v>
      </c>
      <c s="219" t="s">
        <v>3163</v>
      </c>
      <c s="271">
        <v>38754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4" spans="1:9" ht="15">
      <c r="A1474" s="216">
        <f>COUNTA($A$10:A1473)</f>
        <v>1464</v>
      </c>
      <c s="216">
        <v>24020047</v>
      </c>
      <c s="219" t="s">
        <v>3164</v>
      </c>
      <c s="271">
        <v>39050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5" spans="1:9" ht="15">
      <c r="A1475" s="216">
        <f>COUNTA($A$10:A1474)</f>
        <v>1465</v>
      </c>
      <c s="216">
        <v>24020048</v>
      </c>
      <c s="219" t="s">
        <v>3208</v>
      </c>
      <c s="271">
        <v>39062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6" spans="1:9" ht="15">
      <c r="A1476" s="216">
        <f>COUNTA($A$10:A1475)</f>
        <v>1466</v>
      </c>
      <c s="216">
        <v>24020049</v>
      </c>
      <c s="219" t="s">
        <v>3254</v>
      </c>
      <c s="271">
        <v>38800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7" spans="1:9" ht="15">
      <c r="A1477" s="216">
        <f>COUNTA($A$10:A1476)</f>
        <v>1467</v>
      </c>
      <c s="216">
        <v>24020050</v>
      </c>
      <c s="219" t="s">
        <v>3300</v>
      </c>
      <c s="271">
        <v>38936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8" spans="1:9" ht="15">
      <c r="A1478" s="216">
        <f>COUNTA($A$10:A1477)</f>
        <v>1468</v>
      </c>
      <c s="216">
        <v>24020051</v>
      </c>
      <c s="219" t="s">
        <v>3345</v>
      </c>
      <c s="271">
        <v>38950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79" spans="1:9" ht="15">
      <c r="A1479" s="216">
        <f>COUNTA($A$10:A1478)</f>
        <v>1469</v>
      </c>
      <c s="216">
        <v>24020052</v>
      </c>
      <c s="219" t="s">
        <v>165</v>
      </c>
      <c s="271">
        <v>39032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80" spans="1:9" ht="15">
      <c r="A1480" s="216">
        <f>COUNTA($A$10:A1479)</f>
        <v>1470</v>
      </c>
      <c s="216">
        <v>24020053</v>
      </c>
      <c s="219" t="s">
        <v>3301</v>
      </c>
      <c s="271">
        <v>38789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81" spans="1:9" ht="15">
      <c r="A1481" s="216">
        <f>COUNTA($A$10:A1480)</f>
        <v>1471</v>
      </c>
      <c s="216">
        <v>24020054</v>
      </c>
      <c s="219" t="s">
        <v>3214</v>
      </c>
      <c s="271">
        <v>38876</v>
      </c>
      <c s="219" t="s">
        <v>7153</v>
      </c>
      <c s="219" t="s">
        <v>4434</v>
      </c>
      <c s="216">
        <v>5</v>
      </c>
      <c s="216" t="s">
        <v>7400</v>
      </c>
      <c s="272">
        <f t="shared" si="22"/>
        <v>20000000</v>
      </c>
    </row>
    <row r="1482" spans="1:9" ht="15">
      <c r="A1482" s="216">
        <f>COUNTA($A$10:A1481)</f>
        <v>1472</v>
      </c>
      <c s="216">
        <v>24020055</v>
      </c>
      <c s="219" t="s">
        <v>3124</v>
      </c>
      <c s="271">
        <v>38951</v>
      </c>
      <c s="219" t="s">
        <v>7153</v>
      </c>
      <c s="219" t="s">
        <v>4434</v>
      </c>
      <c s="216">
        <v>5</v>
      </c>
      <c s="216" t="s">
        <v>7400</v>
      </c>
      <c s="272">
        <f t="shared" si="23" ref="I1482:I1545">G1482*4000000</f>
        <v>20000000</v>
      </c>
    </row>
    <row r="1483" spans="1:9" ht="15">
      <c r="A1483" s="216">
        <f>COUNTA($A$10:A1482)</f>
        <v>1473</v>
      </c>
      <c s="216">
        <v>24020056</v>
      </c>
      <c s="219" t="s">
        <v>3171</v>
      </c>
      <c s="271">
        <v>38972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4" spans="1:9" ht="15">
      <c r="A1484" s="216">
        <f>COUNTA($A$10:A1483)</f>
        <v>1474</v>
      </c>
      <c s="216">
        <v>24020057</v>
      </c>
      <c s="219" t="s">
        <v>3215</v>
      </c>
      <c s="271">
        <v>39013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5" spans="1:9" ht="15">
      <c r="A1485" s="216">
        <f>COUNTA($A$10:A1484)</f>
        <v>1475</v>
      </c>
      <c s="216">
        <v>24020058</v>
      </c>
      <c s="219" t="s">
        <v>3255</v>
      </c>
      <c s="271">
        <v>38996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6" spans="1:9" ht="15">
      <c r="A1486" s="216">
        <f>COUNTA($A$10:A1485)</f>
        <v>1476</v>
      </c>
      <c s="216">
        <v>24020059</v>
      </c>
      <c s="219" t="s">
        <v>3303</v>
      </c>
      <c s="271">
        <v>38740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7" spans="1:9" ht="15">
      <c r="A1487" s="216">
        <f>COUNTA($A$10:A1486)</f>
        <v>1477</v>
      </c>
      <c s="216">
        <v>24020060</v>
      </c>
      <c s="219" t="s">
        <v>3348</v>
      </c>
      <c s="271">
        <v>39042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8" spans="1:9" ht="15">
      <c r="A1488" s="216">
        <f>COUNTA($A$10:A1487)</f>
        <v>1478</v>
      </c>
      <c s="216">
        <v>24020061</v>
      </c>
      <c s="219" t="s">
        <v>3259</v>
      </c>
      <c s="271">
        <v>39009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89" spans="1:9" ht="15">
      <c r="A1489" s="216">
        <f>COUNTA($A$10:A1488)</f>
        <v>1479</v>
      </c>
      <c s="216">
        <v>24020062</v>
      </c>
      <c s="219" t="s">
        <v>3304</v>
      </c>
      <c s="271">
        <v>38858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0" spans="1:9" ht="15">
      <c r="A1490" s="216">
        <f>COUNTA($A$10:A1489)</f>
        <v>1480</v>
      </c>
      <c s="216">
        <v>24020063</v>
      </c>
      <c s="219" t="s">
        <v>3170</v>
      </c>
      <c s="271">
        <v>38785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1" spans="1:9" ht="15">
      <c r="A1491" s="216">
        <f>COUNTA($A$10:A1490)</f>
        <v>1481</v>
      </c>
      <c s="216">
        <v>24020064</v>
      </c>
      <c s="219" t="s">
        <v>3123</v>
      </c>
      <c s="271">
        <v>38924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2" spans="1:9" ht="15">
      <c r="A1492" s="216">
        <f>COUNTA($A$10:A1491)</f>
        <v>1482</v>
      </c>
      <c s="216">
        <v>24020065</v>
      </c>
      <c s="219" t="s">
        <v>1003</v>
      </c>
      <c s="271">
        <v>39069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3" spans="1:9" ht="15">
      <c r="A1493" s="216">
        <f>COUNTA($A$10:A1492)</f>
        <v>1483</v>
      </c>
      <c s="216">
        <v>24020066</v>
      </c>
      <c s="219" t="s">
        <v>3209</v>
      </c>
      <c s="271">
        <v>38770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4" spans="1:9" ht="15">
      <c r="A1494" s="216">
        <f>COUNTA($A$10:A1493)</f>
        <v>1484</v>
      </c>
      <c s="216">
        <v>24020068</v>
      </c>
      <c s="219" t="s">
        <v>3305</v>
      </c>
      <c s="271">
        <v>38960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5" spans="1:9" ht="15">
      <c r="A1495" s="216">
        <f>COUNTA($A$10:A1494)</f>
        <v>1485</v>
      </c>
      <c s="216">
        <v>24020069</v>
      </c>
      <c s="219" t="s">
        <v>3349</v>
      </c>
      <c s="271">
        <v>38775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6" spans="1:9" ht="15">
      <c r="A1496" s="216">
        <f>COUNTA($A$10:A1495)</f>
        <v>1486</v>
      </c>
      <c s="216">
        <v>24020070</v>
      </c>
      <c s="219" t="s">
        <v>627</v>
      </c>
      <c s="271">
        <v>38996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7" spans="1:9" ht="15">
      <c r="A1497" s="216">
        <f>COUNTA($A$10:A1496)</f>
        <v>1487</v>
      </c>
      <c s="216">
        <v>24020071</v>
      </c>
      <c s="219" t="s">
        <v>3346</v>
      </c>
      <c s="271">
        <v>38899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8" spans="1:9" ht="15">
      <c r="A1498" s="216">
        <f>COUNTA($A$10:A1497)</f>
        <v>1488</v>
      </c>
      <c s="216">
        <v>24020072</v>
      </c>
      <c s="219" t="s">
        <v>3216</v>
      </c>
      <c s="271">
        <v>38886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499" spans="1:9" ht="15">
      <c r="A1499" s="216">
        <f>COUNTA($A$10:A1498)</f>
        <v>1489</v>
      </c>
      <c s="216">
        <v>24020073</v>
      </c>
      <c s="219" t="s">
        <v>3125</v>
      </c>
      <c s="271">
        <v>38847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0" spans="1:9" ht="15">
      <c r="A1500" s="216">
        <f>COUNTA($A$10:A1499)</f>
        <v>1490</v>
      </c>
      <c s="216">
        <v>24020074</v>
      </c>
      <c s="219" t="s">
        <v>3172</v>
      </c>
      <c s="271">
        <v>38786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1" spans="1:9" ht="15">
      <c r="A1501" s="216">
        <f>COUNTA($A$10:A1500)</f>
        <v>1491</v>
      </c>
      <c s="216">
        <v>24020075</v>
      </c>
      <c s="219" t="s">
        <v>3217</v>
      </c>
      <c s="271">
        <v>38736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2" spans="1:9" ht="15">
      <c r="A1502" s="216">
        <f>COUNTA($A$10:A1501)</f>
        <v>1492</v>
      </c>
      <c s="216">
        <v>24020077</v>
      </c>
      <c s="219" t="s">
        <v>3306</v>
      </c>
      <c s="271">
        <v>38980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3" spans="1:9" ht="15">
      <c r="A1503" s="216">
        <f>COUNTA($A$10:A1502)</f>
        <v>1493</v>
      </c>
      <c s="216">
        <v>24020078</v>
      </c>
      <c s="219" t="s">
        <v>3350</v>
      </c>
      <c s="271">
        <v>38883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4" spans="1:9" ht="15">
      <c r="A1504" s="216">
        <f>COUNTA($A$10:A1503)</f>
        <v>1494</v>
      </c>
      <c s="216">
        <v>24020079</v>
      </c>
      <c s="219" t="s">
        <v>3126</v>
      </c>
      <c s="271">
        <v>38872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5" spans="1:9" ht="15">
      <c r="A1505" s="216">
        <f>COUNTA($A$10:A1504)</f>
        <v>1495</v>
      </c>
      <c s="216">
        <v>24020080</v>
      </c>
      <c s="219" t="s">
        <v>1417</v>
      </c>
      <c s="271">
        <v>38961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6" spans="1:9" ht="15">
      <c r="A1506" s="216">
        <f>COUNTA($A$10:A1505)</f>
        <v>1496</v>
      </c>
      <c s="216">
        <v>24020081</v>
      </c>
      <c s="219" t="s">
        <v>3173</v>
      </c>
      <c s="271">
        <v>38993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7" spans="1:9" ht="15">
      <c r="A1507" s="216">
        <f>COUNTA($A$10:A1506)</f>
        <v>1497</v>
      </c>
      <c s="216">
        <v>24020082</v>
      </c>
      <c s="219" t="s">
        <v>3127</v>
      </c>
      <c s="271">
        <v>38827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8" spans="1:9" ht="15">
      <c r="A1508" s="216">
        <f>COUNTA($A$10:A1507)</f>
        <v>1498</v>
      </c>
      <c s="216">
        <v>24020083</v>
      </c>
      <c s="219" t="s">
        <v>3165</v>
      </c>
      <c s="271">
        <v>38937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09" spans="1:9" ht="15">
      <c r="A1509" s="216">
        <f>COUNTA($A$10:A1508)</f>
        <v>1499</v>
      </c>
      <c s="216">
        <v>24020084</v>
      </c>
      <c s="219" t="s">
        <v>3210</v>
      </c>
      <c s="271">
        <v>39030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0" spans="1:9" ht="15">
      <c r="A1510" s="216">
        <f>COUNTA($A$10:A1509)</f>
        <v>1500</v>
      </c>
      <c s="216">
        <v>24020085</v>
      </c>
      <c s="219" t="s">
        <v>3256</v>
      </c>
      <c s="271">
        <v>38997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1" spans="1:9" ht="15">
      <c r="A1511" s="216">
        <f>COUNTA($A$10:A1510)</f>
        <v>1501</v>
      </c>
      <c s="216">
        <v>24020086</v>
      </c>
      <c s="219" t="s">
        <v>73</v>
      </c>
      <c s="271">
        <v>38743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2" spans="1:9" ht="15">
      <c r="A1512" s="216">
        <f>COUNTA($A$10:A1511)</f>
        <v>1502</v>
      </c>
      <c s="216">
        <v>24020087</v>
      </c>
      <c s="219" t="s">
        <v>1519</v>
      </c>
      <c s="271">
        <v>39006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3" spans="1:9" ht="15">
      <c r="A1513" s="216">
        <f>COUNTA($A$10:A1512)</f>
        <v>1503</v>
      </c>
      <c s="216">
        <v>24020088</v>
      </c>
      <c s="219" t="s">
        <v>3119</v>
      </c>
      <c s="271">
        <v>39009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4" spans="1:9" ht="15">
      <c r="A1514" s="216">
        <f>COUNTA($A$10:A1513)</f>
        <v>1504</v>
      </c>
      <c s="216">
        <v>24020089</v>
      </c>
      <c s="219" t="s">
        <v>3302</v>
      </c>
      <c s="271">
        <v>38986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5" spans="1:9" ht="15">
      <c r="A1515" s="216">
        <f>COUNTA($A$10:A1514)</f>
        <v>1505</v>
      </c>
      <c s="216">
        <v>24020090</v>
      </c>
      <c s="219" t="s">
        <v>680</v>
      </c>
      <c s="271">
        <v>38784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6" spans="1:9" ht="15">
      <c r="A1516" s="216">
        <f>COUNTA($A$10:A1515)</f>
        <v>1506</v>
      </c>
      <c s="216">
        <v>24020091</v>
      </c>
      <c s="219" t="s">
        <v>2206</v>
      </c>
      <c s="271">
        <v>38884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7" spans="1:9" ht="15">
      <c r="A1517" s="216">
        <f>COUNTA($A$10:A1516)</f>
        <v>1507</v>
      </c>
      <c s="216">
        <v>24020092</v>
      </c>
      <c s="219" t="s">
        <v>3166</v>
      </c>
      <c s="271">
        <v>38946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8" spans="1:9" ht="15">
      <c r="A1518" s="216">
        <f>COUNTA($A$10:A1517)</f>
        <v>1508</v>
      </c>
      <c s="216">
        <v>24020093</v>
      </c>
      <c s="219" t="s">
        <v>3211</v>
      </c>
      <c s="271">
        <v>39023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19" spans="1:9" ht="15">
      <c r="A1519" s="216">
        <f>COUNTA($A$10:A1518)</f>
        <v>1509</v>
      </c>
      <c s="216">
        <v>24020094</v>
      </c>
      <c s="219" t="s">
        <v>3257</v>
      </c>
      <c s="271">
        <v>38776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0" spans="1:9" ht="15">
      <c r="A1520" s="216">
        <f>COUNTA($A$10:A1519)</f>
        <v>1510</v>
      </c>
      <c s="216">
        <v>24020095</v>
      </c>
      <c s="219" t="s">
        <v>18</v>
      </c>
      <c s="271">
        <v>38675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1" spans="1:9" ht="15">
      <c r="A1521" s="216">
        <f>COUNTA($A$10:A1520)</f>
        <v>1511</v>
      </c>
      <c s="216">
        <v>24020096</v>
      </c>
      <c s="219" t="s">
        <v>2166</v>
      </c>
      <c s="271">
        <v>38735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2" spans="1:9" ht="15">
      <c r="A1522" s="216">
        <f>COUNTA($A$10:A1521)</f>
        <v>1512</v>
      </c>
      <c s="216">
        <v>24020097</v>
      </c>
      <c s="219" t="s">
        <v>3258</v>
      </c>
      <c s="271">
        <v>38957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3" spans="1:9" ht="15">
      <c r="A1523" s="216">
        <f>COUNTA($A$10:A1522)</f>
        <v>1513</v>
      </c>
      <c s="216">
        <v>24020098</v>
      </c>
      <c s="219" t="s">
        <v>3307</v>
      </c>
      <c s="271">
        <v>38749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4" spans="1:9" ht="15">
      <c r="A1524" s="216">
        <f>COUNTA($A$10:A1523)</f>
        <v>1514</v>
      </c>
      <c s="216">
        <v>24020099</v>
      </c>
      <c s="219" t="s">
        <v>3218</v>
      </c>
      <c s="271">
        <v>38756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5" spans="1:9" ht="15">
      <c r="A1525" s="216">
        <f>COUNTA($A$10:A1524)</f>
        <v>1515</v>
      </c>
      <c s="216">
        <v>24020101</v>
      </c>
      <c s="219" t="s">
        <v>3169</v>
      </c>
      <c s="271">
        <v>39047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6" spans="1:9" ht="15">
      <c r="A1526" s="216">
        <f>COUNTA($A$10:A1525)</f>
        <v>1516</v>
      </c>
      <c s="216">
        <v>24020102</v>
      </c>
      <c s="219" t="s">
        <v>3213</v>
      </c>
      <c s="271">
        <v>39021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7" spans="1:9" ht="15">
      <c r="A1527" s="216">
        <f>COUNTA($A$10:A1526)</f>
        <v>1517</v>
      </c>
      <c s="216">
        <v>24020104</v>
      </c>
      <c s="219" t="s">
        <v>940</v>
      </c>
      <c s="271">
        <v>39077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8" spans="1:9" ht="15">
      <c r="A1528" s="216">
        <f>COUNTA($A$10:A1527)</f>
        <v>1518</v>
      </c>
      <c s="216">
        <v>24020105</v>
      </c>
      <c s="219" t="s">
        <v>3347</v>
      </c>
      <c s="271">
        <v>39051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29" spans="1:9" ht="15">
      <c r="A1529" s="216">
        <f>COUNTA($A$10:A1528)</f>
        <v>1519</v>
      </c>
      <c s="216">
        <v>24020106</v>
      </c>
      <c s="219" t="s">
        <v>535</v>
      </c>
      <c s="271">
        <v>38872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0" spans="1:9" ht="15">
      <c r="A1530" s="216">
        <f>COUNTA($A$10:A1529)</f>
        <v>1520</v>
      </c>
      <c s="216">
        <v>24020107</v>
      </c>
      <c s="219" t="s">
        <v>3122</v>
      </c>
      <c s="271">
        <v>39011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1" spans="1:9" ht="15">
      <c r="A1531" s="216">
        <f>COUNTA($A$10:A1530)</f>
        <v>1521</v>
      </c>
      <c s="216">
        <v>24020108</v>
      </c>
      <c s="219" t="s">
        <v>3167</v>
      </c>
      <c s="271">
        <v>38896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2" spans="1:9" ht="15">
      <c r="A1532" s="216">
        <f>COUNTA($A$10:A1531)</f>
        <v>1522</v>
      </c>
      <c s="216">
        <v>24020109</v>
      </c>
      <c s="219" t="s">
        <v>3120</v>
      </c>
      <c s="271">
        <v>38930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3" spans="1:9" ht="15">
      <c r="A1533" s="216">
        <f>COUNTA($A$10:A1532)</f>
        <v>1523</v>
      </c>
      <c s="216">
        <v>24020110</v>
      </c>
      <c s="219" t="s">
        <v>3168</v>
      </c>
      <c s="271">
        <v>39002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4" spans="1:9" ht="15">
      <c r="A1534" s="216">
        <f>COUNTA($A$10:A1533)</f>
        <v>1524</v>
      </c>
      <c s="216">
        <v>24020111</v>
      </c>
      <c s="219" t="s">
        <v>3212</v>
      </c>
      <c s="271">
        <v>38767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5" spans="1:9" ht="15">
      <c r="A1535" s="216">
        <f>COUNTA($A$10:A1534)</f>
        <v>1525</v>
      </c>
      <c s="216">
        <v>24020113</v>
      </c>
      <c s="219" t="s">
        <v>310</v>
      </c>
      <c s="271">
        <v>39052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6" spans="1:9" ht="15">
      <c r="A1536" s="216">
        <f>COUNTA($A$10:A1535)</f>
        <v>1526</v>
      </c>
      <c s="216">
        <v>24020114</v>
      </c>
      <c s="219" t="s">
        <v>3351</v>
      </c>
      <c s="271">
        <v>38966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7" spans="1:9" ht="15">
      <c r="A1537" s="216">
        <f>COUNTA($A$10:A1536)</f>
        <v>1527</v>
      </c>
      <c s="216">
        <v>24020115</v>
      </c>
      <c s="219" t="s">
        <v>3352</v>
      </c>
      <c s="271">
        <v>39056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8" spans="1:9" ht="15">
      <c r="A1538" s="216">
        <f>COUNTA($A$10:A1537)</f>
        <v>1528</v>
      </c>
      <c s="216">
        <v>24020116</v>
      </c>
      <c s="219" t="s">
        <v>3128</v>
      </c>
      <c s="271">
        <v>38948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39" spans="1:9" ht="15">
      <c r="A1539" s="216">
        <f>COUNTA($A$10:A1538)</f>
        <v>1529</v>
      </c>
      <c s="216">
        <v>24020117</v>
      </c>
      <c s="219" t="s">
        <v>2377</v>
      </c>
      <c s="271">
        <v>39044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0" spans="1:9" ht="15">
      <c r="A1540" s="216">
        <f>COUNTA($A$10:A1539)</f>
        <v>1530</v>
      </c>
      <c s="216">
        <v>24020118</v>
      </c>
      <c s="219" t="s">
        <v>3129</v>
      </c>
      <c s="271">
        <v>38718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1" spans="1:9" ht="15">
      <c r="A1541" s="216">
        <f>COUNTA($A$10:A1540)</f>
        <v>1531</v>
      </c>
      <c s="216">
        <v>24020119</v>
      </c>
      <c s="219" t="s">
        <v>3174</v>
      </c>
      <c s="271">
        <v>38907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2" spans="1:9" ht="15">
      <c r="A1542" s="216">
        <f>COUNTA($A$10:A1541)</f>
        <v>1532</v>
      </c>
      <c s="216">
        <v>24020120</v>
      </c>
      <c s="219" t="s">
        <v>3219</v>
      </c>
      <c s="271">
        <v>38964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3" spans="1:9" ht="15">
      <c r="A1543" s="216">
        <f>COUNTA($A$10:A1542)</f>
        <v>1533</v>
      </c>
      <c s="216">
        <v>24020122</v>
      </c>
      <c s="219" t="s">
        <v>1056</v>
      </c>
      <c s="271">
        <v>39071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4" spans="1:9" ht="15">
      <c r="A1544" s="216">
        <f>COUNTA($A$10:A1543)</f>
        <v>1534</v>
      </c>
      <c s="216">
        <v>24020123</v>
      </c>
      <c s="219" t="s">
        <v>2032</v>
      </c>
      <c s="271">
        <v>38871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5" spans="1:9" ht="15">
      <c r="A1545" s="216">
        <f>COUNTA($A$10:A1544)</f>
        <v>1535</v>
      </c>
      <c s="216">
        <v>24020124</v>
      </c>
      <c s="219" t="s">
        <v>3262</v>
      </c>
      <c s="271">
        <v>38941</v>
      </c>
      <c s="219" t="s">
        <v>7153</v>
      </c>
      <c s="219" t="s">
        <v>4434</v>
      </c>
      <c s="216">
        <v>5</v>
      </c>
      <c s="216" t="s">
        <v>7400</v>
      </c>
      <c s="272">
        <f t="shared" si="23"/>
        <v>20000000</v>
      </c>
    </row>
    <row r="1546" spans="1:9" ht="15">
      <c r="A1546" s="216">
        <f>COUNTA($A$10:A1545)</f>
        <v>1536</v>
      </c>
      <c s="216">
        <v>24020125</v>
      </c>
      <c s="219" t="s">
        <v>3308</v>
      </c>
      <c s="271">
        <v>38813</v>
      </c>
      <c s="219" t="s">
        <v>7153</v>
      </c>
      <c s="219" t="s">
        <v>4434</v>
      </c>
      <c s="216">
        <v>5</v>
      </c>
      <c s="216" t="s">
        <v>7400</v>
      </c>
      <c s="272">
        <f t="shared" si="24" ref="I1546:I1609">G1546*4000000</f>
        <v>20000000</v>
      </c>
    </row>
    <row r="1547" spans="1:9" ht="15">
      <c r="A1547" s="216">
        <f>COUNTA($A$10:A1546)</f>
        <v>1537</v>
      </c>
      <c s="216">
        <v>24020126</v>
      </c>
      <c s="219" t="s">
        <v>3220</v>
      </c>
      <c s="271">
        <v>38773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48" spans="1:9" ht="15">
      <c r="A1548" s="216">
        <f>COUNTA($A$10:A1547)</f>
        <v>1538</v>
      </c>
      <c s="216">
        <v>24020127</v>
      </c>
      <c s="219" t="s">
        <v>820</v>
      </c>
      <c s="271">
        <v>38966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49" spans="1:9" ht="15">
      <c r="A1549" s="216">
        <f>COUNTA($A$10:A1548)</f>
        <v>1539</v>
      </c>
      <c s="216">
        <v>24020128</v>
      </c>
      <c s="219" t="s">
        <v>84</v>
      </c>
      <c s="271">
        <v>39035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0" spans="1:9" ht="15">
      <c r="A1550" s="216">
        <f>COUNTA($A$10:A1549)</f>
        <v>1540</v>
      </c>
      <c s="216">
        <v>24020129</v>
      </c>
      <c s="219" t="s">
        <v>3221</v>
      </c>
      <c s="271">
        <v>39062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1" spans="1:9" ht="15">
      <c r="A1551" s="216">
        <f>COUNTA($A$10:A1550)</f>
        <v>1541</v>
      </c>
      <c s="216">
        <v>24020130</v>
      </c>
      <c s="219" t="s">
        <v>3263</v>
      </c>
      <c s="271">
        <v>38856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2" spans="1:9" ht="15">
      <c r="A1552" s="216">
        <f>COUNTA($A$10:A1551)</f>
        <v>1542</v>
      </c>
      <c s="216">
        <v>24020131</v>
      </c>
      <c s="219" t="s">
        <v>3309</v>
      </c>
      <c s="271">
        <v>38417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3" spans="1:9" ht="15">
      <c r="A1553" s="216">
        <f>COUNTA($A$10:A1552)</f>
        <v>1543</v>
      </c>
      <c s="216">
        <v>24020132</v>
      </c>
      <c s="219" t="s">
        <v>3309</v>
      </c>
      <c s="271">
        <v>38813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4" spans="1:9" ht="15">
      <c r="A1554" s="216">
        <f>COUNTA($A$10:A1553)</f>
        <v>1544</v>
      </c>
      <c s="216">
        <v>24020133</v>
      </c>
      <c s="219" t="s">
        <v>3353</v>
      </c>
      <c s="271">
        <v>38785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5" spans="1:9" ht="15">
      <c r="A1555" s="216">
        <f>COUNTA($A$10:A1554)</f>
        <v>1545</v>
      </c>
      <c s="216">
        <v>24020134</v>
      </c>
      <c s="219" t="s">
        <v>3130</v>
      </c>
      <c s="271">
        <v>38723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6" spans="1:9" ht="15">
      <c r="A1556" s="216">
        <f>COUNTA($A$10:A1555)</f>
        <v>1546</v>
      </c>
      <c s="216">
        <v>24020135</v>
      </c>
      <c s="219" t="s">
        <v>3175</v>
      </c>
      <c s="271">
        <v>38891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7" spans="1:9" ht="15">
      <c r="A1557" s="216">
        <f>COUNTA($A$10:A1556)</f>
        <v>1547</v>
      </c>
      <c s="216">
        <v>24020136</v>
      </c>
      <c s="219" t="s">
        <v>3131</v>
      </c>
      <c s="271">
        <v>38761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8" spans="1:9" ht="15">
      <c r="A1558" s="216">
        <f>COUNTA($A$10:A1557)</f>
        <v>1548</v>
      </c>
      <c s="216">
        <v>24020137</v>
      </c>
      <c s="219" t="s">
        <v>3176</v>
      </c>
      <c s="271">
        <v>39003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59" spans="1:9" ht="15">
      <c r="A1559" s="216">
        <f>COUNTA($A$10:A1558)</f>
        <v>1549</v>
      </c>
      <c s="216">
        <v>24020138</v>
      </c>
      <c s="219" t="s">
        <v>3222</v>
      </c>
      <c s="271">
        <v>39038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0" spans="1:9" ht="15">
      <c r="A1560" s="216">
        <f>COUNTA($A$10:A1559)</f>
        <v>1550</v>
      </c>
      <c s="216">
        <v>24020139</v>
      </c>
      <c s="219" t="s">
        <v>3264</v>
      </c>
      <c s="271">
        <v>38727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1" spans="1:9" ht="15">
      <c r="A1561" s="216">
        <f>COUNTA($A$10:A1560)</f>
        <v>1551</v>
      </c>
      <c s="216">
        <v>24020140</v>
      </c>
      <c s="219" t="s">
        <v>544</v>
      </c>
      <c s="271">
        <v>38751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2" spans="1:9" ht="15">
      <c r="A1562" s="216">
        <f>COUNTA($A$10:A1561)</f>
        <v>1552</v>
      </c>
      <c s="216">
        <v>24020141</v>
      </c>
      <c s="219" t="s">
        <v>3354</v>
      </c>
      <c s="271">
        <v>38818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3" spans="1:9" ht="15">
      <c r="A1563" s="216">
        <f>COUNTA($A$10:A1562)</f>
        <v>1553</v>
      </c>
      <c s="216">
        <v>24020142</v>
      </c>
      <c s="219" t="s">
        <v>3265</v>
      </c>
      <c s="271">
        <v>38770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4" spans="1:9" ht="15">
      <c r="A1564" s="216">
        <f>COUNTA($A$10:A1563)</f>
        <v>1554</v>
      </c>
      <c s="216">
        <v>24020143</v>
      </c>
      <c s="219" t="s">
        <v>3310</v>
      </c>
      <c s="271">
        <v>38758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5" spans="1:9" ht="15">
      <c r="A1565" s="216">
        <f>COUNTA($A$10:A1564)</f>
        <v>1555</v>
      </c>
      <c s="216">
        <v>24020144</v>
      </c>
      <c s="219" t="s">
        <v>3223</v>
      </c>
      <c s="271">
        <v>38778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6" spans="1:9" ht="15">
      <c r="A1566" s="216">
        <f>COUNTA($A$10:A1565)</f>
        <v>1556</v>
      </c>
      <c s="216">
        <v>24020145</v>
      </c>
      <c s="219" t="s">
        <v>2724</v>
      </c>
      <c s="271">
        <v>39073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7" spans="1:9" ht="15">
      <c r="A1567" s="216">
        <f>COUNTA($A$10:A1566)</f>
        <v>1557</v>
      </c>
      <c s="216">
        <v>24020146</v>
      </c>
      <c s="219" t="s">
        <v>3177</v>
      </c>
      <c s="271">
        <v>38964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8" spans="1:9" ht="15">
      <c r="A1568" s="216">
        <f>COUNTA($A$10:A1567)</f>
        <v>1558</v>
      </c>
      <c s="216">
        <v>24020147</v>
      </c>
      <c s="219" t="s">
        <v>3224</v>
      </c>
      <c s="271">
        <v>39060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69" spans="1:9" ht="15">
      <c r="A1569" s="216">
        <f>COUNTA($A$10:A1568)</f>
        <v>1559</v>
      </c>
      <c s="216">
        <v>24020149</v>
      </c>
      <c s="219" t="s">
        <v>3312</v>
      </c>
      <c s="271">
        <v>39071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0" spans="1:9" ht="15">
      <c r="A1570" s="216">
        <f>COUNTA($A$10:A1569)</f>
        <v>1560</v>
      </c>
      <c s="216">
        <v>24020150</v>
      </c>
      <c s="219" t="s">
        <v>3357</v>
      </c>
      <c s="271">
        <v>39004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1" spans="1:9" ht="15">
      <c r="A1571" s="216">
        <f>COUNTA($A$10:A1570)</f>
        <v>1561</v>
      </c>
      <c s="216">
        <v>24020151</v>
      </c>
      <c s="219" t="s">
        <v>3268</v>
      </c>
      <c s="271">
        <v>38916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2" spans="1:9" ht="15">
      <c r="A1572" s="216">
        <f>COUNTA($A$10:A1571)</f>
        <v>1562</v>
      </c>
      <c s="216">
        <v>24020152</v>
      </c>
      <c s="219" t="s">
        <v>3313</v>
      </c>
      <c s="271">
        <v>39016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3" spans="1:9" ht="15">
      <c r="A1573" s="216">
        <f>COUNTA($A$10:A1572)</f>
        <v>1563</v>
      </c>
      <c s="216">
        <v>24020153</v>
      </c>
      <c s="219" t="s">
        <v>959</v>
      </c>
      <c s="271">
        <v>38763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4" spans="1:9" ht="15">
      <c r="A1574" s="216">
        <f>COUNTA($A$10:A1573)</f>
        <v>1564</v>
      </c>
      <c s="216">
        <v>24020154</v>
      </c>
      <c s="219" t="s">
        <v>3132</v>
      </c>
      <c s="271">
        <v>38909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5" spans="1:9" ht="15">
      <c r="A1575" s="216">
        <f>COUNTA($A$10:A1574)</f>
        <v>1565</v>
      </c>
      <c s="216">
        <v>24020155</v>
      </c>
      <c s="219" t="s">
        <v>3178</v>
      </c>
      <c s="271">
        <v>38783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6" spans="1:9" ht="15">
      <c r="A1576" s="216">
        <f>COUNTA($A$10:A1575)</f>
        <v>1566</v>
      </c>
      <c s="216">
        <v>24020156</v>
      </c>
      <c s="219" t="s">
        <v>3225</v>
      </c>
      <c s="271">
        <v>38852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7" spans="1:9" ht="15">
      <c r="A1577" s="216">
        <f>COUNTA($A$10:A1576)</f>
        <v>1567</v>
      </c>
      <c s="216">
        <v>24020157</v>
      </c>
      <c s="219" t="s">
        <v>3266</v>
      </c>
      <c s="271">
        <v>38838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8" spans="1:9" ht="15">
      <c r="A1578" s="216">
        <f>COUNTA($A$10:A1577)</f>
        <v>1568</v>
      </c>
      <c s="216">
        <v>24020158</v>
      </c>
      <c s="219" t="s">
        <v>3311</v>
      </c>
      <c s="271">
        <v>38947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79" spans="1:9" ht="15">
      <c r="A1579" s="216">
        <f>COUNTA($A$10:A1578)</f>
        <v>1569</v>
      </c>
      <c s="216">
        <v>24020159</v>
      </c>
      <c s="219" t="s">
        <v>3355</v>
      </c>
      <c s="271">
        <v>38968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0" spans="1:9" ht="15">
      <c r="A1580" s="216">
        <f>COUNTA($A$10:A1579)</f>
        <v>1570</v>
      </c>
      <c s="216">
        <v>24020160</v>
      </c>
      <c s="219" t="s">
        <v>3356</v>
      </c>
      <c s="271">
        <v>38918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1" spans="1:9" ht="15">
      <c r="A1581" s="216">
        <f>COUNTA($A$10:A1580)</f>
        <v>1571</v>
      </c>
      <c s="216">
        <v>24020161</v>
      </c>
      <c s="219" t="s">
        <v>88</v>
      </c>
      <c s="271">
        <v>38757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2" spans="1:9" ht="15">
      <c r="A1582" s="216">
        <f>COUNTA($A$10:A1581)</f>
        <v>1572</v>
      </c>
      <c s="216">
        <v>24020162</v>
      </c>
      <c s="219" t="s">
        <v>88</v>
      </c>
      <c s="271">
        <v>38911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3" spans="1:9" ht="15">
      <c r="A1583" s="216">
        <f>COUNTA($A$10:A1582)</f>
        <v>1573</v>
      </c>
      <c s="216">
        <v>24020163</v>
      </c>
      <c s="219" t="s">
        <v>1802</v>
      </c>
      <c s="271">
        <v>38872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4" spans="1:9" ht="15">
      <c r="A1584" s="216">
        <f>COUNTA($A$10:A1583)</f>
        <v>1574</v>
      </c>
      <c s="216">
        <v>24020164</v>
      </c>
      <c s="219" t="s">
        <v>640</v>
      </c>
      <c s="271">
        <v>38804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5" spans="1:9" ht="15">
      <c r="A1585" s="216">
        <f>COUNTA($A$10:A1584)</f>
        <v>1575</v>
      </c>
      <c s="216">
        <v>24020165</v>
      </c>
      <c s="219" t="s">
        <v>1848</v>
      </c>
      <c s="271">
        <v>38744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6" spans="1:9" ht="15">
      <c r="A1586" s="216">
        <f>COUNTA($A$10:A1585)</f>
        <v>1576</v>
      </c>
      <c s="216">
        <v>24020166</v>
      </c>
      <c s="219" t="s">
        <v>3267</v>
      </c>
      <c s="271">
        <v>38975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7" spans="1:9" ht="15">
      <c r="A1587" s="216">
        <f>COUNTA($A$10:A1586)</f>
        <v>1577</v>
      </c>
      <c s="216">
        <v>24020167</v>
      </c>
      <c s="219" t="s">
        <v>3315</v>
      </c>
      <c s="271">
        <v>38795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8" spans="1:9" ht="15">
      <c r="A1588" s="216">
        <f>COUNTA($A$10:A1587)</f>
        <v>1578</v>
      </c>
      <c s="216">
        <v>24020168</v>
      </c>
      <c s="219" t="s">
        <v>3358</v>
      </c>
      <c s="271">
        <v>38827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89" spans="1:9" ht="15">
      <c r="A1589" s="216">
        <f>COUNTA($A$10:A1588)</f>
        <v>1579</v>
      </c>
      <c s="216">
        <v>24020169</v>
      </c>
      <c s="219" t="s">
        <v>3269</v>
      </c>
      <c s="271">
        <v>38869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0" spans="1:9" ht="15">
      <c r="A1590" s="216">
        <f>COUNTA($A$10:A1589)</f>
        <v>1580</v>
      </c>
      <c s="216">
        <v>24020171</v>
      </c>
      <c s="219" t="s">
        <v>3179</v>
      </c>
      <c s="271">
        <v>38955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1" spans="1:9" ht="15">
      <c r="A1591" s="216">
        <f>COUNTA($A$10:A1590)</f>
        <v>1581</v>
      </c>
      <c s="216">
        <v>24020172</v>
      </c>
      <c s="219" t="s">
        <v>34</v>
      </c>
      <c s="271">
        <v>38868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2" spans="1:9" ht="15">
      <c r="A1592" s="216">
        <f>COUNTA($A$10:A1591)</f>
        <v>1582</v>
      </c>
      <c s="216">
        <v>24020173</v>
      </c>
      <c s="219" t="s">
        <v>34</v>
      </c>
      <c s="271">
        <v>38955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3" spans="1:9" ht="15">
      <c r="A1593" s="216">
        <f>COUNTA($A$10:A1592)</f>
        <v>1583</v>
      </c>
      <c s="216">
        <v>24020174</v>
      </c>
      <c s="219" t="s">
        <v>3226</v>
      </c>
      <c s="271">
        <v>38854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4" spans="1:9" ht="15">
      <c r="A1594" s="216">
        <f>COUNTA($A$10:A1593)</f>
        <v>1584</v>
      </c>
      <c s="216">
        <v>24020175</v>
      </c>
      <c s="219" t="s">
        <v>1013</v>
      </c>
      <c s="271">
        <v>39056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5" spans="1:9" ht="15">
      <c r="A1595" s="216">
        <f>COUNTA($A$10:A1594)</f>
        <v>1585</v>
      </c>
      <c s="216">
        <v>24020176</v>
      </c>
      <c s="219" t="s">
        <v>3314</v>
      </c>
      <c s="271">
        <v>38809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6" spans="1:9" ht="15">
      <c r="A1596" s="216">
        <f>COUNTA($A$10:A1595)</f>
        <v>1586</v>
      </c>
      <c s="216">
        <v>24020177</v>
      </c>
      <c s="219" t="s">
        <v>2424</v>
      </c>
      <c s="271">
        <v>38831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7" spans="1:9" ht="15">
      <c r="A1597" s="216">
        <f>COUNTA($A$10:A1596)</f>
        <v>1587</v>
      </c>
      <c s="216">
        <v>24020178</v>
      </c>
      <c s="219" t="s">
        <v>3359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8" spans="1:9" ht="15">
      <c r="A1598" s="216">
        <f>COUNTA($A$10:A1597)</f>
        <v>1588</v>
      </c>
      <c s="216">
        <v>24020179</v>
      </c>
      <c s="219" t="s">
        <v>3133</v>
      </c>
      <c s="271">
        <v>38764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599" spans="1:9" ht="15">
      <c r="A1599" s="216">
        <f>COUNTA($A$10:A1598)</f>
        <v>1589</v>
      </c>
      <c s="216">
        <v>24020180</v>
      </c>
      <c s="219" t="s">
        <v>2774</v>
      </c>
      <c s="271">
        <v>38967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0" spans="1:9" ht="15">
      <c r="A1600" s="216">
        <f>COUNTA($A$10:A1599)</f>
        <v>1590</v>
      </c>
      <c s="216">
        <v>24020181</v>
      </c>
      <c s="219" t="s">
        <v>3134</v>
      </c>
      <c s="271">
        <v>38848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1" spans="1:9" ht="15">
      <c r="A1601" s="216">
        <f>COUNTA($A$10:A1600)</f>
        <v>1591</v>
      </c>
      <c s="216">
        <v>24020182</v>
      </c>
      <c s="219" t="s">
        <v>3180</v>
      </c>
      <c s="271">
        <v>38823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2" spans="1:9" ht="15">
      <c r="A1602" s="216">
        <f>COUNTA($A$10:A1601)</f>
        <v>1592</v>
      </c>
      <c s="216">
        <v>24020183</v>
      </c>
      <c s="219" t="s">
        <v>3227</v>
      </c>
      <c s="271">
        <v>39058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3" spans="1:9" ht="15">
      <c r="A1603" s="216">
        <f>COUNTA($A$10:A1602)</f>
        <v>1593</v>
      </c>
      <c s="216">
        <v>24020184</v>
      </c>
      <c s="219" t="s">
        <v>3270</v>
      </c>
      <c s="271">
        <v>38922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4" spans="1:9" ht="15">
      <c r="A1604" s="216">
        <f>COUNTA($A$10:A1603)</f>
        <v>1594</v>
      </c>
      <c s="216">
        <v>24020185</v>
      </c>
      <c s="219" t="s">
        <v>3316</v>
      </c>
      <c s="271">
        <v>38985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5" spans="1:9" ht="15">
      <c r="A1605" s="216">
        <f>COUNTA($A$10:A1604)</f>
        <v>1595</v>
      </c>
      <c s="216">
        <v>24020186</v>
      </c>
      <c s="219" t="s">
        <v>3360</v>
      </c>
      <c s="271">
        <v>38787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6" spans="1:9" ht="15">
      <c r="A1606" s="216">
        <f>COUNTA($A$10:A1605)</f>
        <v>1596</v>
      </c>
      <c s="216">
        <v>24020187</v>
      </c>
      <c s="219" t="s">
        <v>3361</v>
      </c>
      <c s="271">
        <v>38787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7" spans="1:9" ht="15">
      <c r="A1607" s="216">
        <f>COUNTA($A$10:A1606)</f>
        <v>1597</v>
      </c>
      <c s="216">
        <v>24020188</v>
      </c>
      <c s="219" t="s">
        <v>3135</v>
      </c>
      <c s="271">
        <v>39041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8" spans="1:9" ht="15">
      <c r="A1608" s="216">
        <f>COUNTA($A$10:A1607)</f>
        <v>1598</v>
      </c>
      <c s="216">
        <v>24020189</v>
      </c>
      <c s="219" t="s">
        <v>3181</v>
      </c>
      <c s="271">
        <v>38904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09" spans="1:9" ht="15">
      <c r="A1609" s="216">
        <f>COUNTA($A$10:A1608)</f>
        <v>1599</v>
      </c>
      <c s="216">
        <v>24020191</v>
      </c>
      <c s="219" t="s">
        <v>3182</v>
      </c>
      <c s="271">
        <v>38923</v>
      </c>
      <c s="219" t="s">
        <v>7153</v>
      </c>
      <c s="219" t="s">
        <v>4434</v>
      </c>
      <c s="216">
        <v>5</v>
      </c>
      <c s="216" t="s">
        <v>7400</v>
      </c>
      <c s="272">
        <f t="shared" si="24"/>
        <v>20000000</v>
      </c>
    </row>
    <row r="1610" spans="1:9" ht="15">
      <c r="A1610" s="216">
        <f>COUNTA($A$10:A1609)</f>
        <v>1600</v>
      </c>
      <c s="216">
        <v>24020192</v>
      </c>
      <c s="219" t="s">
        <v>3228</v>
      </c>
      <c s="271">
        <v>38720</v>
      </c>
      <c s="219" t="s">
        <v>7153</v>
      </c>
      <c s="219" t="s">
        <v>4434</v>
      </c>
      <c s="216">
        <v>5</v>
      </c>
      <c s="216" t="s">
        <v>7400</v>
      </c>
      <c s="272">
        <f t="shared" si="25" ref="I1610:I1673">G1610*4000000</f>
        <v>20000000</v>
      </c>
    </row>
    <row r="1611" spans="1:9" ht="15">
      <c r="A1611" s="216">
        <f>COUNTA($A$10:A1610)</f>
        <v>1601</v>
      </c>
      <c s="216">
        <v>24020193</v>
      </c>
      <c s="219" t="s">
        <v>3271</v>
      </c>
      <c s="271">
        <v>38806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2" spans="1:9" ht="15">
      <c r="A1612" s="216">
        <f>COUNTA($A$10:A1611)</f>
        <v>1602</v>
      </c>
      <c s="216">
        <v>24020194</v>
      </c>
      <c s="219" t="s">
        <v>3317</v>
      </c>
      <c s="271">
        <v>38972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3" spans="1:9" ht="15">
      <c r="A1613" s="216">
        <f>COUNTA($A$10:A1612)</f>
        <v>1603</v>
      </c>
      <c s="216">
        <v>24020195</v>
      </c>
      <c s="219" t="s">
        <v>3362</v>
      </c>
      <c s="271">
        <v>39016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4" spans="1:9" ht="15">
      <c r="A1614" s="216">
        <f>COUNTA($A$10:A1613)</f>
        <v>1604</v>
      </c>
      <c s="216">
        <v>24020196</v>
      </c>
      <c s="219" t="s">
        <v>3272</v>
      </c>
      <c s="271">
        <v>38832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5" spans="1:9" ht="15">
      <c r="A1615" s="216">
        <f>COUNTA($A$10:A1614)</f>
        <v>1605</v>
      </c>
      <c s="216">
        <v>24020197</v>
      </c>
      <c s="219" t="s">
        <v>3318</v>
      </c>
      <c s="271">
        <v>38974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6" spans="1:9" ht="15">
      <c r="A1616" s="216">
        <f>COUNTA($A$10:A1615)</f>
        <v>1606</v>
      </c>
      <c s="216">
        <v>24020198</v>
      </c>
      <c s="219" t="s">
        <v>3229</v>
      </c>
      <c s="271">
        <v>38459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7" spans="1:9" ht="15">
      <c r="A1617" s="216">
        <f>COUNTA($A$10:A1616)</f>
        <v>1607</v>
      </c>
      <c s="216">
        <v>24020199</v>
      </c>
      <c s="219" t="s">
        <v>3136</v>
      </c>
      <c s="271">
        <v>39067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8" spans="1:9" ht="15">
      <c r="A1618" s="216">
        <f>COUNTA($A$10:A1617)</f>
        <v>1608</v>
      </c>
      <c s="216">
        <v>24020201</v>
      </c>
      <c s="219" t="s">
        <v>1237</v>
      </c>
      <c s="271">
        <v>38947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19" spans="1:9" ht="15">
      <c r="A1619" s="216">
        <f>COUNTA($A$10:A1618)</f>
        <v>1609</v>
      </c>
      <c s="216">
        <v>24020202</v>
      </c>
      <c s="219" t="s">
        <v>268</v>
      </c>
      <c s="271">
        <v>38988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0" spans="1:9" ht="15">
      <c r="A1620" s="216">
        <f>COUNTA($A$10:A1619)</f>
        <v>1610</v>
      </c>
      <c s="216">
        <v>24020203</v>
      </c>
      <c s="219" t="s">
        <v>3320</v>
      </c>
      <c s="271">
        <v>38886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1" spans="1:9" ht="15">
      <c r="A1621" s="216">
        <f>COUNTA($A$10:A1620)</f>
        <v>1611</v>
      </c>
      <c s="216">
        <v>24020204</v>
      </c>
      <c s="219" t="s">
        <v>1760</v>
      </c>
      <c s="271">
        <v>38764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2" spans="1:9" ht="15">
      <c r="A1622" s="216">
        <f>COUNTA($A$10:A1621)</f>
        <v>1612</v>
      </c>
      <c s="216">
        <v>24020205</v>
      </c>
      <c s="219" t="s">
        <v>3363</v>
      </c>
      <c s="271">
        <v>39076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3" spans="1:9" ht="15">
      <c r="A1623" s="216">
        <f>COUNTA($A$10:A1622)</f>
        <v>1613</v>
      </c>
      <c s="216">
        <v>24020206</v>
      </c>
      <c s="219" t="s">
        <v>3137</v>
      </c>
      <c s="271">
        <v>38892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4" spans="1:9" ht="15">
      <c r="A1624" s="216">
        <f>COUNTA($A$10:A1623)</f>
        <v>1614</v>
      </c>
      <c s="216">
        <v>24020207</v>
      </c>
      <c s="219" t="s">
        <v>3183</v>
      </c>
      <c s="271">
        <v>38982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5" spans="1:9" ht="15">
      <c r="A1625" s="216">
        <f>COUNTA($A$10:A1624)</f>
        <v>1615</v>
      </c>
      <c s="216">
        <v>24020209</v>
      </c>
      <c s="219" t="s">
        <v>3184</v>
      </c>
      <c s="271">
        <v>38949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6" spans="1:9" ht="15">
      <c r="A1626" s="216">
        <f>COUNTA($A$10:A1625)</f>
        <v>1616</v>
      </c>
      <c s="216">
        <v>24020210</v>
      </c>
      <c s="219" t="s">
        <v>1068</v>
      </c>
      <c s="271">
        <v>39013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7" spans="1:9" ht="15">
      <c r="A1627" s="216">
        <f>COUNTA($A$10:A1626)</f>
        <v>1617</v>
      </c>
      <c s="216">
        <v>24020211</v>
      </c>
      <c s="219" t="s">
        <v>3273</v>
      </c>
      <c s="271">
        <v>38823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8" spans="1:9" ht="15">
      <c r="A1628" s="216">
        <f>COUNTA($A$10:A1627)</f>
        <v>1618</v>
      </c>
      <c s="216">
        <v>24020212</v>
      </c>
      <c s="219" t="s">
        <v>3319</v>
      </c>
      <c s="271">
        <v>39030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29" spans="1:9" ht="15">
      <c r="A1629" s="216">
        <f>COUNTA($A$10:A1628)</f>
        <v>1619</v>
      </c>
      <c s="216">
        <v>24020213</v>
      </c>
      <c s="219" t="s">
        <v>3364</v>
      </c>
      <c s="271">
        <v>38867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0" spans="1:9" ht="15">
      <c r="A1630" s="216">
        <f>COUNTA($A$10:A1629)</f>
        <v>1620</v>
      </c>
      <c s="216">
        <v>24020214</v>
      </c>
      <c s="219" t="s">
        <v>3274</v>
      </c>
      <c s="271">
        <v>38890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1" spans="1:9" ht="15">
      <c r="A1631" s="216">
        <f>COUNTA($A$10:A1630)</f>
        <v>1621</v>
      </c>
      <c s="216">
        <v>24020216</v>
      </c>
      <c s="219" t="s">
        <v>3230</v>
      </c>
      <c s="271">
        <v>38755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2" spans="1:9" ht="15">
      <c r="A1632" s="216">
        <f>COUNTA($A$10:A1631)</f>
        <v>1622</v>
      </c>
      <c s="216">
        <v>24020217</v>
      </c>
      <c s="219" t="s">
        <v>3139</v>
      </c>
      <c s="271">
        <v>39069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3" spans="1:9" ht="15">
      <c r="A1633" s="216">
        <f>COUNTA($A$10:A1632)</f>
        <v>1623</v>
      </c>
      <c s="216">
        <v>24020218</v>
      </c>
      <c s="219" t="s">
        <v>963</v>
      </c>
      <c s="271">
        <v>39077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4" spans="1:9" ht="15">
      <c r="A1634" s="216">
        <f>COUNTA($A$10:A1633)</f>
        <v>1624</v>
      </c>
      <c s="216">
        <v>24020219</v>
      </c>
      <c s="219" t="s">
        <v>963</v>
      </c>
      <c s="271">
        <v>39047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5" spans="1:9" ht="15">
      <c r="A1635" s="216">
        <f>COUNTA($A$10:A1634)</f>
        <v>1625</v>
      </c>
      <c s="216">
        <v>24020220</v>
      </c>
      <c s="219" t="s">
        <v>1658</v>
      </c>
      <c s="271">
        <v>38919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6" spans="1:9" ht="15">
      <c r="A1636" s="216">
        <f>COUNTA($A$10:A1635)</f>
        <v>1626</v>
      </c>
      <c s="216">
        <v>24020221</v>
      </c>
      <c s="219" t="s">
        <v>183</v>
      </c>
      <c s="271">
        <v>38878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7" spans="1:9" ht="15">
      <c r="A1637" s="216">
        <f>COUNTA($A$10:A1636)</f>
        <v>1627</v>
      </c>
      <c s="216">
        <v>24020222</v>
      </c>
      <c s="219" t="s">
        <v>2472</v>
      </c>
      <c s="271">
        <v>38883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8" spans="1:9" ht="15">
      <c r="A1638" s="216">
        <f>COUNTA($A$10:A1637)</f>
        <v>1628</v>
      </c>
      <c s="216">
        <v>24020223</v>
      </c>
      <c s="219" t="s">
        <v>3321</v>
      </c>
      <c s="271">
        <v>38860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39" spans="1:9" ht="15">
      <c r="A1639" s="216">
        <f>COUNTA($A$10:A1638)</f>
        <v>1629</v>
      </c>
      <c s="216">
        <v>24020224</v>
      </c>
      <c s="219" t="s">
        <v>3365</v>
      </c>
      <c s="271">
        <v>38757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0" spans="1:9" ht="15">
      <c r="A1640" s="216">
        <f>COUNTA($A$10:A1639)</f>
        <v>1630</v>
      </c>
      <c s="216">
        <v>24020225</v>
      </c>
      <c s="219" t="s">
        <v>3185</v>
      </c>
      <c s="271">
        <v>38949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1" spans="1:9" ht="15">
      <c r="A1641" s="216">
        <f>COUNTA($A$10:A1640)</f>
        <v>1631</v>
      </c>
      <c s="216">
        <v>24020226</v>
      </c>
      <c s="219" t="s">
        <v>3140</v>
      </c>
      <c s="271">
        <v>38940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2" spans="1:9" ht="15">
      <c r="A1642" s="216">
        <f>COUNTA($A$10:A1641)</f>
        <v>1632</v>
      </c>
      <c s="216">
        <v>24020227</v>
      </c>
      <c s="219" t="s">
        <v>3186</v>
      </c>
      <c s="271">
        <v>38765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3" spans="1:9" ht="15">
      <c r="A1643" s="216">
        <f>COUNTA($A$10:A1642)</f>
        <v>1633</v>
      </c>
      <c s="216">
        <v>24020229</v>
      </c>
      <c s="219" t="s">
        <v>3275</v>
      </c>
      <c s="271">
        <v>38850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4" spans="1:9" ht="15">
      <c r="A1644" s="216">
        <f>COUNTA($A$10:A1643)</f>
        <v>1634</v>
      </c>
      <c s="216">
        <v>24020230</v>
      </c>
      <c s="219" t="s">
        <v>3322</v>
      </c>
      <c s="271">
        <v>39037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5" spans="1:9" ht="15">
      <c r="A1645" s="216">
        <f>COUNTA($A$10:A1644)</f>
        <v>1635</v>
      </c>
      <c s="216">
        <v>24020231</v>
      </c>
      <c s="219" t="s">
        <v>3366</v>
      </c>
      <c s="271">
        <v>38812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6" spans="1:9" ht="15">
      <c r="A1646" s="216">
        <f>COUNTA($A$10:A1645)</f>
        <v>1636</v>
      </c>
      <c s="216">
        <v>24020232</v>
      </c>
      <c s="219" t="s">
        <v>3141</v>
      </c>
      <c s="271">
        <v>39024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7" spans="1:9" ht="15">
      <c r="A1647" s="216">
        <f>COUNTA($A$10:A1646)</f>
        <v>1637</v>
      </c>
      <c s="216">
        <v>24020233</v>
      </c>
      <c s="219" t="s">
        <v>273</v>
      </c>
      <c s="271">
        <v>39081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8" spans="1:9" ht="15">
      <c r="A1648" s="216">
        <f>COUNTA($A$10:A1647)</f>
        <v>1638</v>
      </c>
      <c s="216">
        <v>24020234</v>
      </c>
      <c s="219" t="s">
        <v>1020</v>
      </c>
      <c s="271">
        <v>38954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49" spans="1:9" ht="15">
      <c r="A1649" s="216">
        <f>COUNTA($A$10:A1648)</f>
        <v>1639</v>
      </c>
      <c s="216">
        <v>24020235</v>
      </c>
      <c s="219" t="s">
        <v>329</v>
      </c>
      <c s="271">
        <v>38766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0" spans="1:9" ht="15">
      <c r="A1650" s="216">
        <f>COUNTA($A$10:A1649)</f>
        <v>1640</v>
      </c>
      <c s="216">
        <v>24020236</v>
      </c>
      <c s="219" t="s">
        <v>329</v>
      </c>
      <c s="271">
        <v>38783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1" spans="1:9" ht="15">
      <c r="A1651" s="216">
        <f>COUNTA($A$10:A1650)</f>
        <v>1641</v>
      </c>
      <c s="216">
        <v>24020239</v>
      </c>
      <c s="219" t="s">
        <v>708</v>
      </c>
      <c s="271">
        <v>38797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2" spans="1:9" ht="15">
      <c r="A1652" s="216">
        <f>COUNTA($A$10:A1651)</f>
        <v>1642</v>
      </c>
      <c s="216">
        <v>24020240</v>
      </c>
      <c s="219" t="s">
        <v>2474</v>
      </c>
      <c s="271">
        <v>38483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3" spans="1:9" ht="15">
      <c r="A1653" s="216">
        <f>COUNTA($A$10:A1652)</f>
        <v>1643</v>
      </c>
      <c s="216">
        <v>24020241</v>
      </c>
      <c s="219" t="s">
        <v>3276</v>
      </c>
      <c s="271">
        <v>38991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4" spans="1:9" ht="15">
      <c r="A1654" s="216">
        <f>COUNTA($A$10:A1653)</f>
        <v>1644</v>
      </c>
      <c s="216">
        <v>24020242</v>
      </c>
      <c s="219" t="s">
        <v>2347</v>
      </c>
      <c s="271">
        <v>38777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5" spans="1:9" ht="15">
      <c r="A1655" s="216">
        <f>COUNTA($A$10:A1654)</f>
        <v>1645</v>
      </c>
      <c s="216">
        <v>24020243</v>
      </c>
      <c s="219" t="s">
        <v>3187</v>
      </c>
      <c s="271">
        <v>39019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6" spans="1:9" ht="15">
      <c r="A1656" s="216">
        <f>COUNTA($A$10:A1655)</f>
        <v>1646</v>
      </c>
      <c s="216">
        <v>24020245</v>
      </c>
      <c s="219" t="s">
        <v>275</v>
      </c>
      <c s="271">
        <v>38974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7" spans="1:9" ht="15">
      <c r="A1657" s="216">
        <f>COUNTA($A$10:A1656)</f>
        <v>1647</v>
      </c>
      <c s="216">
        <v>24020246</v>
      </c>
      <c s="219" t="s">
        <v>3231</v>
      </c>
      <c s="271">
        <v>38767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8" spans="1:9" ht="15">
      <c r="A1658" s="216">
        <f>COUNTA($A$10:A1657)</f>
        <v>1648</v>
      </c>
      <c s="216">
        <v>24020247</v>
      </c>
      <c s="219" t="s">
        <v>2780</v>
      </c>
      <c s="271">
        <v>39082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59" spans="1:9" ht="15">
      <c r="A1659" s="216">
        <f>COUNTA($A$10:A1658)</f>
        <v>1649</v>
      </c>
      <c s="216">
        <v>24020248</v>
      </c>
      <c s="219" t="s">
        <v>3323</v>
      </c>
      <c s="271">
        <v>39043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0" spans="1:9" ht="15">
      <c r="A1660" s="216">
        <f>COUNTA($A$10:A1659)</f>
        <v>1650</v>
      </c>
      <c s="216">
        <v>24020249</v>
      </c>
      <c s="219" t="s">
        <v>3367</v>
      </c>
      <c s="271">
        <v>38790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1" spans="1:9" ht="15">
      <c r="A1661" s="216">
        <f>COUNTA($A$10:A1660)</f>
        <v>1651</v>
      </c>
      <c s="216">
        <v>24020250</v>
      </c>
      <c s="219" t="s">
        <v>3142</v>
      </c>
      <c s="271">
        <v>38732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2" spans="1:9" ht="15">
      <c r="A1662" s="216">
        <f>COUNTA($A$10:A1661)</f>
        <v>1652</v>
      </c>
      <c s="216">
        <v>24020253</v>
      </c>
      <c s="219" t="s">
        <v>3143</v>
      </c>
      <c s="271">
        <v>38869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3" spans="1:9" ht="15">
      <c r="A1663" s="216">
        <f>COUNTA($A$10:A1662)</f>
        <v>1653</v>
      </c>
      <c s="216">
        <v>24020254</v>
      </c>
      <c s="219" t="s">
        <v>3188</v>
      </c>
      <c s="271">
        <v>39019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4" spans="1:9" ht="15">
      <c r="A1664" s="216">
        <f>COUNTA($A$10:A1663)</f>
        <v>1654</v>
      </c>
      <c s="216">
        <v>24020255</v>
      </c>
      <c s="219" t="s">
        <v>3232</v>
      </c>
      <c s="271">
        <v>38875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5" spans="1:9" ht="15">
      <c r="A1665" s="216">
        <f>COUNTA($A$10:A1664)</f>
        <v>1655</v>
      </c>
      <c s="216">
        <v>24020256</v>
      </c>
      <c s="219" t="s">
        <v>3277</v>
      </c>
      <c s="271">
        <v>39010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6" spans="1:9" ht="15">
      <c r="A1666" s="216">
        <f>COUNTA($A$10:A1665)</f>
        <v>1656</v>
      </c>
      <c s="216">
        <v>24020257</v>
      </c>
      <c s="219" t="s">
        <v>3324</v>
      </c>
      <c s="271">
        <v>38961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7" spans="1:9" ht="15">
      <c r="A1667" s="216">
        <f>COUNTA($A$10:A1666)</f>
        <v>1657</v>
      </c>
      <c s="216">
        <v>24020258</v>
      </c>
      <c s="219" t="s">
        <v>3368</v>
      </c>
      <c s="271">
        <v>38905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8" spans="1:9" ht="15">
      <c r="A1668" s="216">
        <f>COUNTA($A$10:A1667)</f>
        <v>1658</v>
      </c>
      <c s="216">
        <v>24020259</v>
      </c>
      <c s="219" t="s">
        <v>2435</v>
      </c>
      <c s="271">
        <v>38969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69" spans="1:9" ht="15">
      <c r="A1669" s="216">
        <f>COUNTA($A$10:A1668)</f>
        <v>1659</v>
      </c>
      <c s="216">
        <v>24020260</v>
      </c>
      <c s="219" t="s">
        <v>3369</v>
      </c>
      <c s="271">
        <v>38872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70" spans="1:9" ht="15">
      <c r="A1670" s="216">
        <f>COUNTA($A$10:A1669)</f>
        <v>1660</v>
      </c>
      <c s="216">
        <v>24020261</v>
      </c>
      <c s="219" t="s">
        <v>3189</v>
      </c>
      <c s="271">
        <v>38780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71" spans="1:9" ht="15">
      <c r="A1671" s="216">
        <f>COUNTA($A$10:A1670)</f>
        <v>1661</v>
      </c>
      <c s="216">
        <v>24020262</v>
      </c>
      <c s="219" t="s">
        <v>3144</v>
      </c>
      <c s="271">
        <v>38917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72" spans="1:9" ht="15">
      <c r="A1672" s="216">
        <f>COUNTA($A$10:A1671)</f>
        <v>1662</v>
      </c>
      <c s="216">
        <v>24020263</v>
      </c>
      <c s="219" t="s">
        <v>3190</v>
      </c>
      <c s="271">
        <v>38709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73" spans="1:9" ht="15">
      <c r="A1673" s="216">
        <f>COUNTA($A$10:A1672)</f>
        <v>1663</v>
      </c>
      <c s="216">
        <v>24020264</v>
      </c>
      <c s="219" t="s">
        <v>3233</v>
      </c>
      <c s="271">
        <v>39019</v>
      </c>
      <c s="219" t="s">
        <v>7153</v>
      </c>
      <c s="219" t="s">
        <v>4434</v>
      </c>
      <c s="216">
        <v>5</v>
      </c>
      <c s="216" t="s">
        <v>7400</v>
      </c>
      <c s="272">
        <f t="shared" si="25"/>
        <v>20000000</v>
      </c>
    </row>
    <row r="1674" spans="1:9" ht="15">
      <c r="A1674" s="216">
        <f>COUNTA($A$10:A1673)</f>
        <v>1664</v>
      </c>
      <c s="216">
        <v>24020265</v>
      </c>
      <c s="219" t="s">
        <v>3278</v>
      </c>
      <c s="271">
        <v>39014</v>
      </c>
      <c s="219" t="s">
        <v>7153</v>
      </c>
      <c s="219" t="s">
        <v>4434</v>
      </c>
      <c s="216">
        <v>5</v>
      </c>
      <c s="216" t="s">
        <v>7400</v>
      </c>
      <c s="272">
        <f t="shared" si="26" ref="I1674:I1737">G1674*4000000</f>
        <v>20000000</v>
      </c>
    </row>
    <row r="1675" spans="1:9" ht="15">
      <c r="A1675" s="216">
        <f>COUNTA($A$10:A1674)</f>
        <v>1665</v>
      </c>
      <c s="216">
        <v>24020266</v>
      </c>
      <c s="219" t="s">
        <v>3325</v>
      </c>
      <c s="271">
        <v>39017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76" spans="1:9" ht="15">
      <c r="A1676" s="216">
        <f>COUNTA($A$10:A1675)</f>
        <v>1666</v>
      </c>
      <c s="216">
        <v>24020267</v>
      </c>
      <c s="219" t="s">
        <v>3370</v>
      </c>
      <c s="271">
        <v>38940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77" spans="1:9" ht="15">
      <c r="A1677" s="216">
        <f>COUNTA($A$10:A1676)</f>
        <v>1667</v>
      </c>
      <c s="216">
        <v>24020268</v>
      </c>
      <c s="219" t="s">
        <v>3145</v>
      </c>
      <c s="271">
        <v>38989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78" spans="1:9" ht="15">
      <c r="A1678" s="216">
        <f>COUNTA($A$10:A1677)</f>
        <v>1668</v>
      </c>
      <c s="216">
        <v>24020269</v>
      </c>
      <c s="219" t="s">
        <v>778</v>
      </c>
      <c s="271">
        <v>38819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79" spans="1:9" ht="15">
      <c r="A1679" s="216">
        <f>COUNTA($A$10:A1678)</f>
        <v>1669</v>
      </c>
      <c s="216">
        <v>24020270</v>
      </c>
      <c s="219" t="s">
        <v>3234</v>
      </c>
      <c s="271">
        <v>38900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0" spans="1:9" ht="15">
      <c r="A1680" s="216">
        <f>COUNTA($A$10:A1679)</f>
        <v>1670</v>
      </c>
      <c s="216">
        <v>24020271</v>
      </c>
      <c s="219" t="s">
        <v>3146</v>
      </c>
      <c s="271">
        <v>39052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1" spans="1:9" ht="15">
      <c r="A1681" s="216">
        <f>COUNTA($A$10:A1680)</f>
        <v>1671</v>
      </c>
      <c s="216">
        <v>24020272</v>
      </c>
      <c s="219" t="s">
        <v>3191</v>
      </c>
      <c s="271">
        <v>38972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2" spans="1:9" ht="15">
      <c r="A1682" s="216">
        <f>COUNTA($A$10:A1681)</f>
        <v>1672</v>
      </c>
      <c s="216">
        <v>24020273</v>
      </c>
      <c s="219" t="s">
        <v>3235</v>
      </c>
      <c s="271">
        <v>38902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3" spans="1:9" ht="15">
      <c r="A1683" s="216">
        <f>COUNTA($A$10:A1682)</f>
        <v>1673</v>
      </c>
      <c s="216">
        <v>24020274</v>
      </c>
      <c s="219" t="s">
        <v>3279</v>
      </c>
      <c s="271">
        <v>38881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4" spans="1:9" ht="15">
      <c r="A1684" s="216">
        <f>COUNTA($A$10:A1683)</f>
        <v>1674</v>
      </c>
      <c s="216">
        <v>24020275</v>
      </c>
      <c s="219" t="s">
        <v>3326</v>
      </c>
      <c s="271">
        <v>38730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5" spans="1:9" ht="15">
      <c r="A1685" s="216">
        <f>COUNTA($A$10:A1684)</f>
        <v>1675</v>
      </c>
      <c s="216">
        <v>24020276</v>
      </c>
      <c s="219" t="s">
        <v>1488</v>
      </c>
      <c s="271">
        <v>38811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6" spans="1:9" ht="15">
      <c r="A1686" s="216">
        <f>COUNTA($A$10:A1685)</f>
        <v>1676</v>
      </c>
      <c s="216">
        <v>24020277</v>
      </c>
      <c s="219" t="s">
        <v>3327</v>
      </c>
      <c s="271">
        <v>38967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7" spans="1:9" ht="15">
      <c r="A1687" s="216">
        <f>COUNTA($A$10:A1686)</f>
        <v>1677</v>
      </c>
      <c s="216">
        <v>24020279</v>
      </c>
      <c s="219" t="s">
        <v>3236</v>
      </c>
      <c s="271">
        <v>38875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8" spans="1:9" ht="15">
      <c r="A1688" s="216">
        <f>COUNTA($A$10:A1687)</f>
        <v>1678</v>
      </c>
      <c s="216">
        <v>24020280</v>
      </c>
      <c s="219" t="s">
        <v>3147</v>
      </c>
      <c s="271">
        <v>38742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89" spans="1:9" ht="15">
      <c r="A1689" s="216">
        <f>COUNTA($A$10:A1688)</f>
        <v>1679</v>
      </c>
      <c s="216">
        <v>24020281</v>
      </c>
      <c s="219" t="s">
        <v>3193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0" spans="1:9" ht="15">
      <c r="A1690" s="216">
        <f>COUNTA($A$10:A1689)</f>
        <v>1680</v>
      </c>
      <c s="216">
        <v>24020282</v>
      </c>
      <c s="219" t="s">
        <v>3237</v>
      </c>
      <c s="271">
        <v>39035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1" spans="1:9" ht="15">
      <c r="A1691" s="216">
        <f>COUNTA($A$10:A1690)</f>
        <v>1681</v>
      </c>
      <c s="216">
        <v>24020283</v>
      </c>
      <c s="219" t="s">
        <v>3280</v>
      </c>
      <c s="271">
        <v>38818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2" spans="1:9" ht="15">
      <c r="A1692" s="216">
        <f>COUNTA($A$10:A1691)</f>
        <v>1682</v>
      </c>
      <c s="216">
        <v>24020284</v>
      </c>
      <c s="219" t="s">
        <v>49</v>
      </c>
      <c s="271">
        <v>39075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3" spans="1:9" ht="15">
      <c r="A1693" s="216">
        <f>COUNTA($A$10:A1692)</f>
        <v>1683</v>
      </c>
      <c s="216">
        <v>24020285</v>
      </c>
      <c s="219" t="s">
        <v>978</v>
      </c>
      <c s="271">
        <v>38790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4" spans="1:9" ht="15">
      <c r="A1694" s="216">
        <f>COUNTA($A$10:A1693)</f>
        <v>1684</v>
      </c>
      <c s="216">
        <v>24020286</v>
      </c>
      <c s="219" t="s">
        <v>3148</v>
      </c>
      <c s="271">
        <v>39082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5" spans="1:9" ht="15">
      <c r="A1695" s="216">
        <f>COUNTA($A$10:A1694)</f>
        <v>1685</v>
      </c>
      <c s="216">
        <v>24020287</v>
      </c>
      <c s="219" t="s">
        <v>3371</v>
      </c>
      <c s="271">
        <v>38934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6" spans="1:9" ht="15">
      <c r="A1696" s="216">
        <f>COUNTA($A$10:A1695)</f>
        <v>1686</v>
      </c>
      <c s="216">
        <v>24020288</v>
      </c>
      <c s="219" t="s">
        <v>3192</v>
      </c>
      <c s="271">
        <v>38806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7" spans="1:9" ht="15">
      <c r="A1697" s="216">
        <f>COUNTA($A$10:A1696)</f>
        <v>1687</v>
      </c>
      <c s="216">
        <v>24020290</v>
      </c>
      <c s="219" t="s">
        <v>3194</v>
      </c>
      <c s="271">
        <v>38718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8" spans="1:9" ht="15">
      <c r="A1698" s="216">
        <f>COUNTA($A$10:A1697)</f>
        <v>1688</v>
      </c>
      <c s="216">
        <v>24020291</v>
      </c>
      <c s="219" t="s">
        <v>3238</v>
      </c>
      <c s="271">
        <v>39040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699" spans="1:9" ht="15">
      <c r="A1699" s="216">
        <f>COUNTA($A$10:A1698)</f>
        <v>1689</v>
      </c>
      <c s="216">
        <v>24020292</v>
      </c>
      <c s="219" t="s">
        <v>3281</v>
      </c>
      <c s="271">
        <v>38903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0" spans="1:9" ht="15">
      <c r="A1700" s="216">
        <f>COUNTA($A$10:A1699)</f>
        <v>1690</v>
      </c>
      <c s="216">
        <v>24020293</v>
      </c>
      <c s="219" t="s">
        <v>3328</v>
      </c>
      <c s="271">
        <v>38760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1" spans="1:9" ht="15">
      <c r="A1701" s="216">
        <f>COUNTA($A$10:A1700)</f>
        <v>1691</v>
      </c>
      <c s="216">
        <v>24020294</v>
      </c>
      <c s="219" t="s">
        <v>3372</v>
      </c>
      <c s="271">
        <v>38831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2" spans="1:9" ht="15">
      <c r="A1702" s="216">
        <f>COUNTA($A$10:A1701)</f>
        <v>1692</v>
      </c>
      <c s="216">
        <v>24020296</v>
      </c>
      <c s="219" t="s">
        <v>3329</v>
      </c>
      <c s="271">
        <v>38991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3" spans="1:9" ht="15">
      <c r="A1703" s="216">
        <f>COUNTA($A$10:A1702)</f>
        <v>1693</v>
      </c>
      <c s="216">
        <v>24020297</v>
      </c>
      <c s="219" t="s">
        <v>2834</v>
      </c>
      <c s="271">
        <v>39078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4" spans="1:9" ht="15">
      <c r="A1704" s="216">
        <f>COUNTA($A$10:A1703)</f>
        <v>1694</v>
      </c>
      <c s="216">
        <v>24020298</v>
      </c>
      <c s="219" t="s">
        <v>911</v>
      </c>
      <c s="271">
        <v>38989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5" spans="1:9" ht="15">
      <c r="A1705" s="216">
        <f>COUNTA($A$10:A1704)</f>
        <v>1695</v>
      </c>
      <c s="216">
        <v>24020299</v>
      </c>
      <c s="219" t="s">
        <v>3195</v>
      </c>
      <c s="271">
        <v>38726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6" spans="1:9" ht="15">
      <c r="A1706" s="216">
        <f>COUNTA($A$10:A1705)</f>
        <v>1696</v>
      </c>
      <c s="216">
        <v>24020300</v>
      </c>
      <c s="219" t="s">
        <v>3239</v>
      </c>
      <c s="271">
        <v>39035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7" spans="1:9" ht="15">
      <c r="A1707" s="216">
        <f>COUNTA($A$10:A1706)</f>
        <v>1697</v>
      </c>
      <c s="216">
        <v>24020301</v>
      </c>
      <c s="219" t="s">
        <v>3282</v>
      </c>
      <c s="271">
        <v>38732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8" spans="1:9" ht="15">
      <c r="A1708" s="216">
        <f>COUNTA($A$10:A1707)</f>
        <v>1698</v>
      </c>
      <c s="216">
        <v>24020303</v>
      </c>
      <c s="219" t="s">
        <v>3373</v>
      </c>
      <c s="271">
        <v>38811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09" spans="1:9" ht="15">
      <c r="A1709" s="216">
        <f>COUNTA($A$10:A1708)</f>
        <v>1699</v>
      </c>
      <c s="216">
        <v>24020304</v>
      </c>
      <c s="219" t="s">
        <v>3374</v>
      </c>
      <c s="271">
        <v>38722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0" spans="1:9" ht="15">
      <c r="A1710" s="216">
        <f>COUNTA($A$10:A1709)</f>
        <v>1700</v>
      </c>
      <c s="216">
        <v>24020305</v>
      </c>
      <c s="219" t="s">
        <v>3283</v>
      </c>
      <c s="271">
        <v>38743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1" spans="1:9" ht="15">
      <c r="A1711" s="216">
        <f>COUNTA($A$10:A1710)</f>
        <v>1701</v>
      </c>
      <c s="216">
        <v>24020306</v>
      </c>
      <c s="219" t="s">
        <v>3240</v>
      </c>
      <c s="271">
        <v>38837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2" spans="1:9" ht="15">
      <c r="A1712" s="216">
        <f>COUNTA($A$10:A1711)</f>
        <v>1702</v>
      </c>
      <c s="216">
        <v>24020307</v>
      </c>
      <c s="219" t="s">
        <v>2236</v>
      </c>
      <c s="271">
        <v>39002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3" spans="1:9" ht="15">
      <c r="A1713" s="216">
        <f>COUNTA($A$10:A1712)</f>
        <v>1703</v>
      </c>
      <c s="216">
        <v>24020308</v>
      </c>
      <c s="219" t="s">
        <v>3196</v>
      </c>
      <c s="271">
        <v>38724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4" spans="1:9" ht="15">
      <c r="A1714" s="216">
        <f>COUNTA($A$10:A1713)</f>
        <v>1704</v>
      </c>
      <c s="216">
        <v>24020310</v>
      </c>
      <c s="219" t="s">
        <v>3284</v>
      </c>
      <c s="271">
        <v>39047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5" spans="1:9" ht="15">
      <c r="A1715" s="216">
        <f>COUNTA($A$10:A1714)</f>
        <v>1705</v>
      </c>
      <c s="216">
        <v>24020311</v>
      </c>
      <c s="219" t="s">
        <v>3330</v>
      </c>
      <c s="271">
        <v>39032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6" spans="1:9" ht="15">
      <c r="A1716" s="216">
        <f>COUNTA($A$10:A1715)</f>
        <v>1706</v>
      </c>
      <c s="216">
        <v>24020312</v>
      </c>
      <c s="219" t="s">
        <v>3375</v>
      </c>
      <c s="271">
        <v>38762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7" spans="1:9" ht="15">
      <c r="A1717" s="216">
        <f>COUNTA($A$10:A1716)</f>
        <v>1707</v>
      </c>
      <c s="216">
        <v>24020313</v>
      </c>
      <c s="219" t="s">
        <v>3331</v>
      </c>
      <c s="271">
        <v>38743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8" spans="1:9" ht="15">
      <c r="A1718" s="216">
        <f>COUNTA($A$10:A1717)</f>
        <v>1708</v>
      </c>
      <c s="216">
        <v>24020314</v>
      </c>
      <c s="219" t="s">
        <v>3376</v>
      </c>
      <c s="271">
        <v>39039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19" spans="1:9" ht="15">
      <c r="A1719" s="216">
        <f>COUNTA($A$10:A1718)</f>
        <v>1709</v>
      </c>
      <c s="216">
        <v>24020315</v>
      </c>
      <c s="219" t="s">
        <v>2741</v>
      </c>
      <c s="271">
        <v>38774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0" spans="1:9" ht="15">
      <c r="A1720" s="216">
        <f>COUNTA($A$10:A1719)</f>
        <v>1710</v>
      </c>
      <c s="216">
        <v>24020317</v>
      </c>
      <c s="219" t="s">
        <v>3197</v>
      </c>
      <c s="271">
        <v>38865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1" spans="1:9" ht="15">
      <c r="A1721" s="216">
        <f>COUNTA($A$10:A1720)</f>
        <v>1711</v>
      </c>
      <c s="216">
        <v>24020318</v>
      </c>
      <c s="219" t="s">
        <v>3241</v>
      </c>
      <c s="271">
        <v>38812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2" spans="1:9" ht="15">
      <c r="A1722" s="216">
        <f>COUNTA($A$10:A1721)</f>
        <v>1712</v>
      </c>
      <c s="216">
        <v>24020320</v>
      </c>
      <c s="219" t="s">
        <v>3332</v>
      </c>
      <c s="271">
        <v>38903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3" spans="1:9" ht="15">
      <c r="A1723" s="216">
        <f>COUNTA($A$10:A1722)</f>
        <v>1713</v>
      </c>
      <c s="216">
        <v>24020321</v>
      </c>
      <c s="219" t="s">
        <v>1255</v>
      </c>
      <c s="271">
        <v>38872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4" spans="1:9" ht="15">
      <c r="A1724" s="216">
        <f>COUNTA($A$10:A1723)</f>
        <v>1714</v>
      </c>
      <c s="216">
        <v>24020322</v>
      </c>
      <c s="219" t="s">
        <v>3150</v>
      </c>
      <c s="271">
        <v>38846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5" spans="1:9" ht="15">
      <c r="A1725" s="216">
        <f>COUNTA($A$10:A1724)</f>
        <v>1715</v>
      </c>
      <c s="216">
        <v>24020323</v>
      </c>
      <c s="219" t="s">
        <v>196</v>
      </c>
      <c s="271">
        <v>39029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6" spans="1:9" ht="15">
      <c r="A1726" s="216">
        <f>COUNTA($A$10:A1725)</f>
        <v>1716</v>
      </c>
      <c s="216">
        <v>24020324</v>
      </c>
      <c s="219" t="s">
        <v>3242</v>
      </c>
      <c s="271">
        <v>38886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7" spans="1:9" ht="15">
      <c r="A1727" s="216">
        <f>COUNTA($A$10:A1726)</f>
        <v>1717</v>
      </c>
      <c s="216">
        <v>24020325</v>
      </c>
      <c s="219" t="s">
        <v>3151</v>
      </c>
      <c s="271">
        <v>38948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8" spans="1:9" ht="15">
      <c r="A1728" s="216">
        <f>COUNTA($A$10:A1727)</f>
        <v>1718</v>
      </c>
      <c s="216">
        <v>24020326</v>
      </c>
      <c s="219" t="s">
        <v>3198</v>
      </c>
      <c s="271">
        <v>38977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29" spans="1:9" ht="15">
      <c r="A1729" s="216">
        <f>COUNTA($A$10:A1728)</f>
        <v>1719</v>
      </c>
      <c s="216">
        <v>24020327</v>
      </c>
      <c s="219" t="s">
        <v>726</v>
      </c>
      <c s="271">
        <v>38940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0" spans="1:9" ht="15">
      <c r="A1730" s="216">
        <f>COUNTA($A$10:A1729)</f>
        <v>1720</v>
      </c>
      <c s="216">
        <v>24020328</v>
      </c>
      <c s="219" t="s">
        <v>3286</v>
      </c>
      <c s="271">
        <v>39021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1" spans="1:9" ht="15">
      <c r="A1731" s="216">
        <f>COUNTA($A$10:A1730)</f>
        <v>1721</v>
      </c>
      <c s="216">
        <v>24020329</v>
      </c>
      <c s="219" t="s">
        <v>3333</v>
      </c>
      <c s="271">
        <v>39060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2" spans="1:9" ht="15">
      <c r="A1732" s="216">
        <f>COUNTA($A$10:A1731)</f>
        <v>1722</v>
      </c>
      <c s="216">
        <v>24020331</v>
      </c>
      <c s="219" t="s">
        <v>3152</v>
      </c>
      <c s="271">
        <v>38766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3" spans="1:9" ht="15">
      <c r="A1733" s="216">
        <f>COUNTA($A$10:A1732)</f>
        <v>1723</v>
      </c>
      <c s="216">
        <v>24020332</v>
      </c>
      <c s="219" t="s">
        <v>3287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4" spans="1:9" ht="15">
      <c r="A1734" s="216">
        <f>COUNTA($A$10:A1733)</f>
        <v>1724</v>
      </c>
      <c s="216">
        <v>24020333</v>
      </c>
      <c s="219" t="s">
        <v>3199</v>
      </c>
      <c s="271">
        <v>38866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5" spans="1:9" ht="15">
      <c r="A1735" s="216">
        <f>COUNTA($A$10:A1734)</f>
        <v>1725</v>
      </c>
      <c s="216">
        <v>24020334</v>
      </c>
      <c s="219" t="s">
        <v>1316</v>
      </c>
      <c s="271">
        <v>38765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6" spans="1:9" ht="15">
      <c r="A1736" s="216">
        <f>COUNTA($A$10:A1735)</f>
        <v>1726</v>
      </c>
      <c s="216">
        <v>24020335</v>
      </c>
      <c s="219" t="s">
        <v>3200</v>
      </c>
      <c s="271">
        <v>38720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7" spans="1:9" ht="15">
      <c r="A1737" s="216">
        <f>COUNTA($A$10:A1736)</f>
        <v>1727</v>
      </c>
      <c s="216">
        <v>24020336</v>
      </c>
      <c s="219" t="s">
        <v>2487</v>
      </c>
      <c s="271">
        <v>38995</v>
      </c>
      <c s="219" t="s">
        <v>7153</v>
      </c>
      <c s="219" t="s">
        <v>4434</v>
      </c>
      <c s="216">
        <v>5</v>
      </c>
      <c s="216" t="s">
        <v>7400</v>
      </c>
      <c s="272">
        <f t="shared" si="26"/>
        <v>20000000</v>
      </c>
    </row>
    <row r="1738" spans="1:9" ht="15">
      <c r="A1738" s="216">
        <f>COUNTA($A$10:A1737)</f>
        <v>1728</v>
      </c>
      <c s="216">
        <v>24020337</v>
      </c>
      <c s="219" t="s">
        <v>2487</v>
      </c>
      <c s="271">
        <v>38845</v>
      </c>
      <c s="219" t="s">
        <v>7153</v>
      </c>
      <c s="219" t="s">
        <v>4434</v>
      </c>
      <c s="216">
        <v>5</v>
      </c>
      <c s="216" t="s">
        <v>7400</v>
      </c>
      <c s="272">
        <f t="shared" si="27" ref="I1738:I1801">G1738*4000000</f>
        <v>20000000</v>
      </c>
    </row>
    <row r="1739" spans="1:9" ht="15">
      <c r="A1739" s="216">
        <f>COUNTA($A$10:A1738)</f>
        <v>1729</v>
      </c>
      <c s="216">
        <v>24020338</v>
      </c>
      <c s="219" t="s">
        <v>3334</v>
      </c>
      <c s="271">
        <v>38782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0" spans="1:9" ht="15">
      <c r="A1740" s="216">
        <f>COUNTA($A$10:A1739)</f>
        <v>1730</v>
      </c>
      <c s="216">
        <v>24020339</v>
      </c>
      <c s="219" t="s">
        <v>3378</v>
      </c>
      <c s="271">
        <v>39037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1" spans="1:9" ht="15">
      <c r="A1741" s="216">
        <f>COUNTA($A$10:A1740)</f>
        <v>1731</v>
      </c>
      <c s="216">
        <v>24020341</v>
      </c>
      <c s="219" t="s">
        <v>3335</v>
      </c>
      <c s="271">
        <v>38740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2" spans="1:9" ht="15">
      <c r="A1742" s="216">
        <f>COUNTA($A$10:A1741)</f>
        <v>1732</v>
      </c>
      <c s="216">
        <v>24020342</v>
      </c>
      <c s="219" t="s">
        <v>3243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3" spans="1:9" ht="15">
      <c r="A1743" s="216">
        <f>COUNTA($A$10:A1742)</f>
        <v>1733</v>
      </c>
      <c s="216">
        <v>24020343</v>
      </c>
      <c s="219" t="s">
        <v>3153</v>
      </c>
      <c s="271">
        <v>38974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4" spans="1:9" ht="15">
      <c r="A1744" s="216">
        <f>COUNTA($A$10:A1743)</f>
        <v>1734</v>
      </c>
      <c s="216">
        <v>24020344</v>
      </c>
      <c s="219" t="s">
        <v>3201</v>
      </c>
      <c s="271">
        <v>38939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5" spans="1:9" ht="15">
      <c r="A1745" s="216">
        <f>COUNTA($A$10:A1744)</f>
        <v>1735</v>
      </c>
      <c s="216">
        <v>24020345</v>
      </c>
      <c s="219" t="s">
        <v>731</v>
      </c>
      <c s="271">
        <v>39082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6" spans="1:9" ht="15">
      <c r="A1746" s="216">
        <f>COUNTA($A$10:A1745)</f>
        <v>1736</v>
      </c>
      <c s="216">
        <v>24020346</v>
      </c>
      <c s="219" t="s">
        <v>3288</v>
      </c>
      <c s="271">
        <v>38850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7" spans="1:9" ht="15">
      <c r="A1747" s="216">
        <f>COUNTA($A$10:A1746)</f>
        <v>1737</v>
      </c>
      <c s="216">
        <v>24020347</v>
      </c>
      <c s="219" t="s">
        <v>3336</v>
      </c>
      <c s="271">
        <v>39015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8" spans="1:9" ht="15">
      <c r="A1748" s="216">
        <f>COUNTA($A$10:A1747)</f>
        <v>1738</v>
      </c>
      <c s="216">
        <v>24020348</v>
      </c>
      <c s="219" t="s">
        <v>3379</v>
      </c>
      <c s="271">
        <v>39023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49" spans="1:9" ht="15">
      <c r="A1749" s="216">
        <f>COUNTA($A$10:A1748)</f>
        <v>1739</v>
      </c>
      <c s="216">
        <v>24020349</v>
      </c>
      <c s="219" t="s">
        <v>3380</v>
      </c>
      <c s="271">
        <v>38806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0" spans="1:9" ht="15">
      <c r="A1750" s="216">
        <f>COUNTA($A$10:A1749)</f>
        <v>1740</v>
      </c>
      <c s="216">
        <v>24020350</v>
      </c>
      <c s="219" t="s">
        <v>3154</v>
      </c>
      <c s="271">
        <v>38975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1" spans="1:9" ht="15">
      <c r="A1751" s="216">
        <f>COUNTA($A$10:A1750)</f>
        <v>1741</v>
      </c>
      <c s="216">
        <v>24020351</v>
      </c>
      <c s="219" t="s">
        <v>3244</v>
      </c>
      <c s="271">
        <v>38719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2" spans="1:9" ht="15">
      <c r="A1752" s="216">
        <f>COUNTA($A$10:A1751)</f>
        <v>1742</v>
      </c>
      <c s="216">
        <v>24020352</v>
      </c>
      <c s="219" t="s">
        <v>3155</v>
      </c>
      <c s="271">
        <v>38792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3" spans="1:9" ht="15">
      <c r="A1753" s="216">
        <f>COUNTA($A$10:A1752)</f>
        <v>1743</v>
      </c>
      <c s="216">
        <v>24020353</v>
      </c>
      <c s="219" t="s">
        <v>156</v>
      </c>
      <c s="271">
        <v>38751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4" spans="1:9" ht="15">
      <c r="A1754" s="216">
        <f>COUNTA($A$10:A1753)</f>
        <v>1744</v>
      </c>
      <c s="216">
        <v>24020354</v>
      </c>
      <c s="219" t="s">
        <v>2993</v>
      </c>
      <c s="271">
        <v>39005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5" spans="1:9" ht="15">
      <c r="A1755" s="216">
        <f>COUNTA($A$10:A1754)</f>
        <v>1745</v>
      </c>
      <c s="216">
        <v>24020355</v>
      </c>
      <c s="219" t="s">
        <v>3289</v>
      </c>
      <c s="271">
        <v>38738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6" spans="1:9" ht="15">
      <c r="A1756" s="216">
        <f>COUNTA($A$10:A1755)</f>
        <v>1746</v>
      </c>
      <c s="216">
        <v>24020356</v>
      </c>
      <c s="219" t="s">
        <v>3337</v>
      </c>
      <c s="271">
        <v>39006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7" spans="1:9" ht="15">
      <c r="A1757" s="216">
        <f>COUNTA($A$10:A1756)</f>
        <v>1747</v>
      </c>
      <c s="216">
        <v>24020357</v>
      </c>
      <c s="219" t="s">
        <v>3381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8" spans="1:9" ht="15">
      <c r="A1758" s="216">
        <f>COUNTA($A$10:A1757)</f>
        <v>1748</v>
      </c>
      <c s="216">
        <v>24020358</v>
      </c>
      <c s="219" t="s">
        <v>3338</v>
      </c>
      <c s="271">
        <v>38957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59" spans="1:9" ht="15">
      <c r="A1759" s="216">
        <f>COUNTA($A$10:A1758)</f>
        <v>1749</v>
      </c>
      <c s="216">
        <v>24020359</v>
      </c>
      <c s="219" t="s">
        <v>1626</v>
      </c>
      <c s="271">
        <v>38839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0" spans="1:9" ht="15">
      <c r="A1760" s="216">
        <f>COUNTA($A$10:A1759)</f>
        <v>1750</v>
      </c>
      <c s="216">
        <v>24020360</v>
      </c>
      <c s="219" t="s">
        <v>3245</v>
      </c>
      <c s="271">
        <v>39016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1" spans="1:9" ht="15">
      <c r="A1761" s="216">
        <f>COUNTA($A$10:A1760)</f>
        <v>1751</v>
      </c>
      <c s="216">
        <v>24020361</v>
      </c>
      <c s="219" t="s">
        <v>2153</v>
      </c>
      <c s="271">
        <v>39079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2" spans="1:9" ht="15">
      <c r="A1762" s="216">
        <f>COUNTA($A$10:A1761)</f>
        <v>1752</v>
      </c>
      <c s="216">
        <v>24020362</v>
      </c>
      <c s="219" t="s">
        <v>3202</v>
      </c>
      <c s="271">
        <v>39020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3" spans="1:9" ht="15">
      <c r="A1763" s="216">
        <f>COUNTA($A$10:A1762)</f>
        <v>1753</v>
      </c>
      <c s="216">
        <v>24020363</v>
      </c>
      <c s="219" t="s">
        <v>2197</v>
      </c>
      <c s="271">
        <v>38914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4" spans="1:9" ht="15">
      <c r="A1764" s="216">
        <f>COUNTA($A$10:A1763)</f>
        <v>1754</v>
      </c>
      <c s="216">
        <v>24020364</v>
      </c>
      <c s="219" t="s">
        <v>3290</v>
      </c>
      <c s="271">
        <v>39073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5" spans="1:9" ht="15">
      <c r="A1765" s="216">
        <f>COUNTA($A$10:A1764)</f>
        <v>1755</v>
      </c>
      <c s="216">
        <v>24020365</v>
      </c>
      <c s="219" t="s">
        <v>3339</v>
      </c>
      <c s="271">
        <v>38957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6" spans="1:9" ht="15">
      <c r="A1766" s="216">
        <f>COUNTA($A$10:A1765)</f>
        <v>1756</v>
      </c>
      <c s="216">
        <v>24020366</v>
      </c>
      <c s="219" t="s">
        <v>3382</v>
      </c>
      <c s="271">
        <v>39009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7" spans="1:9" ht="15">
      <c r="A1767" s="216">
        <f>COUNTA($A$10:A1766)</f>
        <v>1757</v>
      </c>
      <c s="216">
        <v>24020367</v>
      </c>
      <c s="219" t="s">
        <v>3291</v>
      </c>
      <c s="271">
        <v>38930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8" spans="1:9" ht="15">
      <c r="A1768" s="216">
        <f>COUNTA($A$10:A1767)</f>
        <v>1758</v>
      </c>
      <c s="216">
        <v>24020368</v>
      </c>
      <c s="219" t="s">
        <v>3292</v>
      </c>
      <c s="271">
        <v>38949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69" spans="1:9" ht="15">
      <c r="A1769" s="216">
        <f>COUNTA($A$10:A1768)</f>
        <v>1759</v>
      </c>
      <c s="216">
        <v>24020369</v>
      </c>
      <c s="219" t="s">
        <v>3246</v>
      </c>
      <c s="271">
        <v>39022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0" spans="1:9" ht="15">
      <c r="A1770" s="216">
        <f>COUNTA($A$10:A1769)</f>
        <v>1760</v>
      </c>
      <c s="216">
        <v>24020370</v>
      </c>
      <c s="219" t="s">
        <v>3156</v>
      </c>
      <c s="271">
        <v>39033</v>
      </c>
      <c s="219" t="s">
        <v>7153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1" spans="1:9" ht="15">
      <c r="A1771" s="216">
        <f>COUNTA($A$10:A1770)</f>
        <v>1761</v>
      </c>
      <c s="216">
        <v>24020797</v>
      </c>
      <c s="219" t="s">
        <v>3526</v>
      </c>
      <c s="271">
        <v>38770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2" spans="1:9" ht="15">
      <c r="A1772" s="216">
        <f>COUNTA($A$10:A1771)</f>
        <v>1762</v>
      </c>
      <c s="216">
        <v>24020830</v>
      </c>
      <c s="219" t="s">
        <v>3509</v>
      </c>
      <c s="271">
        <v>38892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3" spans="1:9" ht="15">
      <c r="A1773" s="216">
        <f>COUNTA($A$10:A1772)</f>
        <v>1763</v>
      </c>
      <c s="216">
        <v>24020831</v>
      </c>
      <c s="219" t="s">
        <v>3532</v>
      </c>
      <c s="271">
        <v>38899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4" spans="1:9" ht="15">
      <c r="A1774" s="216">
        <f>COUNTA($A$10:A1773)</f>
        <v>1764</v>
      </c>
      <c s="216">
        <v>24020832</v>
      </c>
      <c s="219" t="s">
        <v>3511</v>
      </c>
      <c s="271">
        <v>38851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5" spans="1:9" ht="15">
      <c r="A1775" s="216">
        <f>COUNTA($A$10:A1774)</f>
        <v>1765</v>
      </c>
      <c s="216">
        <v>24020834</v>
      </c>
      <c s="219" t="s">
        <v>3512</v>
      </c>
      <c s="271">
        <v>38947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6" spans="1:9" ht="15">
      <c r="A1776" s="216">
        <f>COUNTA($A$10:A1775)</f>
        <v>1766</v>
      </c>
      <c s="216">
        <v>24020835</v>
      </c>
      <c s="219" t="s">
        <v>3533</v>
      </c>
      <c s="271">
        <v>38831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7" spans="1:9" ht="15">
      <c r="A1777" s="216">
        <f>COUNTA($A$10:A1776)</f>
        <v>1767</v>
      </c>
      <c s="216">
        <v>24020836</v>
      </c>
      <c s="219" t="s">
        <v>1201</v>
      </c>
      <c s="271">
        <v>38840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8" spans="1:9" ht="15">
      <c r="A1778" s="216">
        <f>COUNTA($A$10:A1777)</f>
        <v>1768</v>
      </c>
      <c s="216">
        <v>24020837</v>
      </c>
      <c s="219" t="s">
        <v>1785</v>
      </c>
      <c s="271">
        <v>38982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79" spans="1:9" ht="15">
      <c r="A1779" s="216">
        <f>COUNTA($A$10:A1778)</f>
        <v>1769</v>
      </c>
      <c s="216">
        <v>24020838</v>
      </c>
      <c s="219" t="s">
        <v>868</v>
      </c>
      <c s="271">
        <v>39046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0" spans="1:9" ht="15">
      <c r="A1780" s="216">
        <f>COUNTA($A$10:A1779)</f>
        <v>1770</v>
      </c>
      <c s="216">
        <v>24020839</v>
      </c>
      <c s="219" t="s">
        <v>445</v>
      </c>
      <c s="271">
        <v>38990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1" spans="1:9" ht="15">
      <c r="A1781" s="216">
        <f>COUNTA($A$10:A1780)</f>
        <v>1771</v>
      </c>
      <c s="216">
        <v>24020840</v>
      </c>
      <c s="219" t="s">
        <v>3513</v>
      </c>
      <c s="271">
        <v>38982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2" spans="1:9" ht="15">
      <c r="A1782" s="216">
        <f>COUNTA($A$10:A1781)</f>
        <v>1772</v>
      </c>
      <c s="216">
        <v>24020841</v>
      </c>
      <c s="219" t="s">
        <v>3534</v>
      </c>
      <c s="271">
        <v>38738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3" spans="1:9" ht="15">
      <c r="A1783" s="216">
        <f>COUNTA($A$10:A1782)</f>
        <v>1773</v>
      </c>
      <c s="216">
        <v>24020842</v>
      </c>
      <c s="219" t="s">
        <v>1637</v>
      </c>
      <c s="271">
        <v>39000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4" spans="1:9" ht="15">
      <c r="A1784" s="216">
        <f>COUNTA($A$10:A1783)</f>
        <v>1774</v>
      </c>
      <c s="216">
        <v>24020843</v>
      </c>
      <c s="219" t="s">
        <v>1637</v>
      </c>
      <c s="271">
        <v>38965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5" spans="1:9" ht="15">
      <c r="A1785" s="216">
        <f>COUNTA($A$10:A1784)</f>
        <v>1775</v>
      </c>
      <c s="216">
        <v>24020844</v>
      </c>
      <c s="219" t="s">
        <v>3517</v>
      </c>
      <c s="271">
        <v>38814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6" spans="1:9" ht="15">
      <c r="A1786" s="216">
        <f>COUNTA($A$10:A1785)</f>
        <v>1776</v>
      </c>
      <c s="216">
        <v>24020845</v>
      </c>
      <c s="219" t="s">
        <v>1791</v>
      </c>
      <c s="271">
        <v>38848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7" spans="1:9" ht="15">
      <c r="A1787" s="216">
        <f>COUNTA($A$10:A1786)</f>
        <v>1777</v>
      </c>
      <c s="216">
        <v>24020846</v>
      </c>
      <c s="219" t="s">
        <v>1051</v>
      </c>
      <c s="271">
        <v>38975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8" spans="1:9" ht="15">
      <c r="A1788" s="216">
        <f>COUNTA($A$10:A1787)</f>
        <v>1778</v>
      </c>
      <c s="216">
        <v>24020847</v>
      </c>
      <c s="219" t="s">
        <v>135</v>
      </c>
      <c s="271">
        <v>38832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89" spans="1:9" ht="15">
      <c r="A1789" s="216">
        <f>COUNTA($A$10:A1788)</f>
        <v>1779</v>
      </c>
      <c s="216">
        <v>24020848</v>
      </c>
      <c s="219" t="s">
        <v>3518</v>
      </c>
      <c s="271">
        <v>38920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0" spans="1:9" ht="15">
      <c r="A1790" s="216">
        <f>COUNTA($A$10:A1789)</f>
        <v>1780</v>
      </c>
      <c s="216">
        <v>24020849</v>
      </c>
      <c s="219" t="s">
        <v>1689</v>
      </c>
      <c s="271">
        <v>38860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1" spans="1:9" ht="15">
      <c r="A1791" s="216">
        <f>COUNTA($A$10:A1790)</f>
        <v>1781</v>
      </c>
      <c s="216">
        <v>24020850</v>
      </c>
      <c s="219" t="s">
        <v>1883</v>
      </c>
      <c s="271">
        <v>39006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2" spans="1:9" ht="15">
      <c r="A1792" s="216">
        <f>COUNTA($A$10:A1791)</f>
        <v>1782</v>
      </c>
      <c s="216">
        <v>24020851</v>
      </c>
      <c s="219" t="s">
        <v>3536</v>
      </c>
      <c s="271">
        <v>38746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3" spans="1:9" ht="15">
      <c r="A1793" s="216">
        <f>COUNTA($A$10:A1792)</f>
        <v>1783</v>
      </c>
      <c s="216">
        <v>24020852</v>
      </c>
      <c s="219" t="s">
        <v>3519</v>
      </c>
      <c s="271">
        <v>39028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4" spans="1:9" ht="15">
      <c r="A1794" s="216">
        <f>COUNTA($A$10:A1793)</f>
        <v>1784</v>
      </c>
      <c s="216">
        <v>24020853</v>
      </c>
      <c s="219" t="s">
        <v>3537</v>
      </c>
      <c s="271">
        <v>38799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5" spans="1:9" ht="15">
      <c r="A1795" s="216">
        <f>COUNTA($A$10:A1794)</f>
        <v>1785</v>
      </c>
      <c s="216">
        <v>24020854</v>
      </c>
      <c s="219" t="s">
        <v>3514</v>
      </c>
      <c s="271">
        <v>38873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6" spans="1:9" ht="15">
      <c r="A1796" s="216">
        <f>COUNTA($A$10:A1795)</f>
        <v>1786</v>
      </c>
      <c s="216">
        <v>24020855</v>
      </c>
      <c s="219" t="s">
        <v>3535</v>
      </c>
      <c s="271">
        <v>39009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7" spans="1:9" ht="15">
      <c r="A1797" s="216">
        <f>COUNTA($A$10:A1796)</f>
        <v>1787</v>
      </c>
      <c s="216">
        <v>24020856</v>
      </c>
      <c s="219" t="s">
        <v>3515</v>
      </c>
      <c s="271">
        <v>38817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8" spans="1:9" ht="15">
      <c r="A1798" s="216">
        <f>COUNTA($A$10:A1797)</f>
        <v>1788</v>
      </c>
      <c s="216">
        <v>24020857</v>
      </c>
      <c s="219" t="s">
        <v>75</v>
      </c>
      <c s="271">
        <v>38918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799" spans="1:9" ht="15">
      <c r="A1799" s="216">
        <f>COUNTA($A$10:A1798)</f>
        <v>1789</v>
      </c>
      <c s="216">
        <v>24020858</v>
      </c>
      <c s="219" t="s">
        <v>3516</v>
      </c>
      <c s="271">
        <v>38718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800" spans="1:9" ht="15">
      <c r="A1800" s="216">
        <f>COUNTA($A$10:A1799)</f>
        <v>1790</v>
      </c>
      <c s="216">
        <v>24020859</v>
      </c>
      <c s="219" t="s">
        <v>3538</v>
      </c>
      <c s="271">
        <v>38805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801" spans="1:9" ht="15">
      <c r="A1801" s="216">
        <f>COUNTA($A$10:A1800)</f>
        <v>1791</v>
      </c>
      <c s="216">
        <v>24020860</v>
      </c>
      <c s="219" t="s">
        <v>2812</v>
      </c>
      <c s="271">
        <v>38756</v>
      </c>
      <c s="219" t="s">
        <v>7230</v>
      </c>
      <c s="219" t="s">
        <v>4434</v>
      </c>
      <c s="216">
        <v>5</v>
      </c>
      <c s="216" t="s">
        <v>7400</v>
      </c>
      <c s="272">
        <f t="shared" si="27"/>
        <v>20000000</v>
      </c>
    </row>
    <row r="1802" spans="1:9" ht="15">
      <c r="A1802" s="216">
        <f>COUNTA($A$10:A1801)</f>
        <v>1792</v>
      </c>
      <c s="216">
        <v>24020861</v>
      </c>
      <c s="219" t="s">
        <v>2377</v>
      </c>
      <c s="271">
        <v>39068</v>
      </c>
      <c s="219" t="s">
        <v>7230</v>
      </c>
      <c s="219" t="s">
        <v>4434</v>
      </c>
      <c s="216">
        <v>5</v>
      </c>
      <c s="216" t="s">
        <v>7400</v>
      </c>
      <c s="272">
        <f t="shared" si="28" ref="I1802:I1865">G1802*4000000</f>
        <v>20000000</v>
      </c>
    </row>
    <row r="1803" spans="1:9" ht="15">
      <c r="A1803" s="216">
        <f>COUNTA($A$10:A1802)</f>
        <v>1793</v>
      </c>
      <c s="216">
        <v>24020862</v>
      </c>
      <c s="219" t="s">
        <v>3520</v>
      </c>
      <c s="271">
        <v>38805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4" spans="1:9" ht="15">
      <c r="A1804" s="216">
        <f>COUNTA($A$10:A1803)</f>
        <v>1794</v>
      </c>
      <c s="216">
        <v>24020863</v>
      </c>
      <c s="219" t="s">
        <v>84</v>
      </c>
      <c s="271">
        <v>38953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5" spans="1:9" ht="15">
      <c r="A1805" s="216">
        <f>COUNTA($A$10:A1804)</f>
        <v>1795</v>
      </c>
      <c s="216">
        <v>24020864</v>
      </c>
      <c s="219" t="s">
        <v>2333</v>
      </c>
      <c s="271">
        <v>38863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6" spans="1:9" ht="15">
      <c r="A1806" s="216">
        <f>COUNTA($A$10:A1805)</f>
        <v>1796</v>
      </c>
      <c s="216">
        <v>24020865</v>
      </c>
      <c s="219" t="s">
        <v>544</v>
      </c>
      <c s="271">
        <v>38823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7" spans="1:9" ht="15">
      <c r="A1807" s="216">
        <f>COUNTA($A$10:A1806)</f>
        <v>1797</v>
      </c>
      <c s="216">
        <v>24020866</v>
      </c>
      <c s="219" t="s">
        <v>544</v>
      </c>
      <c s="271">
        <v>39041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8" spans="1:9" ht="15">
      <c r="A1808" s="216">
        <f>COUNTA($A$10:A1807)</f>
        <v>1798</v>
      </c>
      <c s="216">
        <v>24020867</v>
      </c>
      <c s="219" t="s">
        <v>3539</v>
      </c>
      <c s="271">
        <v>38768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09" spans="1:9" ht="15">
      <c r="A1809" s="216">
        <f>COUNTA($A$10:A1808)</f>
        <v>1799</v>
      </c>
      <c s="216">
        <v>24020868</v>
      </c>
      <c s="219" t="s">
        <v>3435</v>
      </c>
      <c s="271">
        <v>39006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0" spans="1:9" ht="15">
      <c r="A1810" s="216">
        <f>COUNTA($A$10:A1809)</f>
        <v>1800</v>
      </c>
      <c s="216">
        <v>24020869</v>
      </c>
      <c s="219" t="s">
        <v>3540</v>
      </c>
      <c s="271">
        <v>38902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1" spans="1:9" ht="15">
      <c r="A1811" s="216">
        <f>COUNTA($A$10:A1810)</f>
        <v>1801</v>
      </c>
      <c s="216">
        <v>24020870</v>
      </c>
      <c s="219" t="s">
        <v>1060</v>
      </c>
      <c s="271">
        <v>38800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2" spans="1:9" ht="15">
      <c r="A1812" s="216">
        <f>COUNTA($A$10:A1811)</f>
        <v>1802</v>
      </c>
      <c s="216">
        <v>24020871</v>
      </c>
      <c s="219" t="s">
        <v>3541</v>
      </c>
      <c s="271">
        <v>38850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3" spans="1:9" ht="15">
      <c r="A1813" s="216">
        <f>COUNTA($A$10:A1812)</f>
        <v>1803</v>
      </c>
      <c s="216">
        <v>24020872</v>
      </c>
      <c s="219" t="s">
        <v>3053</v>
      </c>
      <c s="271">
        <v>38934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4" spans="1:9" ht="15">
      <c r="A1814" s="216">
        <f>COUNTA($A$10:A1813)</f>
        <v>1804</v>
      </c>
      <c s="216">
        <v>24020873</v>
      </c>
      <c s="219" t="s">
        <v>2218</v>
      </c>
      <c s="271">
        <v>38921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5" spans="1:9" ht="15">
      <c r="A1815" s="216">
        <f>COUNTA($A$10:A1814)</f>
        <v>1805</v>
      </c>
      <c s="216">
        <v>24020874</v>
      </c>
      <c s="219" t="s">
        <v>3521</v>
      </c>
      <c s="271">
        <v>38961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6" spans="1:9" ht="15">
      <c r="A1816" s="216">
        <f>COUNTA($A$10:A1815)</f>
        <v>1806</v>
      </c>
      <c s="216">
        <v>24020875</v>
      </c>
      <c s="219" t="s">
        <v>3542</v>
      </c>
      <c s="271">
        <v>38863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7" spans="1:9" ht="15">
      <c r="A1817" s="216">
        <f>COUNTA($A$10:A1816)</f>
        <v>1807</v>
      </c>
      <c s="216">
        <v>24020876</v>
      </c>
      <c s="219" t="s">
        <v>3522</v>
      </c>
      <c s="271">
        <v>38843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8" spans="1:9" ht="15">
      <c r="A1818" s="216">
        <f>COUNTA($A$10:A1817)</f>
        <v>1808</v>
      </c>
      <c s="216">
        <v>24020878</v>
      </c>
      <c s="219" t="s">
        <v>1760</v>
      </c>
      <c s="271">
        <v>38760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19" spans="1:9" ht="15">
      <c r="A1819" s="216">
        <f>COUNTA($A$10:A1818)</f>
        <v>1809</v>
      </c>
      <c s="216">
        <v>24020880</v>
      </c>
      <c s="219" t="s">
        <v>3523</v>
      </c>
      <c s="271">
        <v>38798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0" spans="1:9" ht="15">
      <c r="A1820" s="216">
        <f>COUNTA($A$10:A1819)</f>
        <v>1810</v>
      </c>
      <c s="216">
        <v>24020881</v>
      </c>
      <c s="219" t="s">
        <v>273</v>
      </c>
      <c s="271">
        <v>38767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1" spans="1:9" ht="15">
      <c r="A1821" s="216">
        <f>COUNTA($A$10:A1820)</f>
        <v>1811</v>
      </c>
      <c s="216">
        <v>24020882</v>
      </c>
      <c s="219" t="s">
        <v>227</v>
      </c>
      <c s="271">
        <v>38809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2" spans="1:9" ht="15">
      <c r="A1822" s="216">
        <f>COUNTA($A$10:A1821)</f>
        <v>1812</v>
      </c>
      <c s="216">
        <v>24020883</v>
      </c>
      <c s="219" t="s">
        <v>3544</v>
      </c>
      <c s="271">
        <v>38383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3" spans="1:9" ht="15">
      <c r="A1823" s="216">
        <f>COUNTA($A$10:A1822)</f>
        <v>1813</v>
      </c>
      <c s="216">
        <v>24020884</v>
      </c>
      <c s="219" t="s">
        <v>3524</v>
      </c>
      <c s="271">
        <v>39010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4" spans="1:9" ht="15">
      <c r="A1824" s="216">
        <f>COUNTA($A$10:A1823)</f>
        <v>1814</v>
      </c>
      <c s="216">
        <v>24020886</v>
      </c>
      <c s="219" t="s">
        <v>1901</v>
      </c>
      <c s="271">
        <v>38765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5" spans="1:9" ht="15">
      <c r="A1825" s="216">
        <f>COUNTA($A$10:A1824)</f>
        <v>1815</v>
      </c>
      <c s="216">
        <v>24020887</v>
      </c>
      <c s="219" t="s">
        <v>3545</v>
      </c>
      <c s="271">
        <v>38713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6" spans="1:9" ht="15">
      <c r="A1826" s="216">
        <f>COUNTA($A$10:A1825)</f>
        <v>1816</v>
      </c>
      <c s="216">
        <v>24020888</v>
      </c>
      <c s="219" t="s">
        <v>3525</v>
      </c>
      <c s="271">
        <v>38817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7" spans="1:9" ht="15">
      <c r="A1827" s="216">
        <f>COUNTA($A$10:A1826)</f>
        <v>1817</v>
      </c>
      <c s="216">
        <v>24020889</v>
      </c>
      <c s="219" t="s">
        <v>3546</v>
      </c>
      <c s="271">
        <v>38795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8" spans="1:9" ht="15">
      <c r="A1828" s="216">
        <f>COUNTA($A$10:A1827)</f>
        <v>1818</v>
      </c>
      <c s="216">
        <v>24020890</v>
      </c>
      <c s="219" t="s">
        <v>2978</v>
      </c>
      <c s="271">
        <v>38961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29" spans="1:9" ht="15">
      <c r="A1829" s="216">
        <f>COUNTA($A$10:A1828)</f>
        <v>1819</v>
      </c>
      <c s="216">
        <v>24020891</v>
      </c>
      <c s="219" t="s">
        <v>3547</v>
      </c>
      <c s="271">
        <v>38806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0" spans="1:9" ht="15">
      <c r="A1830" s="216">
        <f>COUNTA($A$10:A1829)</f>
        <v>1820</v>
      </c>
      <c s="216">
        <v>24020892</v>
      </c>
      <c s="219" t="s">
        <v>49</v>
      </c>
      <c s="271">
        <v>38718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1" spans="1:9" ht="15">
      <c r="A1831" s="216">
        <f>COUNTA($A$10:A1830)</f>
        <v>1821</v>
      </c>
      <c s="216">
        <v>24020893</v>
      </c>
      <c s="219" t="s">
        <v>3548</v>
      </c>
      <c s="271">
        <v>39049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2" spans="1:9" ht="15">
      <c r="A1832" s="216">
        <f>COUNTA($A$10:A1831)</f>
        <v>1822</v>
      </c>
      <c s="216">
        <v>24020894</v>
      </c>
      <c s="219" t="s">
        <v>3527</v>
      </c>
      <c s="271">
        <v>38858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3" spans="1:9" ht="15">
      <c r="A1833" s="216">
        <f>COUNTA($A$10:A1832)</f>
        <v>1823</v>
      </c>
      <c s="216">
        <v>24020895</v>
      </c>
      <c s="219" t="s">
        <v>3549</v>
      </c>
      <c s="271">
        <v>39017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4" spans="1:9" ht="15">
      <c r="A1834" s="216">
        <f>COUNTA($A$10:A1833)</f>
        <v>1824</v>
      </c>
      <c s="216">
        <v>24020896</v>
      </c>
      <c s="219" t="s">
        <v>3528</v>
      </c>
      <c s="271">
        <v>38775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5" spans="1:9" ht="15">
      <c r="A1835" s="216">
        <f>COUNTA($A$10:A1834)</f>
        <v>1825</v>
      </c>
      <c s="216">
        <v>24020897</v>
      </c>
      <c s="219" t="s">
        <v>3550</v>
      </c>
      <c s="271">
        <v>38960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6" spans="1:9" ht="15">
      <c r="A1836" s="216">
        <f>COUNTA($A$10:A1835)</f>
        <v>1826</v>
      </c>
      <c s="216">
        <v>24020898</v>
      </c>
      <c s="219" t="s">
        <v>3529</v>
      </c>
      <c s="271">
        <v>38737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7" spans="1:9" ht="15">
      <c r="A1837" s="216">
        <f>COUNTA($A$10:A1836)</f>
        <v>1827</v>
      </c>
      <c s="216">
        <v>24020899</v>
      </c>
      <c s="219" t="s">
        <v>3551</v>
      </c>
      <c s="271">
        <v>38765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8" spans="1:9" ht="15">
      <c r="A1838" s="216">
        <f>COUNTA($A$10:A1837)</f>
        <v>1828</v>
      </c>
      <c s="216">
        <v>24020900</v>
      </c>
      <c s="219" t="s">
        <v>3530</v>
      </c>
      <c s="271">
        <v>38976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39" spans="1:9" ht="15">
      <c r="A1839" s="216">
        <f>COUNTA($A$10:A1838)</f>
        <v>1829</v>
      </c>
      <c s="216">
        <v>24020901</v>
      </c>
      <c s="219" t="s">
        <v>3552</v>
      </c>
      <c s="271">
        <v>38970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0" spans="1:9" ht="15">
      <c r="A1840" s="216">
        <f>COUNTA($A$10:A1839)</f>
        <v>1830</v>
      </c>
      <c s="216">
        <v>24020902</v>
      </c>
      <c s="219" t="s">
        <v>3531</v>
      </c>
      <c s="271">
        <v>39079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1" spans="1:9" ht="15">
      <c r="A1841" s="216">
        <f>COUNTA($A$10:A1840)</f>
        <v>1831</v>
      </c>
      <c s="216">
        <v>24020903</v>
      </c>
      <c s="219" t="s">
        <v>3553</v>
      </c>
      <c s="271">
        <v>38971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2" spans="1:9" ht="15">
      <c r="A1842" s="216">
        <f>COUNTA($A$10:A1841)</f>
        <v>1832</v>
      </c>
      <c s="216">
        <v>24020904</v>
      </c>
      <c s="219" t="s">
        <v>2640</v>
      </c>
      <c s="271">
        <v>38917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3" spans="1:9" ht="15">
      <c r="A1843" s="216">
        <f>COUNTA($A$10:A1842)</f>
        <v>1833</v>
      </c>
      <c s="216">
        <v>24020905</v>
      </c>
      <c s="219" t="s">
        <v>3554</v>
      </c>
      <c s="271">
        <v>38822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4" spans="1:9" ht="15">
      <c r="A1844" s="216">
        <f>COUNTA($A$10:A1843)</f>
        <v>1834</v>
      </c>
      <c s="216">
        <v>24020906</v>
      </c>
      <c s="219" t="s">
        <v>3290</v>
      </c>
      <c s="271">
        <v>38760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5" spans="1:9" ht="15">
      <c r="A1845" s="216">
        <f>COUNTA($A$10:A1844)</f>
        <v>1835</v>
      </c>
      <c s="216">
        <v>24020907</v>
      </c>
      <c s="219" t="s">
        <v>990</v>
      </c>
      <c s="271">
        <v>39007</v>
      </c>
      <c s="219" t="s">
        <v>7230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6" spans="1:9" ht="15">
      <c r="A1846" s="216">
        <f>COUNTA($A$10:A1845)</f>
        <v>1836</v>
      </c>
      <c s="216">
        <v>24022598</v>
      </c>
      <c s="219" t="s">
        <v>2995</v>
      </c>
      <c s="271">
        <v>38964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7" spans="1:9" ht="15">
      <c r="A1847" s="216">
        <f>COUNTA($A$10:A1846)</f>
        <v>1837</v>
      </c>
      <c s="216">
        <v>24022599</v>
      </c>
      <c s="219" t="s">
        <v>3038</v>
      </c>
      <c s="271">
        <v>38742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8" spans="1:9" ht="15">
      <c r="A1848" s="216">
        <f>COUNTA($A$10:A1847)</f>
        <v>1838</v>
      </c>
      <c s="216">
        <v>24022600</v>
      </c>
      <c s="219" t="s">
        <v>2363</v>
      </c>
      <c s="271">
        <v>39024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49" spans="1:9" ht="15">
      <c r="A1849" s="216">
        <f>COUNTA($A$10:A1848)</f>
        <v>1839</v>
      </c>
      <c s="216">
        <v>24022601</v>
      </c>
      <c s="219" t="s">
        <v>2997</v>
      </c>
      <c s="271">
        <v>38745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0" spans="1:9" ht="15">
      <c r="A1850" s="216">
        <f>COUNTA($A$10:A1849)</f>
        <v>1840</v>
      </c>
      <c s="216">
        <v>24022602</v>
      </c>
      <c s="219" t="s">
        <v>159</v>
      </c>
      <c s="271">
        <v>38735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1" spans="1:9" ht="15">
      <c r="A1851" s="216">
        <f>COUNTA($A$10:A1850)</f>
        <v>1841</v>
      </c>
      <c s="216">
        <v>24022603</v>
      </c>
      <c s="219" t="s">
        <v>3041</v>
      </c>
      <c s="271">
        <v>38937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2" spans="1:9" ht="15">
      <c r="A1852" s="216">
        <f>COUNTA($A$10:A1851)</f>
        <v>1842</v>
      </c>
      <c s="216">
        <v>24022604</v>
      </c>
      <c s="219" t="s">
        <v>3076</v>
      </c>
      <c s="271">
        <v>38966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3" spans="1:9" ht="15">
      <c r="A1853" s="216">
        <f>COUNTA($A$10:A1852)</f>
        <v>1843</v>
      </c>
      <c s="216">
        <v>24022605</v>
      </c>
      <c s="219" t="s">
        <v>3040</v>
      </c>
      <c s="271">
        <v>38976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4" spans="1:9" ht="15">
      <c r="A1854" s="216">
        <f>COUNTA($A$10:A1853)</f>
        <v>1844</v>
      </c>
      <c s="216">
        <v>24022606</v>
      </c>
      <c s="219" t="s">
        <v>2998</v>
      </c>
      <c s="271">
        <v>39051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5" spans="1:9" ht="15">
      <c r="A1855" s="216">
        <f>COUNTA($A$10:A1854)</f>
        <v>1845</v>
      </c>
      <c s="216">
        <v>24022607</v>
      </c>
      <c s="219" t="s">
        <v>3042</v>
      </c>
      <c s="271">
        <v>38852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6" spans="1:9" ht="15">
      <c r="A1856" s="216">
        <f>COUNTA($A$10:A1855)</f>
        <v>1846</v>
      </c>
      <c s="216">
        <v>24022608</v>
      </c>
      <c s="219" t="s">
        <v>617</v>
      </c>
      <c s="271">
        <v>39059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7" spans="1:9" ht="15">
      <c r="A1857" s="216">
        <f>COUNTA($A$10:A1856)</f>
        <v>1847</v>
      </c>
      <c s="216">
        <v>24022610</v>
      </c>
      <c s="219" t="s">
        <v>578</v>
      </c>
      <c s="271">
        <v>39035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8" spans="1:9" ht="15">
      <c r="A1858" s="216">
        <f>COUNTA($A$10:A1857)</f>
        <v>1848</v>
      </c>
      <c s="216">
        <v>24022611</v>
      </c>
      <c s="219" t="s">
        <v>1043</v>
      </c>
      <c s="271">
        <v>39013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59" spans="1:9" ht="15">
      <c r="A1859" s="216">
        <f>COUNTA($A$10:A1858)</f>
        <v>1849</v>
      </c>
      <c s="216">
        <v>24022612</v>
      </c>
      <c s="219" t="s">
        <v>3077</v>
      </c>
      <c s="271">
        <v>38808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0" spans="1:9" ht="15">
      <c r="A1860" s="216">
        <f>COUNTA($A$10:A1859)</f>
        <v>1850</v>
      </c>
      <c s="216">
        <v>24022613</v>
      </c>
      <c s="219" t="s">
        <v>3078</v>
      </c>
      <c s="271">
        <v>38831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1" spans="1:9" ht="15">
      <c r="A1861" s="216">
        <f>COUNTA($A$10:A1860)</f>
        <v>1851</v>
      </c>
      <c s="216">
        <v>24022614</v>
      </c>
      <c s="219" t="s">
        <v>2999</v>
      </c>
      <c s="271">
        <v>38763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2" spans="1:9" ht="15">
      <c r="A1862" s="216">
        <f>COUNTA($A$10:A1861)</f>
        <v>1852</v>
      </c>
      <c s="216">
        <v>24022616</v>
      </c>
      <c s="219" t="s">
        <v>3079</v>
      </c>
      <c s="271">
        <v>38987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3" spans="1:9" ht="15">
      <c r="A1863" s="216">
        <f>COUNTA($A$10:A1862)</f>
        <v>1853</v>
      </c>
      <c s="216">
        <v>24022617</v>
      </c>
      <c s="219" t="s">
        <v>3000</v>
      </c>
      <c s="271">
        <v>38954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4" spans="1:9" ht="15">
      <c r="A1864" s="216">
        <f>COUNTA($A$10:A1863)</f>
        <v>1854</v>
      </c>
      <c s="216">
        <v>24022618</v>
      </c>
      <c s="219" t="s">
        <v>3001</v>
      </c>
      <c s="271">
        <v>38912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5" spans="1:9" ht="15">
      <c r="A1865" s="216">
        <f>COUNTA($A$10:A1864)</f>
        <v>1855</v>
      </c>
      <c s="216">
        <v>24022619</v>
      </c>
      <c s="219" t="s">
        <v>3043</v>
      </c>
      <c s="271">
        <v>38815</v>
      </c>
      <c s="219" t="s">
        <v>7262</v>
      </c>
      <c s="219" t="s">
        <v>4434</v>
      </c>
      <c s="216">
        <v>5</v>
      </c>
      <c s="216" t="s">
        <v>7400</v>
      </c>
      <c s="272">
        <f t="shared" si="28"/>
        <v>20000000</v>
      </c>
    </row>
    <row r="1866" spans="1:9" ht="15">
      <c r="A1866" s="216">
        <f>COUNTA($A$10:A1865)</f>
        <v>1856</v>
      </c>
      <c s="216">
        <v>24022620</v>
      </c>
      <c s="219" t="s">
        <v>3080</v>
      </c>
      <c s="271">
        <v>38861</v>
      </c>
      <c s="219" t="s">
        <v>7262</v>
      </c>
      <c s="219" t="s">
        <v>4434</v>
      </c>
      <c s="216">
        <v>5</v>
      </c>
      <c s="216" t="s">
        <v>7400</v>
      </c>
      <c s="272">
        <f t="shared" si="29" ref="I1866:I1929">G1866*4000000</f>
        <v>20000000</v>
      </c>
    </row>
    <row r="1867" spans="1:9" ht="15">
      <c r="A1867" s="216">
        <f>COUNTA($A$10:A1866)</f>
        <v>1857</v>
      </c>
      <c s="216">
        <v>24022621</v>
      </c>
      <c s="219" t="s">
        <v>3044</v>
      </c>
      <c s="271">
        <v>38798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68" spans="1:9" ht="15">
      <c r="A1868" s="216">
        <f>COUNTA($A$10:A1867)</f>
        <v>1858</v>
      </c>
      <c s="216">
        <v>24022622</v>
      </c>
      <c s="219" t="s">
        <v>3002</v>
      </c>
      <c s="271">
        <v>38800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69" spans="1:9" ht="15">
      <c r="A1869" s="216">
        <f>COUNTA($A$10:A1868)</f>
        <v>1859</v>
      </c>
      <c s="216">
        <v>24022623</v>
      </c>
      <c s="219" t="s">
        <v>3045</v>
      </c>
      <c s="271">
        <v>38610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0" spans="1:9" ht="15">
      <c r="A1870" s="216">
        <f>COUNTA($A$10:A1869)</f>
        <v>1860</v>
      </c>
      <c s="216">
        <v>24022624</v>
      </c>
      <c s="219" t="s">
        <v>3085</v>
      </c>
      <c s="271">
        <v>38795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1" spans="1:9" ht="15">
      <c r="A1871" s="216">
        <f>COUNTA($A$10:A1870)</f>
        <v>1861</v>
      </c>
      <c s="216">
        <v>24022625</v>
      </c>
      <c s="219" t="s">
        <v>1637</v>
      </c>
      <c s="271">
        <v>38880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2" spans="1:9" ht="15">
      <c r="A1872" s="216">
        <f>COUNTA($A$10:A1871)</f>
        <v>1862</v>
      </c>
      <c s="216">
        <v>24022626</v>
      </c>
      <c s="219" t="s">
        <v>3006</v>
      </c>
      <c s="271">
        <v>39040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3" spans="1:9" ht="15">
      <c r="A1873" s="216">
        <f>COUNTA($A$10:A1872)</f>
        <v>1863</v>
      </c>
      <c s="216">
        <v>24022627</v>
      </c>
      <c s="219" t="s">
        <v>3048</v>
      </c>
      <c s="271">
        <v>38819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4" spans="1:9" ht="15">
      <c r="A1874" s="216">
        <f>COUNTA($A$10:A1873)</f>
        <v>1864</v>
      </c>
      <c s="216">
        <v>24022628</v>
      </c>
      <c s="219" t="s">
        <v>1006</v>
      </c>
      <c s="271">
        <v>38923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5" spans="1:9" ht="15">
      <c r="A1875" s="216">
        <f>COUNTA($A$10:A1874)</f>
        <v>1865</v>
      </c>
      <c s="216">
        <v>24022629</v>
      </c>
      <c s="219" t="s">
        <v>2499</v>
      </c>
      <c s="271">
        <v>38878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6" spans="1:9" ht="15">
      <c r="A1876" s="216">
        <f>COUNTA($A$10:A1875)</f>
        <v>1866</v>
      </c>
      <c s="216">
        <v>24022630</v>
      </c>
      <c s="219" t="s">
        <v>3003</v>
      </c>
      <c s="271">
        <v>38905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7" spans="1:9" ht="15">
      <c r="A1877" s="216">
        <f>COUNTA($A$10:A1876)</f>
        <v>1867</v>
      </c>
      <c s="216">
        <v>24022631</v>
      </c>
      <c s="219" t="s">
        <v>3046</v>
      </c>
      <c s="271">
        <v>38917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8" spans="1:9" ht="15">
      <c r="A1878" s="216">
        <f>COUNTA($A$10:A1877)</f>
        <v>1868</v>
      </c>
      <c s="216">
        <v>24022632</v>
      </c>
      <c s="219" t="s">
        <v>3081</v>
      </c>
      <c s="271">
        <v>38980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79" spans="1:9" ht="15">
      <c r="A1879" s="216">
        <f>COUNTA($A$10:A1878)</f>
        <v>1869</v>
      </c>
      <c s="216">
        <v>24022633</v>
      </c>
      <c s="219" t="s">
        <v>3082</v>
      </c>
      <c s="271">
        <v>38956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0" spans="1:9" ht="15">
      <c r="A1880" s="216">
        <f>COUNTA($A$10:A1879)</f>
        <v>1870</v>
      </c>
      <c s="216">
        <v>24022634</v>
      </c>
      <c s="219" t="s">
        <v>938</v>
      </c>
      <c s="271">
        <v>38995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1" spans="1:9" ht="15">
      <c r="A1881" s="216">
        <f>COUNTA($A$10:A1880)</f>
        <v>1871</v>
      </c>
      <c s="216">
        <v>24022635</v>
      </c>
      <c s="219" t="s">
        <v>2286</v>
      </c>
      <c s="271">
        <v>38939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2" spans="1:9" ht="15">
      <c r="A1882" s="216">
        <f>COUNTA($A$10:A1881)</f>
        <v>1872</v>
      </c>
      <c s="216">
        <v>24022636</v>
      </c>
      <c s="219" t="s">
        <v>3084</v>
      </c>
      <c s="271">
        <v>38996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3" spans="1:9" ht="15">
      <c r="A1883" s="216">
        <f>COUNTA($A$10:A1882)</f>
        <v>1873</v>
      </c>
      <c s="216">
        <v>24022637</v>
      </c>
      <c s="219" t="s">
        <v>3004</v>
      </c>
      <c s="271">
        <v>39049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4" spans="1:9" ht="15">
      <c r="A1884" s="216">
        <f>COUNTA($A$10:A1883)</f>
        <v>1874</v>
      </c>
      <c s="216">
        <v>24022638</v>
      </c>
      <c s="219" t="s">
        <v>3005</v>
      </c>
      <c s="271">
        <v>38864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5" spans="1:9" ht="15">
      <c r="A1885" s="216">
        <f>COUNTA($A$10:A1884)</f>
        <v>1875</v>
      </c>
      <c s="216">
        <v>24022639</v>
      </c>
      <c s="219" t="s">
        <v>3047</v>
      </c>
      <c s="271">
        <v>38730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6" spans="1:9" ht="15">
      <c r="A1886" s="216">
        <f>COUNTA($A$10:A1885)</f>
        <v>1876</v>
      </c>
      <c s="216">
        <v>24022640</v>
      </c>
      <c s="219" t="s">
        <v>3083</v>
      </c>
      <c s="271">
        <v>38783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7" spans="1:9" ht="15">
      <c r="A1887" s="216">
        <f>COUNTA($A$10:A1886)</f>
        <v>1877</v>
      </c>
      <c s="216">
        <v>24022641</v>
      </c>
      <c s="219" t="s">
        <v>585</v>
      </c>
      <c s="271">
        <v>39071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8" spans="1:9" ht="15">
      <c r="A1888" s="216">
        <f>COUNTA($A$10:A1887)</f>
        <v>1878</v>
      </c>
      <c s="216">
        <v>24022643</v>
      </c>
      <c s="219" t="s">
        <v>310</v>
      </c>
      <c s="271">
        <v>39002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89" spans="1:9" ht="15">
      <c r="A1889" s="216">
        <f>COUNTA($A$10:A1888)</f>
        <v>1879</v>
      </c>
      <c s="216">
        <v>24022644</v>
      </c>
      <c s="219" t="s">
        <v>3086</v>
      </c>
      <c s="271">
        <v>39059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0" spans="1:9" ht="15">
      <c r="A1890" s="216">
        <f>COUNTA($A$10:A1889)</f>
        <v>1880</v>
      </c>
      <c s="216">
        <v>24022645</v>
      </c>
      <c s="219" t="s">
        <v>3049</v>
      </c>
      <c s="271">
        <v>38778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1" spans="1:9" ht="15">
      <c r="A1891" s="216">
        <f>COUNTA($A$10:A1890)</f>
        <v>1881</v>
      </c>
      <c s="216">
        <v>24022646</v>
      </c>
      <c s="219" t="s">
        <v>2687</v>
      </c>
      <c s="271">
        <v>39066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2" spans="1:9" ht="15">
      <c r="A1892" s="216">
        <f>COUNTA($A$10:A1891)</f>
        <v>1882</v>
      </c>
      <c s="216">
        <v>24022647</v>
      </c>
      <c s="219" t="s">
        <v>3050</v>
      </c>
      <c s="271">
        <v>38570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3" spans="1:9" ht="15">
      <c r="A1893" s="216">
        <f>COUNTA($A$10:A1892)</f>
        <v>1883</v>
      </c>
      <c s="216">
        <v>24022648</v>
      </c>
      <c s="219" t="s">
        <v>3087</v>
      </c>
      <c s="271">
        <v>38445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4" spans="1:9" ht="15">
      <c r="A1894" s="216">
        <f>COUNTA($A$10:A1893)</f>
        <v>1884</v>
      </c>
      <c s="216">
        <v>24022649</v>
      </c>
      <c s="219" t="s">
        <v>3088</v>
      </c>
      <c s="271">
        <v>38502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5" spans="1:9" ht="15">
      <c r="A1895" s="216">
        <f>COUNTA($A$10:A1894)</f>
        <v>1885</v>
      </c>
      <c s="216">
        <v>24022650</v>
      </c>
      <c s="219" t="s">
        <v>3007</v>
      </c>
      <c s="271">
        <v>38791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6" spans="1:9" ht="15">
      <c r="A1896" s="216">
        <f>COUNTA($A$10:A1895)</f>
        <v>1886</v>
      </c>
      <c s="216">
        <v>24022651</v>
      </c>
      <c s="219" t="s">
        <v>217</v>
      </c>
      <c s="271">
        <v>38939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7" spans="1:9" ht="15">
      <c r="A1897" s="216">
        <f>COUNTA($A$10:A1896)</f>
        <v>1887</v>
      </c>
      <c s="216">
        <v>24022653</v>
      </c>
      <c s="219" t="s">
        <v>3008</v>
      </c>
      <c s="271">
        <v>38803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8" spans="1:9" ht="15">
      <c r="A1898" s="216">
        <f>COUNTA($A$10:A1897)</f>
        <v>1888</v>
      </c>
      <c s="216">
        <v>24022654</v>
      </c>
      <c s="219" t="s">
        <v>3009</v>
      </c>
      <c s="271">
        <v>38778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899" spans="1:9" ht="15">
      <c r="A1899" s="216">
        <f>COUNTA($A$10:A1898)</f>
        <v>1889</v>
      </c>
      <c s="216">
        <v>24022655</v>
      </c>
      <c s="219" t="s">
        <v>3051</v>
      </c>
      <c s="271">
        <v>38966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0" spans="1:9" ht="15">
      <c r="A1900" s="216">
        <f>COUNTA($A$10:A1899)</f>
        <v>1890</v>
      </c>
      <c s="216">
        <v>24022656</v>
      </c>
      <c s="219" t="s">
        <v>3090</v>
      </c>
      <c s="271">
        <v>38797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1" spans="1:9" ht="15">
      <c r="A1901" s="216">
        <f>COUNTA($A$10:A1900)</f>
        <v>1891</v>
      </c>
      <c s="216">
        <v>24022657</v>
      </c>
      <c s="219" t="s">
        <v>3052</v>
      </c>
      <c s="271">
        <v>38933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2" spans="1:9" ht="15">
      <c r="A1902" s="216">
        <f>COUNTA($A$10:A1901)</f>
        <v>1892</v>
      </c>
      <c s="216">
        <v>24022658</v>
      </c>
      <c s="219" t="s">
        <v>3010</v>
      </c>
      <c s="271">
        <v>38775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3" spans="1:9" ht="15">
      <c r="A1903" s="216">
        <f>COUNTA($A$10:A1902)</f>
        <v>1893</v>
      </c>
      <c s="216">
        <v>24022659</v>
      </c>
      <c s="219" t="s">
        <v>3054</v>
      </c>
      <c s="271">
        <v>38967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4" spans="1:9" ht="15">
      <c r="A1904" s="216">
        <f>COUNTA($A$10:A1903)</f>
        <v>1894</v>
      </c>
      <c s="216">
        <v>24022660</v>
      </c>
      <c s="219" t="s">
        <v>3091</v>
      </c>
      <c s="271">
        <v>39055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5" spans="1:9" ht="15">
      <c r="A1905" s="216">
        <f>COUNTA($A$10:A1904)</f>
        <v>1895</v>
      </c>
      <c s="216">
        <v>24022661</v>
      </c>
      <c s="219" t="s">
        <v>640</v>
      </c>
      <c s="271">
        <v>39035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6" spans="1:9" ht="15">
      <c r="A1906" s="216">
        <f>COUNTA($A$10:A1905)</f>
        <v>1896</v>
      </c>
      <c s="216">
        <v>24022662</v>
      </c>
      <c s="219" t="s">
        <v>3011</v>
      </c>
      <c s="271">
        <v>38450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7" spans="1:9" ht="15">
      <c r="A1907" s="216">
        <f>COUNTA($A$10:A1906)</f>
        <v>1897</v>
      </c>
      <c s="216">
        <v>24022663</v>
      </c>
      <c s="219" t="s">
        <v>3053</v>
      </c>
      <c s="271">
        <v>38896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8" spans="1:9" ht="15">
      <c r="A1908" s="216">
        <f>COUNTA($A$10:A1907)</f>
        <v>1898</v>
      </c>
      <c s="216">
        <v>24022664</v>
      </c>
      <c s="219" t="s">
        <v>32</v>
      </c>
      <c s="271">
        <v>38952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09" spans="1:9" ht="15">
      <c r="A1909" s="216">
        <f>COUNTA($A$10:A1908)</f>
        <v>1899</v>
      </c>
      <c s="216">
        <v>24022665</v>
      </c>
      <c s="219" t="s">
        <v>3012</v>
      </c>
      <c s="271">
        <v>38975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0" spans="1:9" ht="15">
      <c r="A1910" s="216">
        <f>COUNTA($A$10:A1909)</f>
        <v>1900</v>
      </c>
      <c s="216">
        <v>24022666</v>
      </c>
      <c s="219" t="s">
        <v>3013</v>
      </c>
      <c s="271">
        <v>38876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1" spans="1:9" ht="15">
      <c r="A1911" s="216">
        <f>COUNTA($A$10:A1910)</f>
        <v>1901</v>
      </c>
      <c s="216">
        <v>24022669</v>
      </c>
      <c s="219" t="s">
        <v>1945</v>
      </c>
      <c s="271">
        <v>38772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2" spans="1:9" ht="15">
      <c r="A1912" s="216">
        <f>COUNTA($A$10:A1911)</f>
        <v>1902</v>
      </c>
      <c s="216">
        <v>24022670</v>
      </c>
      <c s="219" t="s">
        <v>1805</v>
      </c>
      <c s="271">
        <v>38898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3" spans="1:9" ht="15">
      <c r="A1913" s="216">
        <f>COUNTA($A$10:A1912)</f>
        <v>1903</v>
      </c>
      <c s="216">
        <v>24022671</v>
      </c>
      <c s="219" t="s">
        <v>1805</v>
      </c>
      <c s="271">
        <v>38917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4" spans="1:9" ht="15">
      <c r="A1914" s="216">
        <f>COUNTA($A$10:A1913)</f>
        <v>1904</v>
      </c>
      <c s="216">
        <v>24022672</v>
      </c>
      <c s="219" t="s">
        <v>699</v>
      </c>
      <c s="271">
        <v>38793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5" spans="1:9" ht="15">
      <c r="A1915" s="216">
        <f>COUNTA($A$10:A1914)</f>
        <v>1905</v>
      </c>
      <c s="216">
        <v>24022673</v>
      </c>
      <c s="219" t="s">
        <v>3092</v>
      </c>
      <c s="271">
        <v>39047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6" spans="1:9" ht="15">
      <c r="A1916" s="216">
        <f>COUNTA($A$10:A1915)</f>
        <v>1906</v>
      </c>
      <c s="216">
        <v>24022674</v>
      </c>
      <c s="219" t="s">
        <v>2512</v>
      </c>
      <c s="271">
        <v>38811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7" spans="1:9" ht="15">
      <c r="A1917" s="216">
        <f>COUNTA($A$10:A1916)</f>
        <v>1907</v>
      </c>
      <c s="216">
        <v>24022675</v>
      </c>
      <c s="219" t="s">
        <v>3055</v>
      </c>
      <c s="271">
        <v>38962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8" spans="1:9" ht="15">
      <c r="A1918" s="216">
        <f>COUNTA($A$10:A1917)</f>
        <v>1908</v>
      </c>
      <c s="216">
        <v>24022676</v>
      </c>
      <c s="219" t="s">
        <v>3093</v>
      </c>
      <c s="271">
        <v>38756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19" spans="1:9" ht="15">
      <c r="A1919" s="216">
        <f>COUNTA($A$10:A1918)</f>
        <v>1909</v>
      </c>
      <c s="216">
        <v>24022677</v>
      </c>
      <c s="219" t="s">
        <v>3014</v>
      </c>
      <c s="271">
        <v>38936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0" spans="1:9" ht="15">
      <c r="A1920" s="216">
        <f>COUNTA($A$10:A1919)</f>
        <v>1910</v>
      </c>
      <c s="216">
        <v>24022678</v>
      </c>
      <c s="219" t="s">
        <v>3015</v>
      </c>
      <c s="271">
        <v>39000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1" spans="1:9" ht="15">
      <c r="A1921" s="216">
        <f>COUNTA($A$10:A1920)</f>
        <v>1911</v>
      </c>
      <c s="216">
        <v>24022679</v>
      </c>
      <c s="219" t="s">
        <v>3056</v>
      </c>
      <c s="271">
        <v>39039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2" spans="1:9" ht="15">
      <c r="A1922" s="216">
        <f>COUNTA($A$10:A1921)</f>
        <v>1912</v>
      </c>
      <c s="216">
        <v>24022680</v>
      </c>
      <c s="219" t="s">
        <v>896</v>
      </c>
      <c s="271">
        <v>38722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3" spans="1:9" ht="15">
      <c r="A1923" s="216">
        <f>COUNTA($A$10:A1922)</f>
        <v>1913</v>
      </c>
      <c s="216">
        <v>24022681</v>
      </c>
      <c s="219" t="s">
        <v>3057</v>
      </c>
      <c s="271">
        <v>38874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4" spans="1:9" ht="15">
      <c r="A1924" s="216">
        <f>COUNTA($A$10:A1923)</f>
        <v>1914</v>
      </c>
      <c s="216">
        <v>24022682</v>
      </c>
      <c s="219" t="s">
        <v>3016</v>
      </c>
      <c s="271">
        <v>38770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5" spans="1:9" ht="15">
      <c r="A1925" s="216">
        <f>COUNTA($A$10:A1924)</f>
        <v>1915</v>
      </c>
      <c s="216">
        <v>24022683</v>
      </c>
      <c s="219" t="s">
        <v>3058</v>
      </c>
      <c s="271">
        <v>38938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6" spans="1:9" ht="15">
      <c r="A1926" s="216">
        <f>COUNTA($A$10:A1925)</f>
        <v>1916</v>
      </c>
      <c s="216">
        <v>24022684</v>
      </c>
      <c s="219" t="s">
        <v>3095</v>
      </c>
      <c s="271">
        <v>39041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7" spans="1:9" ht="15">
      <c r="A1927" s="216">
        <f>COUNTA($A$10:A1926)</f>
        <v>1917</v>
      </c>
      <c s="216">
        <v>24022685</v>
      </c>
      <c s="219" t="s">
        <v>3094</v>
      </c>
      <c s="271">
        <v>38682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8" spans="1:9" ht="15">
      <c r="A1928" s="216">
        <f>COUNTA($A$10:A1927)</f>
        <v>1918</v>
      </c>
      <c s="216">
        <v>24022686</v>
      </c>
      <c s="219" t="s">
        <v>3017</v>
      </c>
      <c s="271">
        <v>38995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29" spans="1:9" ht="15">
      <c r="A1929" s="216">
        <f>COUNTA($A$10:A1928)</f>
        <v>1919</v>
      </c>
      <c s="216">
        <v>24022687</v>
      </c>
      <c s="219" t="s">
        <v>3059</v>
      </c>
      <c s="271">
        <v>38869</v>
      </c>
      <c s="219" t="s">
        <v>7262</v>
      </c>
      <c s="219" t="s">
        <v>4434</v>
      </c>
      <c s="216">
        <v>5</v>
      </c>
      <c s="216" t="s">
        <v>7400</v>
      </c>
      <c s="272">
        <f t="shared" si="29"/>
        <v>20000000</v>
      </c>
    </row>
    <row r="1930" spans="1:9" ht="15">
      <c r="A1930" s="216">
        <f>COUNTA($A$10:A1929)</f>
        <v>1920</v>
      </c>
      <c s="216">
        <v>24022688</v>
      </c>
      <c s="219" t="s">
        <v>3096</v>
      </c>
      <c s="271">
        <v>38978</v>
      </c>
      <c s="219" t="s">
        <v>7262</v>
      </c>
      <c s="219" t="s">
        <v>4434</v>
      </c>
      <c s="216">
        <v>5</v>
      </c>
      <c s="216" t="s">
        <v>7400</v>
      </c>
      <c s="272">
        <f t="shared" si="30" ref="I1930:I1993">G1930*4000000</f>
        <v>20000000</v>
      </c>
    </row>
    <row r="1931" spans="1:9" ht="15">
      <c r="A1931" s="216">
        <f>COUNTA($A$10:A1930)</f>
        <v>1921</v>
      </c>
      <c s="216">
        <v>24022689</v>
      </c>
      <c s="219" t="s">
        <v>3018</v>
      </c>
      <c s="271">
        <v>39027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2" spans="1:9" ht="15">
      <c r="A1932" s="216">
        <f>COUNTA($A$10:A1931)</f>
        <v>1922</v>
      </c>
      <c s="216">
        <v>24022690</v>
      </c>
      <c s="219" t="s">
        <v>3019</v>
      </c>
      <c s="271">
        <v>39066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3" spans="1:9" ht="15">
      <c r="A1933" s="216">
        <f>COUNTA($A$10:A1932)</f>
        <v>1923</v>
      </c>
      <c s="216">
        <v>24022691</v>
      </c>
      <c s="219" t="s">
        <v>3060</v>
      </c>
      <c s="271">
        <v>38993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4" spans="1:9" ht="15">
      <c r="A1934" s="216">
        <f>COUNTA($A$10:A1933)</f>
        <v>1924</v>
      </c>
      <c s="216">
        <v>24022692</v>
      </c>
      <c s="219" t="s">
        <v>2474</v>
      </c>
      <c s="271">
        <v>39043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5" spans="1:9" ht="15">
      <c r="A1935" s="216">
        <f>COUNTA($A$10:A1934)</f>
        <v>1925</v>
      </c>
      <c s="216">
        <v>24022694</v>
      </c>
      <c s="219" t="s">
        <v>2663</v>
      </c>
      <c s="271">
        <v>38919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6" spans="1:9" ht="15">
      <c r="A1936" s="216">
        <f>COUNTA($A$10:A1935)</f>
        <v>1926</v>
      </c>
      <c s="216">
        <v>24022696</v>
      </c>
      <c s="219" t="s">
        <v>839</v>
      </c>
      <c s="271">
        <v>39045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7" spans="1:9" ht="15">
      <c r="A1937" s="216">
        <f>COUNTA($A$10:A1936)</f>
        <v>1927</v>
      </c>
      <c s="216">
        <v>24022697</v>
      </c>
      <c s="219" t="s">
        <v>408</v>
      </c>
      <c s="271">
        <v>38814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8" spans="1:9" ht="15">
      <c r="A1938" s="216">
        <f>COUNTA($A$10:A1937)</f>
        <v>1928</v>
      </c>
      <c s="216">
        <v>24022698</v>
      </c>
      <c s="219" t="s">
        <v>3020</v>
      </c>
      <c s="271">
        <v>38940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39" spans="1:9" ht="15">
      <c r="A1939" s="216">
        <f>COUNTA($A$10:A1938)</f>
        <v>1929</v>
      </c>
      <c s="216">
        <v>24022699</v>
      </c>
      <c s="219" t="s">
        <v>3061</v>
      </c>
      <c s="271">
        <v>39024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0" spans="1:9" ht="15">
      <c r="A1940" s="216">
        <f>COUNTA($A$10:A1939)</f>
        <v>1930</v>
      </c>
      <c s="216">
        <v>24022700</v>
      </c>
      <c s="219" t="s">
        <v>3097</v>
      </c>
      <c s="271">
        <v>38907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1" spans="1:9" ht="15">
      <c r="A1941" s="216">
        <f>COUNTA($A$10:A1940)</f>
        <v>1931</v>
      </c>
      <c s="216">
        <v>24022701</v>
      </c>
      <c s="219" t="s">
        <v>3098</v>
      </c>
      <c s="271">
        <v>38720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2" spans="1:9" ht="15">
      <c r="A1942" s="216">
        <f>COUNTA($A$10:A1941)</f>
        <v>1932</v>
      </c>
      <c s="216">
        <v>24022702</v>
      </c>
      <c s="219" t="s">
        <v>3021</v>
      </c>
      <c s="271">
        <v>38896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3" spans="1:9" ht="15">
      <c r="A1943" s="216">
        <f>COUNTA($A$10:A1942)</f>
        <v>1933</v>
      </c>
      <c s="216">
        <v>24022703</v>
      </c>
      <c s="219" t="s">
        <v>3062</v>
      </c>
      <c s="271">
        <v>38846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4" spans="1:9" ht="15">
      <c r="A1944" s="216">
        <f>COUNTA($A$10:A1943)</f>
        <v>1934</v>
      </c>
      <c s="216">
        <v>24022704</v>
      </c>
      <c s="219" t="s">
        <v>3099</v>
      </c>
      <c s="271">
        <v>38867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5" spans="1:9" ht="15">
      <c r="A1945" s="216">
        <f>COUNTA($A$10:A1944)</f>
        <v>1935</v>
      </c>
      <c s="216">
        <v>24022705</v>
      </c>
      <c s="219" t="s">
        <v>3022</v>
      </c>
      <c s="271">
        <v>38766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6" spans="1:9" ht="15">
      <c r="A1946" s="216">
        <f>COUNTA($A$10:A1945)</f>
        <v>1936</v>
      </c>
      <c s="216">
        <v>24022706</v>
      </c>
      <c s="219" t="s">
        <v>3023</v>
      </c>
      <c s="271">
        <v>39072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7" spans="1:9" ht="15">
      <c r="A1947" s="216">
        <f>COUNTA($A$10:A1946)</f>
        <v>1937</v>
      </c>
      <c s="216">
        <v>24022707</v>
      </c>
      <c s="219" t="s">
        <v>3063</v>
      </c>
      <c s="271">
        <v>38911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8" spans="1:9" ht="15">
      <c r="A1948" s="216">
        <f>COUNTA($A$10:A1947)</f>
        <v>1938</v>
      </c>
      <c s="216">
        <v>24022708</v>
      </c>
      <c s="219" t="s">
        <v>3100</v>
      </c>
      <c s="271">
        <v>39080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49" spans="1:9" ht="15">
      <c r="A1949" s="216">
        <f>COUNTA($A$10:A1948)</f>
        <v>1939</v>
      </c>
      <c s="216">
        <v>24022709</v>
      </c>
      <c s="219" t="s">
        <v>3064</v>
      </c>
      <c s="271">
        <v>39077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0" spans="1:9" ht="15">
      <c r="A1950" s="216">
        <f>COUNTA($A$10:A1949)</f>
        <v>1940</v>
      </c>
      <c s="216">
        <v>24022710</v>
      </c>
      <c s="219" t="s">
        <v>3024</v>
      </c>
      <c s="271">
        <v>38852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1" spans="1:9" ht="15">
      <c r="A1951" s="216">
        <f>COUNTA($A$10:A1950)</f>
        <v>1941</v>
      </c>
      <c s="216">
        <v>24022711</v>
      </c>
      <c s="219" t="s">
        <v>48</v>
      </c>
      <c s="271">
        <v>39002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2" spans="1:9" ht="15">
      <c r="A1952" s="216">
        <f>COUNTA($A$10:A1951)</f>
        <v>1942</v>
      </c>
      <c s="216">
        <v>24022713</v>
      </c>
      <c s="219" t="s">
        <v>3025</v>
      </c>
      <c s="271">
        <v>38919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3" spans="1:9" ht="15">
      <c r="A1953" s="216">
        <f>COUNTA($A$10:A1952)</f>
        <v>1943</v>
      </c>
      <c s="216">
        <v>24022714</v>
      </c>
      <c s="219" t="s">
        <v>3026</v>
      </c>
      <c s="271">
        <v>38734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4" spans="1:9" ht="15">
      <c r="A1954" s="216">
        <f>COUNTA($A$10:A1953)</f>
        <v>1944</v>
      </c>
      <c s="216">
        <v>24022715</v>
      </c>
      <c s="219" t="s">
        <v>3066</v>
      </c>
      <c s="271">
        <v>38941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5" spans="1:9" ht="15">
      <c r="A1955" s="216">
        <f>COUNTA($A$10:A1954)</f>
        <v>1945</v>
      </c>
      <c s="216">
        <v>24022716</v>
      </c>
      <c s="219" t="s">
        <v>3104</v>
      </c>
      <c s="271">
        <v>38964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6" spans="1:9" ht="15">
      <c r="A1956" s="216">
        <f>COUNTA($A$10:A1955)</f>
        <v>1946</v>
      </c>
      <c s="216">
        <v>24022717</v>
      </c>
      <c s="219" t="s">
        <v>3101</v>
      </c>
      <c s="271">
        <v>38909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7" spans="1:9" ht="15">
      <c r="A1957" s="216">
        <f>COUNTA($A$10:A1956)</f>
        <v>1947</v>
      </c>
      <c s="216">
        <v>24022718</v>
      </c>
      <c s="219" t="s">
        <v>337</v>
      </c>
      <c s="271">
        <v>39056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8" spans="1:9" ht="15">
      <c r="A1958" s="216">
        <f>COUNTA($A$10:A1957)</f>
        <v>1948</v>
      </c>
      <c s="216">
        <v>24022719</v>
      </c>
      <c s="219" t="s">
        <v>3065</v>
      </c>
      <c s="271">
        <v>38795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59" spans="1:9" ht="15">
      <c r="A1959" s="216">
        <f>COUNTA($A$10:A1958)</f>
        <v>1949</v>
      </c>
      <c s="216">
        <v>24022720</v>
      </c>
      <c s="219" t="s">
        <v>3102</v>
      </c>
      <c s="271">
        <v>38796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0" spans="1:9" ht="15">
      <c r="A1960" s="216">
        <f>COUNTA($A$10:A1959)</f>
        <v>1950</v>
      </c>
      <c s="216">
        <v>24022721</v>
      </c>
      <c s="219" t="s">
        <v>4430</v>
      </c>
      <c s="271">
        <v>38719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1" spans="1:9" ht="15">
      <c r="A1961" s="216">
        <f>COUNTA($A$10:A1960)</f>
        <v>1951</v>
      </c>
      <c s="216">
        <v>24022722</v>
      </c>
      <c s="219" t="s">
        <v>3027</v>
      </c>
      <c s="271">
        <v>38882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2" spans="1:9" ht="15">
      <c r="A1962" s="216">
        <f>COUNTA($A$10:A1961)</f>
        <v>1952</v>
      </c>
      <c s="216">
        <v>24022723</v>
      </c>
      <c s="219" t="s">
        <v>3067</v>
      </c>
      <c s="271">
        <v>38917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3" spans="1:9" ht="15">
      <c r="A1963" s="216">
        <f>COUNTA($A$10:A1962)</f>
        <v>1953</v>
      </c>
      <c s="216">
        <v>24022726</v>
      </c>
      <c s="219" t="s">
        <v>3028</v>
      </c>
      <c s="271">
        <v>39032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4" spans="1:9" ht="15">
      <c r="A1964" s="216">
        <f>COUNTA($A$10:A1963)</f>
        <v>1954</v>
      </c>
      <c s="216">
        <v>24022727</v>
      </c>
      <c s="219" t="s">
        <v>3068</v>
      </c>
      <c s="271">
        <v>38939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5" spans="1:9" ht="15">
      <c r="A1965" s="216">
        <f>COUNTA($A$10:A1964)</f>
        <v>1955</v>
      </c>
      <c s="216">
        <v>24022728</v>
      </c>
      <c s="219" t="s">
        <v>1378</v>
      </c>
      <c s="271">
        <v>38812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6" spans="1:9" ht="15">
      <c r="A1966" s="216">
        <f>COUNTA($A$10:A1965)</f>
        <v>1956</v>
      </c>
      <c s="216">
        <v>24022729</v>
      </c>
      <c s="219" t="s">
        <v>3029</v>
      </c>
      <c s="271">
        <v>38753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7" spans="1:9" ht="15">
      <c r="A1967" s="216">
        <f>COUNTA($A$10:A1966)</f>
        <v>1957</v>
      </c>
      <c s="216">
        <v>24022730</v>
      </c>
      <c s="219" t="s">
        <v>3030</v>
      </c>
      <c s="271">
        <v>38866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8" spans="1:9" ht="15">
      <c r="A1968" s="216">
        <f>COUNTA($A$10:A1967)</f>
        <v>1958</v>
      </c>
      <c s="216">
        <v>24022731</v>
      </c>
      <c s="219" t="s">
        <v>3070</v>
      </c>
      <c s="271">
        <v>38870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69" spans="1:9" ht="15">
      <c r="A1969" s="216">
        <f>COUNTA($A$10:A1968)</f>
        <v>1959</v>
      </c>
      <c s="216">
        <v>24022732</v>
      </c>
      <c s="219" t="s">
        <v>3105</v>
      </c>
      <c s="271">
        <v>39028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0" spans="1:9" ht="15">
      <c r="A1970" s="216">
        <f>COUNTA($A$10:A1969)</f>
        <v>1960</v>
      </c>
      <c s="216">
        <v>24022734</v>
      </c>
      <c s="219" t="s">
        <v>3031</v>
      </c>
      <c s="271">
        <v>38995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1" spans="1:9" ht="15">
      <c r="A1971" s="216">
        <f>COUNTA($A$10:A1970)</f>
        <v>1961</v>
      </c>
      <c s="216">
        <v>24022735</v>
      </c>
      <c s="219" t="s">
        <v>3069</v>
      </c>
      <c s="271">
        <v>38961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2" spans="1:9" ht="15">
      <c r="A1972" s="216">
        <f>COUNTA($A$10:A1971)</f>
        <v>1962</v>
      </c>
      <c s="216">
        <v>24022737</v>
      </c>
      <c s="219" t="s">
        <v>3106</v>
      </c>
      <c s="271">
        <v>38658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3" spans="1:9" ht="15">
      <c r="A1973" s="216">
        <f>COUNTA($A$10:A1972)</f>
        <v>1963</v>
      </c>
      <c s="216">
        <v>24022738</v>
      </c>
      <c s="219" t="s">
        <v>3033</v>
      </c>
      <c s="271">
        <v>39047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4" spans="1:9" ht="15">
      <c r="A1974" s="216">
        <f>COUNTA($A$10:A1973)</f>
        <v>1964</v>
      </c>
      <c s="216">
        <v>24022739</v>
      </c>
      <c s="219" t="s">
        <v>605</v>
      </c>
      <c s="271">
        <v>38942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5" spans="1:9" ht="15">
      <c r="A1975" s="216">
        <f>COUNTA($A$10:A1974)</f>
        <v>1965</v>
      </c>
      <c s="216">
        <v>24022740</v>
      </c>
      <c s="219" t="s">
        <v>3107</v>
      </c>
      <c s="271">
        <v>38986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6" spans="1:9" ht="15">
      <c r="A1976" s="216">
        <f>COUNTA($A$10:A1975)</f>
        <v>1966</v>
      </c>
      <c s="216">
        <v>24022741</v>
      </c>
      <c s="219" t="s">
        <v>3108</v>
      </c>
      <c s="271">
        <v>38726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7" spans="1:9" ht="15">
      <c r="A1977" s="216">
        <f>COUNTA($A$10:A1976)</f>
        <v>1967</v>
      </c>
      <c s="216">
        <v>24022742</v>
      </c>
      <c s="219" t="s">
        <v>3032</v>
      </c>
      <c s="271">
        <v>38825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8" spans="1:9" ht="15">
      <c r="A1978" s="216">
        <f>COUNTA($A$10:A1977)</f>
        <v>1968</v>
      </c>
      <c s="216">
        <v>24022743</v>
      </c>
      <c s="219" t="s">
        <v>3071</v>
      </c>
      <c s="271">
        <v>38957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79" spans="1:9" ht="15">
      <c r="A1979" s="216">
        <f>COUNTA($A$10:A1978)</f>
        <v>1969</v>
      </c>
      <c s="216">
        <v>24022744</v>
      </c>
      <c s="219" t="s">
        <v>3109</v>
      </c>
      <c s="271">
        <v>38739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0" spans="1:9" ht="15">
      <c r="A1980" s="216">
        <f>COUNTA($A$10:A1979)</f>
        <v>1970</v>
      </c>
      <c s="216">
        <v>24022745</v>
      </c>
      <c s="219" t="s">
        <v>3072</v>
      </c>
      <c s="271">
        <v>38903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1" spans="1:9" ht="15">
      <c r="A1981" s="216">
        <f>COUNTA($A$10:A1980)</f>
        <v>1971</v>
      </c>
      <c s="216">
        <v>24022746</v>
      </c>
      <c s="219" t="s">
        <v>3034</v>
      </c>
      <c s="271">
        <v>38928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2" spans="1:9" ht="15">
      <c r="A1982" s="216">
        <f>COUNTA($A$10:A1981)</f>
        <v>1972</v>
      </c>
      <c s="216">
        <v>24022748</v>
      </c>
      <c s="219" t="s">
        <v>3111</v>
      </c>
      <c s="271">
        <v>39080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3" spans="1:9" ht="15">
      <c r="A1983" s="216">
        <f>COUNTA($A$10:A1982)</f>
        <v>1973</v>
      </c>
      <c s="216">
        <v>24022749</v>
      </c>
      <c s="219" t="s">
        <v>3110</v>
      </c>
      <c s="271">
        <v>38888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4" spans="1:9" ht="15">
      <c r="A1984" s="216">
        <f>COUNTA($A$10:A1983)</f>
        <v>1974</v>
      </c>
      <c s="216">
        <v>24022750</v>
      </c>
      <c s="219" t="s">
        <v>3035</v>
      </c>
      <c s="271">
        <v>38854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5" spans="1:9" ht="15">
      <c r="A1985" s="216">
        <f>COUNTA($A$10:A1984)</f>
        <v>1975</v>
      </c>
      <c s="216">
        <v>24022751</v>
      </c>
      <c s="219" t="s">
        <v>2487</v>
      </c>
      <c s="271">
        <v>38919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6" spans="1:9" ht="15">
      <c r="A1986" s="216">
        <f>COUNTA($A$10:A1985)</f>
        <v>1976</v>
      </c>
      <c s="216">
        <v>24022752</v>
      </c>
      <c s="219" t="s">
        <v>3112</v>
      </c>
      <c s="271">
        <v>39003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7" spans="1:9" ht="15">
      <c r="A1987" s="216">
        <f>COUNTA($A$10:A1986)</f>
        <v>1977</v>
      </c>
      <c s="216">
        <v>24022753</v>
      </c>
      <c s="219" t="s">
        <v>3113</v>
      </c>
      <c s="271">
        <v>38849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8" spans="1:9" ht="15">
      <c r="A1988" s="216">
        <f>COUNTA($A$10:A1987)</f>
        <v>1978</v>
      </c>
      <c s="216">
        <v>24022754</v>
      </c>
      <c s="219" t="s">
        <v>3036</v>
      </c>
      <c s="271">
        <v>39043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89" spans="1:9" ht="15">
      <c r="A1989" s="216">
        <f>COUNTA($A$10:A1988)</f>
        <v>1979</v>
      </c>
      <c s="216">
        <v>24022755</v>
      </c>
      <c s="219" t="s">
        <v>242</v>
      </c>
      <c s="271">
        <v>38946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90" spans="1:9" ht="15">
      <c r="A1990" s="216">
        <f>COUNTA($A$10:A1989)</f>
        <v>1980</v>
      </c>
      <c s="216">
        <v>24022756</v>
      </c>
      <c s="219" t="s">
        <v>3114</v>
      </c>
      <c s="271">
        <v>39064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91" spans="1:9" ht="15">
      <c r="A1991" s="216">
        <f>COUNTA($A$10:A1990)</f>
        <v>1981</v>
      </c>
      <c s="216">
        <v>24022757</v>
      </c>
      <c s="219" t="s">
        <v>3073</v>
      </c>
      <c s="271">
        <v>38974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92" spans="1:9" ht="15">
      <c r="A1992" s="216">
        <f>COUNTA($A$10:A1991)</f>
        <v>1982</v>
      </c>
      <c s="216">
        <v>24022758</v>
      </c>
      <c s="219" t="s">
        <v>3037</v>
      </c>
      <c s="271">
        <v>39015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93" spans="1:9" ht="15">
      <c r="A1993" s="216">
        <f>COUNTA($A$10:A1992)</f>
        <v>1983</v>
      </c>
      <c s="216">
        <v>24022759</v>
      </c>
      <c s="219" t="s">
        <v>3074</v>
      </c>
      <c s="271">
        <v>39012</v>
      </c>
      <c s="219" t="s">
        <v>7262</v>
      </c>
      <c s="219" t="s">
        <v>4434</v>
      </c>
      <c s="216">
        <v>5</v>
      </c>
      <c s="216" t="s">
        <v>7400</v>
      </c>
      <c s="272">
        <f t="shared" si="30"/>
        <v>20000000</v>
      </c>
    </row>
    <row r="1994" spans="1:9" ht="15">
      <c r="A1994" s="216">
        <f>COUNTA($A$10:A1993)</f>
        <v>1984</v>
      </c>
      <c s="216">
        <v>24022760</v>
      </c>
      <c s="219" t="s">
        <v>990</v>
      </c>
      <c s="271">
        <v>39006</v>
      </c>
      <c s="219" t="s">
        <v>7262</v>
      </c>
      <c s="219" t="s">
        <v>4434</v>
      </c>
      <c s="216">
        <v>5</v>
      </c>
      <c s="216" t="s">
        <v>7400</v>
      </c>
      <c s="272">
        <f t="shared" si="31" ref="I1994:I2057">G1994*4000000</f>
        <v>20000000</v>
      </c>
    </row>
    <row r="1995" spans="1:9" ht="15">
      <c r="A1995" s="216">
        <f>COUNTA($A$10:A1994)</f>
        <v>1985</v>
      </c>
      <c s="216">
        <v>24020371</v>
      </c>
      <c s="219" t="s">
        <v>2062</v>
      </c>
      <c s="271">
        <v>39004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1996" spans="1:9" ht="15">
      <c r="A1996" s="216">
        <f>COUNTA($A$10:A1995)</f>
        <v>1986</v>
      </c>
      <c s="216">
        <v>24020372</v>
      </c>
      <c s="219" t="s">
        <v>2107</v>
      </c>
      <c s="271">
        <v>38863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1997" spans="1:9" ht="15">
      <c r="A1997" s="216">
        <f>COUNTA($A$10:A1996)</f>
        <v>1987</v>
      </c>
      <c s="216">
        <v>24020373</v>
      </c>
      <c s="219" t="s">
        <v>2155</v>
      </c>
      <c s="271">
        <v>38973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1998" spans="1:9" ht="15">
      <c r="A1998" s="216">
        <f>COUNTA($A$10:A1997)</f>
        <v>1988</v>
      </c>
      <c s="216">
        <v>24020374</v>
      </c>
      <c s="219" t="s">
        <v>2198</v>
      </c>
      <c s="271">
        <v>38758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1999" spans="1:9" ht="15">
      <c r="A1999" s="216">
        <f>COUNTA($A$10:A1998)</f>
        <v>1989</v>
      </c>
      <c s="216">
        <v>24020375</v>
      </c>
      <c s="219" t="s">
        <v>2244</v>
      </c>
      <c s="271">
        <v>38731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0" spans="1:9" ht="15">
      <c r="A2000" s="216">
        <f>COUNTA($A$10:A1999)</f>
        <v>1990</v>
      </c>
      <c s="216">
        <v>24020376</v>
      </c>
      <c s="219" t="s">
        <v>1507</v>
      </c>
      <c s="271">
        <v>38869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1" spans="1:9" ht="15">
      <c r="A2001" s="216">
        <f>COUNTA($A$10:A2000)</f>
        <v>1991</v>
      </c>
      <c s="216">
        <v>24020377</v>
      </c>
      <c s="219" t="s">
        <v>1270</v>
      </c>
      <c s="271">
        <v>38904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2" spans="1:9" ht="15">
      <c r="A2002" s="216">
        <f>COUNTA($A$10:A2001)</f>
        <v>1992</v>
      </c>
      <c s="216">
        <v>24020378</v>
      </c>
      <c s="219" t="s">
        <v>2200</v>
      </c>
      <c s="271">
        <v>38828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3" spans="1:9" ht="15">
      <c r="A2003" s="216">
        <f>COUNTA($A$10:A2002)</f>
        <v>1993</v>
      </c>
      <c s="216">
        <v>24020379</v>
      </c>
      <c s="219" t="s">
        <v>2064</v>
      </c>
      <c s="271">
        <v>38941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4" spans="1:9" ht="15">
      <c r="A2004" s="216">
        <f>COUNTA($A$10:A2003)</f>
        <v>1994</v>
      </c>
      <c s="216">
        <v>24020380</v>
      </c>
      <c s="219" t="s">
        <v>2109</v>
      </c>
      <c s="271">
        <v>39019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5" spans="1:9" ht="15">
      <c r="A2005" s="216">
        <f>COUNTA($A$10:A2004)</f>
        <v>1995</v>
      </c>
      <c s="216">
        <v>24020381</v>
      </c>
      <c s="219" t="s">
        <v>2157</v>
      </c>
      <c s="271">
        <v>38993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6" spans="1:9" ht="15">
      <c r="A2006" s="216">
        <f>COUNTA($A$10:A2005)</f>
        <v>1996</v>
      </c>
      <c s="216">
        <v>24020382</v>
      </c>
      <c s="219" t="s">
        <v>2201</v>
      </c>
      <c s="271">
        <v>38982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7" spans="1:9" ht="15">
      <c r="A2007" s="216">
        <f>COUNTA($A$10:A2006)</f>
        <v>1997</v>
      </c>
      <c s="216">
        <v>24020383</v>
      </c>
      <c s="219" t="s">
        <v>2246</v>
      </c>
      <c s="271">
        <v>39073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8" spans="1:9" ht="15">
      <c r="A2008" s="216">
        <f>COUNTA($A$10:A2007)</f>
        <v>1998</v>
      </c>
      <c s="216">
        <v>24020384</v>
      </c>
      <c s="219" t="s">
        <v>299</v>
      </c>
      <c s="271">
        <v>38798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09" spans="1:9" ht="15">
      <c r="A2009" s="216">
        <f>COUNTA($A$10:A2008)</f>
        <v>1999</v>
      </c>
      <c s="216">
        <v>24020385</v>
      </c>
      <c s="219" t="s">
        <v>931</v>
      </c>
      <c s="271">
        <v>38948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0" spans="1:9" ht="15">
      <c r="A2010" s="216">
        <f>COUNTA($A$10:A2009)</f>
        <v>2000</v>
      </c>
      <c s="216">
        <v>24020386</v>
      </c>
      <c s="219" t="s">
        <v>931</v>
      </c>
      <c s="271">
        <v>38949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1" spans="1:9" ht="15">
      <c r="A2011" s="216">
        <f>COUNTA($A$10:A2010)</f>
        <v>2001</v>
      </c>
      <c s="216">
        <v>24020387</v>
      </c>
      <c s="219" t="s">
        <v>2065</v>
      </c>
      <c s="271">
        <v>38758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2" spans="1:9" ht="15">
      <c r="A2012" s="216">
        <f>COUNTA($A$10:A2011)</f>
        <v>2002</v>
      </c>
      <c s="216">
        <v>24020388</v>
      </c>
      <c s="219" t="s">
        <v>2110</v>
      </c>
      <c s="271">
        <v>39013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3" spans="1:9" ht="15">
      <c r="A2013" s="216">
        <f>COUNTA($A$10:A2012)</f>
        <v>2003</v>
      </c>
      <c s="216">
        <v>24020389</v>
      </c>
      <c s="219" t="s">
        <v>2158</v>
      </c>
      <c s="271">
        <v>38998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4" spans="1:9" ht="15">
      <c r="A2014" s="216">
        <f>COUNTA($A$10:A2013)</f>
        <v>2004</v>
      </c>
      <c s="216">
        <v>24020391</v>
      </c>
      <c s="219" t="s">
        <v>2247</v>
      </c>
      <c s="271">
        <v>38888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5" spans="1:9" ht="15">
      <c r="A2015" s="216">
        <f>COUNTA($A$10:A2014)</f>
        <v>2005</v>
      </c>
      <c s="216">
        <v>24020392</v>
      </c>
      <c s="219" t="s">
        <v>995</v>
      </c>
      <c s="271">
        <v>38922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6" spans="1:9" ht="15">
      <c r="A2016" s="216">
        <f>COUNTA($A$10:A2015)</f>
        <v>2006</v>
      </c>
      <c s="216">
        <v>24020393</v>
      </c>
      <c s="219" t="s">
        <v>2248</v>
      </c>
      <c s="271">
        <v>39012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7" spans="1:9" ht="15">
      <c r="A2017" s="216">
        <f>COUNTA($A$10:A2016)</f>
        <v>2007</v>
      </c>
      <c s="216">
        <v>24020394</v>
      </c>
      <c s="219" t="s">
        <v>2159</v>
      </c>
      <c s="271">
        <v>38817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8" spans="1:9" ht="15">
      <c r="A2018" s="216">
        <f>COUNTA($A$10:A2017)</f>
        <v>2008</v>
      </c>
      <c s="216">
        <v>24020395</v>
      </c>
      <c s="219" t="s">
        <v>2066</v>
      </c>
      <c s="271">
        <v>39060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19" spans="1:9" ht="15">
      <c r="A2019" s="216">
        <f>COUNTA($A$10:A2018)</f>
        <v>2009</v>
      </c>
      <c s="216">
        <v>24020396</v>
      </c>
      <c s="219" t="s">
        <v>2111</v>
      </c>
      <c s="271">
        <v>38906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0" spans="1:9" ht="15">
      <c r="A2020" s="216">
        <f>COUNTA($A$10:A2019)</f>
        <v>2010</v>
      </c>
      <c s="216">
        <v>24020397</v>
      </c>
      <c s="219" t="s">
        <v>2160</v>
      </c>
      <c s="271">
        <v>38834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1" spans="1:9" ht="15">
      <c r="A2021" s="216">
        <f>COUNTA($A$10:A2020)</f>
        <v>2011</v>
      </c>
      <c s="216">
        <v>24020398</v>
      </c>
      <c s="219" t="s">
        <v>2202</v>
      </c>
      <c s="271">
        <v>39031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2" spans="1:9" ht="15">
      <c r="A2022" s="216">
        <f>COUNTA($A$10:A2021)</f>
        <v>2012</v>
      </c>
      <c s="216">
        <v>24020399</v>
      </c>
      <c s="219" t="s">
        <v>2249</v>
      </c>
      <c s="271">
        <v>38746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3" spans="1:9" ht="15">
      <c r="A2023" s="216">
        <f>COUNTA($A$10:A2022)</f>
        <v>2013</v>
      </c>
      <c s="216">
        <v>24020400</v>
      </c>
      <c s="219" t="s">
        <v>2281</v>
      </c>
      <c s="271">
        <v>38906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4" spans="1:9" ht="15">
      <c r="A2024" s="216">
        <f>COUNTA($A$10:A2023)</f>
        <v>2014</v>
      </c>
      <c s="216">
        <v>24020401</v>
      </c>
      <c s="219" t="s">
        <v>2067</v>
      </c>
      <c s="271">
        <v>39051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5" spans="1:9" ht="15">
      <c r="A2025" s="216">
        <f>COUNTA($A$10:A2024)</f>
        <v>2015</v>
      </c>
      <c s="216">
        <v>24020402</v>
      </c>
      <c s="219" t="s">
        <v>2067</v>
      </c>
      <c s="271">
        <v>39031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6" spans="1:9" ht="15">
      <c r="A2026" s="216">
        <f>COUNTA($A$10:A2025)</f>
        <v>2016</v>
      </c>
      <c s="216">
        <v>24020403</v>
      </c>
      <c s="219" t="s">
        <v>2068</v>
      </c>
      <c s="271">
        <v>38785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7" spans="1:9" ht="15">
      <c r="A2027" s="216">
        <f>COUNTA($A$10:A2026)</f>
        <v>2017</v>
      </c>
      <c s="216">
        <v>24020404</v>
      </c>
      <c s="219" t="s">
        <v>2112</v>
      </c>
      <c s="271">
        <v>38757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8" spans="1:9" ht="15">
      <c r="A2028" s="216">
        <f>COUNTA($A$10:A2027)</f>
        <v>2018</v>
      </c>
      <c s="216">
        <v>24020405</v>
      </c>
      <c s="219" t="s">
        <v>2161</v>
      </c>
      <c s="271">
        <v>39077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29" spans="1:9" ht="15">
      <c r="A2029" s="216">
        <f>COUNTA($A$10:A2028)</f>
        <v>2019</v>
      </c>
      <c s="216">
        <v>24020406</v>
      </c>
      <c s="219" t="s">
        <v>2203</v>
      </c>
      <c s="271">
        <v>39007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0" spans="1:9" ht="15">
      <c r="A2030" s="216">
        <f>COUNTA($A$10:A2029)</f>
        <v>2020</v>
      </c>
      <c s="216">
        <v>24020407</v>
      </c>
      <c s="219" t="s">
        <v>2250</v>
      </c>
      <c s="271">
        <v>39062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1" spans="1:9" ht="15">
      <c r="A2031" s="216">
        <f>COUNTA($A$10:A2030)</f>
        <v>2021</v>
      </c>
      <c s="216">
        <v>24020408</v>
      </c>
      <c s="219" t="s">
        <v>2282</v>
      </c>
      <c s="271">
        <v>38908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2" spans="1:9" ht="15">
      <c r="A2032" s="216">
        <f>COUNTA($A$10:A2031)</f>
        <v>2022</v>
      </c>
      <c s="216">
        <v>24020409</v>
      </c>
      <c s="219" t="s">
        <v>2113</v>
      </c>
      <c s="271">
        <v>38738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3" spans="1:9" ht="15">
      <c r="A2033" s="216">
        <f>COUNTA($A$10:A2032)</f>
        <v>2023</v>
      </c>
      <c s="216">
        <v>24020410</v>
      </c>
      <c s="219" t="s">
        <v>2283</v>
      </c>
      <c s="271">
        <v>38884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4" spans="1:9" ht="15">
      <c r="A2034" s="216">
        <f>COUNTA($A$10:A2033)</f>
        <v>2024</v>
      </c>
      <c s="216">
        <v>24020411</v>
      </c>
      <c s="219" t="s">
        <v>2069</v>
      </c>
      <c s="271">
        <v>38771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5" spans="1:9" ht="15">
      <c r="A2035" s="216">
        <f>COUNTA($A$10:A2034)</f>
        <v>2025</v>
      </c>
      <c s="216">
        <v>24020412</v>
      </c>
      <c s="219" t="s">
        <v>2114</v>
      </c>
      <c s="271">
        <v>38822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6" spans="1:9" ht="15">
      <c r="A2036" s="216">
        <f>COUNTA($A$10:A2035)</f>
        <v>2026</v>
      </c>
      <c s="216">
        <v>24020413</v>
      </c>
      <c s="219" t="s">
        <v>2162</v>
      </c>
      <c s="271">
        <v>38992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7" spans="1:9" ht="15">
      <c r="A2037" s="216">
        <f>COUNTA($A$10:A2036)</f>
        <v>2027</v>
      </c>
      <c s="216">
        <v>24020414</v>
      </c>
      <c s="219" t="s">
        <v>2204</v>
      </c>
      <c s="271">
        <v>38763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8" spans="1:9" ht="15">
      <c r="A2038" s="216">
        <f>COUNTA($A$10:A2037)</f>
        <v>2028</v>
      </c>
      <c s="216">
        <v>24020415</v>
      </c>
      <c s="219" t="s">
        <v>678</v>
      </c>
      <c s="271">
        <v>38804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39" spans="1:9" ht="15">
      <c r="A2039" s="216">
        <f>COUNTA($A$10:A2038)</f>
        <v>2029</v>
      </c>
      <c s="216">
        <v>24020416</v>
      </c>
      <c s="219" t="s">
        <v>2284</v>
      </c>
      <c s="271">
        <v>39026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0" spans="1:9" ht="15">
      <c r="A2040" s="216">
        <f>COUNTA($A$10:A2039)</f>
        <v>2030</v>
      </c>
      <c s="216">
        <v>24020417</v>
      </c>
      <c s="219" t="s">
        <v>2251</v>
      </c>
      <c s="271">
        <v>38749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1" spans="1:9" ht="15">
      <c r="A2041" s="216">
        <f>COUNTA($A$10:A2040)</f>
        <v>2031</v>
      </c>
      <c s="216">
        <v>24020418</v>
      </c>
      <c s="219" t="s">
        <v>2163</v>
      </c>
      <c s="271">
        <v>38927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2" spans="1:9" ht="15">
      <c r="A2042" s="216">
        <f>COUNTA($A$10:A2041)</f>
        <v>2032</v>
      </c>
      <c s="216">
        <v>24020419</v>
      </c>
      <c s="219" t="s">
        <v>2070</v>
      </c>
      <c s="271">
        <v>39045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3" spans="1:9" ht="15">
      <c r="A2043" s="216">
        <f>COUNTA($A$10:A2042)</f>
        <v>2033</v>
      </c>
      <c s="216">
        <v>24020420</v>
      </c>
      <c s="219" t="s">
        <v>2115</v>
      </c>
      <c s="271">
        <v>38923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4" spans="1:9" ht="15">
      <c r="A2044" s="216">
        <f>COUNTA($A$10:A2043)</f>
        <v>2034</v>
      </c>
      <c s="216">
        <v>24020421</v>
      </c>
      <c s="219" t="s">
        <v>2164</v>
      </c>
      <c s="271">
        <v>38969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5" spans="1:9" ht="15">
      <c r="A2045" s="216">
        <f>COUNTA($A$10:A2044)</f>
        <v>2035</v>
      </c>
      <c s="216">
        <v>24020422</v>
      </c>
      <c s="219" t="s">
        <v>2205</v>
      </c>
      <c s="271">
        <v>38962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6" spans="1:9" ht="15">
      <c r="A2046" s="216">
        <f>COUNTA($A$10:A2045)</f>
        <v>2036</v>
      </c>
      <c s="216">
        <v>24020423</v>
      </c>
      <c s="219" t="s">
        <v>1685</v>
      </c>
      <c s="271">
        <v>38909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7" spans="1:9" ht="15">
      <c r="A2047" s="216">
        <f>COUNTA($A$10:A2046)</f>
        <v>2037</v>
      </c>
      <c s="216">
        <v>24020424</v>
      </c>
      <c s="219" t="s">
        <v>1685</v>
      </c>
      <c s="271">
        <v>38900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8" spans="1:9" ht="15">
      <c r="A2048" s="216">
        <f>COUNTA($A$10:A2047)</f>
        <v>2038</v>
      </c>
      <c s="216">
        <v>24020425</v>
      </c>
      <c s="219" t="s">
        <v>303</v>
      </c>
      <c s="271">
        <v>38801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49" spans="1:9" ht="15">
      <c r="A2049" s="216">
        <f>COUNTA($A$10:A2048)</f>
        <v>2039</v>
      </c>
      <c s="216">
        <v>24020426</v>
      </c>
      <c s="219" t="s">
        <v>165</v>
      </c>
      <c s="271">
        <v>38853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0" spans="1:9" ht="15">
      <c r="A2050" s="216">
        <f>COUNTA($A$10:A2049)</f>
        <v>2040</v>
      </c>
      <c s="216">
        <v>24020427</v>
      </c>
      <c s="219" t="s">
        <v>449</v>
      </c>
      <c s="271">
        <v>39000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1" spans="1:9" ht="15">
      <c r="A2051" s="216">
        <f>COUNTA($A$10:A2050)</f>
        <v>2041</v>
      </c>
      <c s="216">
        <v>24020428</v>
      </c>
      <c s="219" t="s">
        <v>2120</v>
      </c>
      <c s="271">
        <v>38742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2" spans="1:9" ht="15">
      <c r="A2052" s="216">
        <f>COUNTA($A$10:A2051)</f>
        <v>2042</v>
      </c>
      <c s="216">
        <v>24020429</v>
      </c>
      <c s="219" t="s">
        <v>2169</v>
      </c>
      <c s="271">
        <v>38826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3" spans="1:9" ht="15">
      <c r="A2053" s="216">
        <f>COUNTA($A$10:A2052)</f>
        <v>2043</v>
      </c>
      <c s="216">
        <v>24020430</v>
      </c>
      <c s="219" t="s">
        <v>2210</v>
      </c>
      <c s="271">
        <v>38858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4" spans="1:9" ht="15">
      <c r="A2054" s="216">
        <f>COUNTA($A$10:A2053)</f>
        <v>2044</v>
      </c>
      <c s="216">
        <v>24020431</v>
      </c>
      <c s="219" t="s">
        <v>941</v>
      </c>
      <c s="271">
        <v>38849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5" spans="1:9" ht="15">
      <c r="A2055" s="216">
        <f>COUNTA($A$10:A2054)</f>
        <v>2045</v>
      </c>
      <c s="216">
        <v>24020432</v>
      </c>
      <c s="219" t="s">
        <v>2289</v>
      </c>
      <c s="271">
        <v>38886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6" spans="1:9" ht="15">
      <c r="A2056" s="216">
        <f>COUNTA($A$10:A2055)</f>
        <v>2046</v>
      </c>
      <c s="216">
        <v>24020433</v>
      </c>
      <c s="219" t="s">
        <v>2121</v>
      </c>
      <c s="271">
        <v>38968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7" spans="1:9" ht="15">
      <c r="A2057" s="216">
        <f>COUNTA($A$10:A2056)</f>
        <v>2047</v>
      </c>
      <c s="216">
        <v>24020434</v>
      </c>
      <c s="219" t="s">
        <v>2168</v>
      </c>
      <c s="271">
        <v>38893</v>
      </c>
      <c s="219" t="s">
        <v>7149</v>
      </c>
      <c s="219" t="s">
        <v>4434</v>
      </c>
      <c s="216">
        <v>5</v>
      </c>
      <c s="216" t="s">
        <v>7400</v>
      </c>
      <c s="272">
        <f t="shared" si="31"/>
        <v>20000000</v>
      </c>
    </row>
    <row r="2058" spans="1:9" ht="15">
      <c r="A2058" s="216">
        <f>COUNTA($A$10:A2057)</f>
        <v>2048</v>
      </c>
      <c s="216">
        <v>24020435</v>
      </c>
      <c s="219" t="s">
        <v>2074</v>
      </c>
      <c s="271">
        <v>39043</v>
      </c>
      <c s="219" t="s">
        <v>7149</v>
      </c>
      <c s="219" t="s">
        <v>4434</v>
      </c>
      <c s="216">
        <v>5</v>
      </c>
      <c s="216" t="s">
        <v>7400</v>
      </c>
      <c s="272">
        <f t="shared" si="32" ref="I2058:I2121">G2058*4000000</f>
        <v>20000000</v>
      </c>
    </row>
    <row r="2059" spans="1:9" ht="15">
      <c r="A2059" s="216">
        <f>COUNTA($A$10:A2058)</f>
        <v>2049</v>
      </c>
      <c s="216">
        <v>24020436</v>
      </c>
      <c s="219" t="s">
        <v>878</v>
      </c>
      <c s="271">
        <v>38885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0" spans="1:9" ht="15">
      <c r="A2060" s="216">
        <f>COUNTA($A$10:A2059)</f>
        <v>2050</v>
      </c>
      <c s="216">
        <v>24020437</v>
      </c>
      <c s="219" t="s">
        <v>878</v>
      </c>
      <c s="271">
        <v>38947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1" spans="1:9" ht="15">
      <c r="A2061" s="216">
        <f>COUNTA($A$10:A2060)</f>
        <v>2051</v>
      </c>
      <c s="216">
        <v>24020438</v>
      </c>
      <c s="219" t="s">
        <v>2209</v>
      </c>
      <c s="271">
        <v>38741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2" spans="1:9" ht="15">
      <c r="A2062" s="216">
        <f>COUNTA($A$10:A2061)</f>
        <v>2052</v>
      </c>
      <c s="216">
        <v>24020440</v>
      </c>
      <c s="219" t="s">
        <v>2288</v>
      </c>
      <c s="271">
        <v>38598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3" spans="1:9" ht="15">
      <c r="A2063" s="216">
        <f>COUNTA($A$10:A2062)</f>
        <v>2053</v>
      </c>
      <c s="216">
        <v>24020441</v>
      </c>
      <c s="219" t="s">
        <v>2075</v>
      </c>
      <c s="271">
        <v>38816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4" spans="1:9" ht="15">
      <c r="A2064" s="216">
        <f>COUNTA($A$10:A2063)</f>
        <v>2054</v>
      </c>
      <c s="216">
        <v>24020442</v>
      </c>
      <c s="219" t="s">
        <v>751</v>
      </c>
      <c s="271">
        <v>39076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5" spans="1:9" ht="15">
      <c r="A2065" s="216">
        <f>COUNTA($A$10:A2064)</f>
        <v>2055</v>
      </c>
      <c s="216">
        <v>24020444</v>
      </c>
      <c s="219" t="s">
        <v>2122</v>
      </c>
      <c s="271">
        <v>38767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6" spans="1:9" ht="15">
      <c r="A2066" s="216">
        <f>COUNTA($A$10:A2065)</f>
        <v>2056</v>
      </c>
      <c s="216">
        <v>24020445</v>
      </c>
      <c s="219" t="s">
        <v>2170</v>
      </c>
      <c s="271">
        <v>38779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7" spans="1:9" ht="15">
      <c r="A2067" s="216">
        <f>COUNTA($A$10:A2066)</f>
        <v>2057</v>
      </c>
      <c s="216">
        <v>24020446</v>
      </c>
      <c s="219" t="s">
        <v>2211</v>
      </c>
      <c s="271">
        <v>38968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8" spans="1:9" ht="15">
      <c r="A2068" s="216">
        <f>COUNTA($A$10:A2067)</f>
        <v>2058</v>
      </c>
      <c s="216">
        <v>24020447</v>
      </c>
      <c s="219" t="s">
        <v>1006</v>
      </c>
      <c s="271">
        <v>38821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69" spans="1:9" ht="15">
      <c r="A2069" s="216">
        <f>COUNTA($A$10:A2068)</f>
        <v>2059</v>
      </c>
      <c s="216">
        <v>24020448</v>
      </c>
      <c s="219" t="s">
        <v>1006</v>
      </c>
      <c s="271">
        <v>38810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0" spans="1:9" ht="15">
      <c r="A2070" s="216">
        <f>COUNTA($A$10:A2069)</f>
        <v>2060</v>
      </c>
      <c s="216">
        <v>24020449</v>
      </c>
      <c s="219" t="s">
        <v>1417</v>
      </c>
      <c s="271">
        <v>38856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1" spans="1:9" ht="15">
      <c r="A2071" s="216">
        <f>COUNTA($A$10:A2070)</f>
        <v>2061</v>
      </c>
      <c s="216">
        <v>24020450</v>
      </c>
      <c s="219" t="s">
        <v>2285</v>
      </c>
      <c s="271">
        <v>38873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2" spans="1:9" ht="15">
      <c r="A2072" s="216">
        <f>COUNTA($A$10:A2071)</f>
        <v>2062</v>
      </c>
      <c s="216">
        <v>24020451</v>
      </c>
      <c s="219" t="s">
        <v>2071</v>
      </c>
      <c s="271">
        <v>38943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3" spans="1:9" ht="15">
      <c r="A2073" s="216">
        <f>COUNTA($A$10:A2072)</f>
        <v>2063</v>
      </c>
      <c s="216">
        <v>24020452</v>
      </c>
      <c s="219" t="s">
        <v>680</v>
      </c>
      <c s="271">
        <v>39027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4" spans="1:9" ht="15">
      <c r="A2074" s="216">
        <f>COUNTA($A$10:A2073)</f>
        <v>2064</v>
      </c>
      <c s="216">
        <v>24020453</v>
      </c>
      <c s="219" t="s">
        <v>2165</v>
      </c>
      <c s="271">
        <v>38773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5" spans="1:9" ht="15">
      <c r="A2075" s="216">
        <f>COUNTA($A$10:A2074)</f>
        <v>2065</v>
      </c>
      <c s="216">
        <v>24020454</v>
      </c>
      <c s="219" t="s">
        <v>2206</v>
      </c>
      <c s="271">
        <v>38838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6" spans="1:9" ht="15">
      <c r="A2076" s="216">
        <f>COUNTA($A$10:A2075)</f>
        <v>2066</v>
      </c>
      <c s="216">
        <v>24020455</v>
      </c>
      <c s="219" t="s">
        <v>623</v>
      </c>
      <c s="271">
        <v>38927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7" spans="1:9" ht="15">
      <c r="A2077" s="216">
        <f>COUNTA($A$10:A2076)</f>
        <v>2067</v>
      </c>
      <c s="216">
        <v>24020456</v>
      </c>
      <c s="219" t="s">
        <v>2286</v>
      </c>
      <c s="271">
        <v>38976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8" spans="1:9" ht="15">
      <c r="A2078" s="216">
        <f>COUNTA($A$10:A2077)</f>
        <v>2068</v>
      </c>
      <c s="216">
        <v>24020457</v>
      </c>
      <c s="219" t="s">
        <v>2116</v>
      </c>
      <c s="271">
        <v>38992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79" spans="1:9" ht="15">
      <c r="A2079" s="216">
        <f>COUNTA($A$10:A2078)</f>
        <v>2069</v>
      </c>
      <c s="216">
        <v>24020458</v>
      </c>
      <c s="219" t="s">
        <v>2166</v>
      </c>
      <c s="271">
        <v>38850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0" spans="1:9" ht="15">
      <c r="A2080" s="216">
        <f>COUNTA($A$10:A2079)</f>
        <v>2070</v>
      </c>
      <c s="216">
        <v>24020459</v>
      </c>
      <c s="219" t="s">
        <v>2072</v>
      </c>
      <c s="271">
        <v>39060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1" spans="1:9" ht="15">
      <c r="A2081" s="216">
        <f>COUNTA($A$10:A2080)</f>
        <v>2071</v>
      </c>
      <c s="216">
        <v>24020460</v>
      </c>
      <c s="219" t="s">
        <v>2119</v>
      </c>
      <c s="271">
        <v>38863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2" spans="1:9" ht="15">
      <c r="A2082" s="216">
        <f>COUNTA($A$10:A2081)</f>
        <v>2072</v>
      </c>
      <c s="216">
        <v>24020461</v>
      </c>
      <c s="219" t="s">
        <v>875</v>
      </c>
      <c s="271">
        <v>38722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3" spans="1:9" ht="15">
      <c r="A2083" s="216">
        <f>COUNTA($A$10:A2082)</f>
        <v>2073</v>
      </c>
      <c s="216">
        <v>24020462</v>
      </c>
      <c s="219" t="s">
        <v>875</v>
      </c>
      <c s="271">
        <v>38753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4" spans="1:9" ht="15">
      <c r="A2084" s="216">
        <f>COUNTA($A$10:A2083)</f>
        <v>2074</v>
      </c>
      <c s="216">
        <v>24020463</v>
      </c>
      <c s="219" t="s">
        <v>2253</v>
      </c>
      <c s="271">
        <v>39073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5" spans="1:9" ht="15">
      <c r="A2085" s="216">
        <f>COUNTA($A$10:A2084)</f>
        <v>2075</v>
      </c>
      <c s="216">
        <v>24020464</v>
      </c>
      <c s="219" t="s">
        <v>1976</v>
      </c>
      <c s="271">
        <v>39071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6" spans="1:9" ht="15">
      <c r="A2086" s="216">
        <f>COUNTA($A$10:A2085)</f>
        <v>2076</v>
      </c>
      <c s="216">
        <v>24020465</v>
      </c>
      <c s="219" t="s">
        <v>535</v>
      </c>
      <c s="271">
        <v>38956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7" spans="1:9" ht="15">
      <c r="A2087" s="216">
        <f>COUNTA($A$10:A2086)</f>
        <v>2077</v>
      </c>
      <c s="216">
        <v>24020466</v>
      </c>
      <c s="219" t="s">
        <v>2287</v>
      </c>
      <c s="271">
        <v>38934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8" spans="1:9" ht="15">
      <c r="A2088" s="216">
        <f>COUNTA($A$10:A2087)</f>
        <v>2078</v>
      </c>
      <c s="216">
        <v>24020467</v>
      </c>
      <c s="219" t="s">
        <v>2073</v>
      </c>
      <c s="271">
        <v>39039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89" spans="1:9" ht="15">
      <c r="A2089" s="216">
        <f>COUNTA($A$10:A2088)</f>
        <v>2079</v>
      </c>
      <c s="216">
        <v>24020468</v>
      </c>
      <c s="219" t="s">
        <v>2117</v>
      </c>
      <c s="271">
        <v>38915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0" spans="1:9" ht="15">
      <c r="A2090" s="216">
        <f>COUNTA($A$10:A2089)</f>
        <v>2080</v>
      </c>
      <c s="216">
        <v>24020469</v>
      </c>
      <c s="219" t="s">
        <v>534</v>
      </c>
      <c s="271">
        <v>38732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1" spans="1:9" ht="15">
      <c r="A2091" s="216">
        <f>COUNTA($A$10:A2090)</f>
        <v>2081</v>
      </c>
      <c s="216">
        <v>24020470</v>
      </c>
      <c s="219" t="s">
        <v>2207</v>
      </c>
      <c s="271">
        <v>39026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2" spans="1:9" ht="15">
      <c r="A2092" s="216">
        <f>COUNTA($A$10:A2091)</f>
        <v>2082</v>
      </c>
      <c s="216">
        <v>24020471</v>
      </c>
      <c s="219" t="s">
        <v>2252</v>
      </c>
      <c s="271">
        <v>38844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3" spans="1:9" ht="15">
      <c r="A2093" s="216">
        <f>COUNTA($A$10:A2092)</f>
        <v>2083</v>
      </c>
      <c s="216">
        <v>24020476</v>
      </c>
      <c s="219" t="s">
        <v>2118</v>
      </c>
      <c s="271">
        <v>38766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4" spans="1:9" ht="15">
      <c r="A2094" s="216">
        <f>COUNTA($A$10:A2093)</f>
        <v>2084</v>
      </c>
      <c s="216">
        <v>24020477</v>
      </c>
      <c s="219" t="s">
        <v>2167</v>
      </c>
      <c s="271">
        <v>39023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5" spans="1:9" ht="15">
      <c r="A2095" s="216">
        <f>COUNTA($A$10:A2094)</f>
        <v>2085</v>
      </c>
      <c s="216">
        <v>24020478</v>
      </c>
      <c s="219" t="s">
        <v>2212</v>
      </c>
      <c s="271">
        <v>38738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6" spans="1:9" ht="15">
      <c r="A2096" s="216">
        <f>COUNTA($A$10:A2095)</f>
        <v>2086</v>
      </c>
      <c s="216">
        <v>24020479</v>
      </c>
      <c s="219" t="s">
        <v>2254</v>
      </c>
      <c s="271">
        <v>38928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7" spans="1:9" ht="15">
      <c r="A2097" s="216">
        <f>COUNTA($A$10:A2096)</f>
        <v>2087</v>
      </c>
      <c s="216">
        <v>24020480</v>
      </c>
      <c s="219" t="s">
        <v>310</v>
      </c>
      <c s="271">
        <v>38968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8" spans="1:9" ht="15">
      <c r="A2098" s="216">
        <f>COUNTA($A$10:A2097)</f>
        <v>2088</v>
      </c>
      <c s="216">
        <v>24020481</v>
      </c>
      <c s="219" t="s">
        <v>1526</v>
      </c>
      <c s="271">
        <v>39019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099" spans="1:9" ht="15">
      <c r="A2099" s="216">
        <f>COUNTA($A$10:A2098)</f>
        <v>2089</v>
      </c>
      <c s="216">
        <v>24020483</v>
      </c>
      <c s="219" t="s">
        <v>2077</v>
      </c>
      <c s="271">
        <v>38771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0" spans="1:9" ht="15">
      <c r="A2100" s="216">
        <f>COUNTA($A$10:A2099)</f>
        <v>2090</v>
      </c>
      <c s="216">
        <v>24020485</v>
      </c>
      <c s="219" t="s">
        <v>2171</v>
      </c>
      <c s="271">
        <v>38363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1" spans="1:9" ht="15">
      <c r="A2101" s="216">
        <f>COUNTA($A$10:A2100)</f>
        <v>2091</v>
      </c>
      <c s="216">
        <v>24020487</v>
      </c>
      <c s="219" t="s">
        <v>2255</v>
      </c>
      <c s="271">
        <v>39020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2" spans="1:9" ht="15">
      <c r="A2102" s="216">
        <f>COUNTA($A$10:A2101)</f>
        <v>2092</v>
      </c>
      <c s="216">
        <v>24020488</v>
      </c>
      <c s="219" t="s">
        <v>2291</v>
      </c>
      <c s="271">
        <v>38790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3" spans="1:9" ht="15">
      <c r="A2103" s="216">
        <f>COUNTA($A$10:A2102)</f>
        <v>2093</v>
      </c>
      <c s="216">
        <v>24020489</v>
      </c>
      <c s="219" t="s">
        <v>2124</v>
      </c>
      <c s="271">
        <v>38748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4" spans="1:9" ht="15">
      <c r="A2104" s="216">
        <f>COUNTA($A$10:A2103)</f>
        <v>2094</v>
      </c>
      <c s="216">
        <v>24020490</v>
      </c>
      <c s="219" t="s">
        <v>2172</v>
      </c>
      <c s="271">
        <v>38768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5" spans="1:9" ht="15">
      <c r="A2105" s="216">
        <f>COUNTA($A$10:A2104)</f>
        <v>2095</v>
      </c>
      <c s="216">
        <v>24020491</v>
      </c>
      <c s="219" t="s">
        <v>2078</v>
      </c>
      <c s="271">
        <v>38869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6" spans="1:9" ht="15">
      <c r="A2106" s="216">
        <f>COUNTA($A$10:A2105)</f>
        <v>2096</v>
      </c>
      <c s="216">
        <v>24020492</v>
      </c>
      <c s="219" t="s">
        <v>2125</v>
      </c>
      <c s="271">
        <v>38978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7" spans="1:9" ht="15">
      <c r="A2107" s="216">
        <f>COUNTA($A$10:A2106)</f>
        <v>2097</v>
      </c>
      <c s="216">
        <v>24020493</v>
      </c>
      <c s="219" t="s">
        <v>2173</v>
      </c>
      <c s="271">
        <v>38979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8" spans="1:9" ht="15">
      <c r="A2108" s="216">
        <f>COUNTA($A$10:A2107)</f>
        <v>2098</v>
      </c>
      <c s="216">
        <v>24020494</v>
      </c>
      <c s="219" t="s">
        <v>2214</v>
      </c>
      <c s="271">
        <v>38919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09" spans="1:9" ht="15">
      <c r="A2109" s="216">
        <f>COUNTA($A$10:A2108)</f>
        <v>2099</v>
      </c>
      <c s="216">
        <v>24020495</v>
      </c>
      <c s="219" t="s">
        <v>2256</v>
      </c>
      <c s="271">
        <v>39081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0" spans="1:9" ht="15">
      <c r="A2110" s="216">
        <f>COUNTA($A$10:A2109)</f>
        <v>2100</v>
      </c>
      <c s="216">
        <v>24020496</v>
      </c>
      <c s="219" t="s">
        <v>2292</v>
      </c>
      <c s="271">
        <v>38802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1" spans="1:9" ht="15">
      <c r="A2111" s="216">
        <f>COUNTA($A$10:A2110)</f>
        <v>2101</v>
      </c>
      <c s="216">
        <v>24020497</v>
      </c>
      <c s="219" t="s">
        <v>2079</v>
      </c>
      <c s="271">
        <v>38848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2" spans="1:9" s="235" customFormat="1" ht="15">
      <c r="A2112" s="216">
        <f>COUNTA($A$10:A2111)</f>
        <v>2102</v>
      </c>
      <c s="216">
        <v>24020498</v>
      </c>
      <c s="219" t="s">
        <v>2215</v>
      </c>
      <c s="271">
        <v>38869</v>
      </c>
      <c s="219" t="s">
        <v>7149</v>
      </c>
      <c s="219" t="s">
        <v>4434</v>
      </c>
      <c s="236">
        <v>5</v>
      </c>
      <c s="236" t="s">
        <v>7400</v>
      </c>
      <c s="273">
        <f t="shared" si="32"/>
        <v>20000000</v>
      </c>
    </row>
    <row r="2113" spans="1:9" ht="15">
      <c r="A2113" s="216">
        <f>COUNTA($A$10:A2112)</f>
        <v>2103</v>
      </c>
      <c s="216">
        <v>24020499</v>
      </c>
      <c s="219" t="s">
        <v>2257</v>
      </c>
      <c s="271">
        <v>38939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4" spans="1:9" ht="15">
      <c r="A2114" s="216">
        <f>COUNTA($A$10:A2113)</f>
        <v>2104</v>
      </c>
      <c s="216">
        <v>24020500</v>
      </c>
      <c s="219" t="s">
        <v>2126</v>
      </c>
      <c s="271">
        <v>39030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5" spans="1:9" ht="15">
      <c r="A2115" s="216">
        <f>COUNTA($A$10:A2114)</f>
        <v>2105</v>
      </c>
      <c s="216">
        <v>24020501</v>
      </c>
      <c s="219" t="s">
        <v>2174</v>
      </c>
      <c s="271">
        <v>38844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6" spans="1:9" ht="15">
      <c r="A2116" s="216">
        <f>COUNTA($A$10:A2115)</f>
        <v>2106</v>
      </c>
      <c s="216">
        <v>24020502</v>
      </c>
      <c s="219" t="s">
        <v>1168</v>
      </c>
      <c s="271">
        <v>38952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7" spans="1:9" ht="15">
      <c r="A2117" s="216">
        <f>COUNTA($A$10:A2116)</f>
        <v>2107</v>
      </c>
      <c s="216">
        <v>24020503</v>
      </c>
      <c s="219" t="s">
        <v>84</v>
      </c>
      <c s="271">
        <v>38854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8" spans="1:9" ht="15">
      <c r="A2118" s="216">
        <f>COUNTA($A$10:A2117)</f>
        <v>2108</v>
      </c>
      <c s="216">
        <v>24020504</v>
      </c>
      <c s="219" t="s">
        <v>84</v>
      </c>
      <c s="271">
        <v>38913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19" spans="1:9" ht="15">
      <c r="A2119" s="216">
        <f>COUNTA($A$10:A2118)</f>
        <v>2109</v>
      </c>
      <c s="216">
        <v>24020505</v>
      </c>
      <c s="219" t="s">
        <v>2080</v>
      </c>
      <c s="271">
        <v>38856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20" spans="1:9" ht="15">
      <c r="A2120" s="216">
        <f>COUNTA($A$10:A2119)</f>
        <v>2110</v>
      </c>
      <c s="216">
        <v>24020506</v>
      </c>
      <c s="219" t="s">
        <v>1693</v>
      </c>
      <c s="271">
        <v>39037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21" spans="1:9" ht="15">
      <c r="A2121" s="216">
        <f>COUNTA($A$10:A2120)</f>
        <v>2111</v>
      </c>
      <c s="216">
        <v>24020507</v>
      </c>
      <c s="219" t="s">
        <v>2081</v>
      </c>
      <c s="271">
        <v>38832</v>
      </c>
      <c s="219" t="s">
        <v>7149</v>
      </c>
      <c s="219" t="s">
        <v>4434</v>
      </c>
      <c s="216">
        <v>5</v>
      </c>
      <c s="216" t="s">
        <v>7400</v>
      </c>
      <c s="272">
        <f t="shared" si="32"/>
        <v>20000000</v>
      </c>
    </row>
    <row r="2122" spans="1:9" ht="15">
      <c r="A2122" s="216">
        <f>COUNTA($A$10:A2121)</f>
        <v>2112</v>
      </c>
      <c s="216">
        <v>24020508</v>
      </c>
      <c s="219" t="s">
        <v>2127</v>
      </c>
      <c s="271">
        <v>38750</v>
      </c>
      <c s="219" t="s">
        <v>7149</v>
      </c>
      <c s="219" t="s">
        <v>4434</v>
      </c>
      <c s="216">
        <v>5</v>
      </c>
      <c s="216" t="s">
        <v>7400</v>
      </c>
      <c s="272">
        <f t="shared" si="33" ref="I2122:I2185">G2122*4000000</f>
        <v>20000000</v>
      </c>
    </row>
    <row r="2123" spans="1:9" ht="15">
      <c r="A2123" s="216">
        <f>COUNTA($A$10:A2122)</f>
        <v>2113</v>
      </c>
      <c s="216">
        <v>24020509</v>
      </c>
      <c s="219" t="s">
        <v>2175</v>
      </c>
      <c s="271">
        <v>38871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4" spans="1:9" ht="15">
      <c r="A2124" s="216">
        <f>COUNTA($A$10:A2123)</f>
        <v>2114</v>
      </c>
      <c s="216">
        <v>24020510</v>
      </c>
      <c s="219" t="s">
        <v>2216</v>
      </c>
      <c s="271">
        <v>38859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5" spans="1:9" ht="15">
      <c r="A2125" s="216">
        <f>COUNTA($A$10:A2124)</f>
        <v>2115</v>
      </c>
      <c s="216">
        <v>24020511</v>
      </c>
      <c s="219" t="s">
        <v>2258</v>
      </c>
      <c s="271">
        <v>38844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6" spans="1:9" ht="15">
      <c r="A2126" s="216">
        <f>COUNTA($A$10:A2125)</f>
        <v>2116</v>
      </c>
      <c s="216">
        <v>24020512</v>
      </c>
      <c s="219" t="s">
        <v>317</v>
      </c>
      <c s="271">
        <v>39059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7" spans="1:9" ht="15">
      <c r="A2127" s="216">
        <f>COUNTA($A$10:A2126)</f>
        <v>2117</v>
      </c>
      <c s="216">
        <v>24020513</v>
      </c>
      <c s="219" t="s">
        <v>2128</v>
      </c>
      <c s="271">
        <v>38964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8" spans="1:9" ht="15">
      <c r="A2128" s="216">
        <f>COUNTA($A$10:A2127)</f>
        <v>2118</v>
      </c>
      <c s="216">
        <v>24020514</v>
      </c>
      <c s="219" t="s">
        <v>2082</v>
      </c>
      <c s="271">
        <v>38848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29" spans="1:9" ht="15">
      <c r="A2129" s="216">
        <f>COUNTA($A$10:A2128)</f>
        <v>2119</v>
      </c>
      <c s="216">
        <v>24020515</v>
      </c>
      <c s="219" t="s">
        <v>2082</v>
      </c>
      <c s="271">
        <v>38802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0" spans="1:9" ht="15">
      <c r="A2130" s="216">
        <f>COUNTA($A$10:A2129)</f>
        <v>2120</v>
      </c>
      <c s="216">
        <v>24020516</v>
      </c>
      <c s="219" t="s">
        <v>2129</v>
      </c>
      <c s="271">
        <v>38891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1" spans="1:9" ht="15">
      <c r="A2131" s="216">
        <f>COUNTA($A$10:A2130)</f>
        <v>2121</v>
      </c>
      <c s="216">
        <v>24020518</v>
      </c>
      <c s="219" t="s">
        <v>2217</v>
      </c>
      <c s="271">
        <v>39016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2" spans="1:9" ht="15">
      <c r="A2132" s="216">
        <f>COUNTA($A$10:A2131)</f>
        <v>2122</v>
      </c>
      <c s="216">
        <v>24020519</v>
      </c>
      <c s="219" t="s">
        <v>2259</v>
      </c>
      <c s="271">
        <v>38761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3" spans="1:9" ht="15">
      <c r="A2133" s="216">
        <f>COUNTA($A$10:A2132)</f>
        <v>2123</v>
      </c>
      <c s="216">
        <v>24020520</v>
      </c>
      <c s="219" t="s">
        <v>2293</v>
      </c>
      <c s="271">
        <v>38401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4" spans="1:9" ht="15">
      <c r="A2134" s="216">
        <f>COUNTA($A$10:A2133)</f>
        <v>2124</v>
      </c>
      <c s="216">
        <v>24020521</v>
      </c>
      <c s="219" t="s">
        <v>2260</v>
      </c>
      <c s="271">
        <v>38957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5" spans="1:9" ht="15">
      <c r="A2135" s="216">
        <f>COUNTA($A$10:A2134)</f>
        <v>2125</v>
      </c>
      <c s="216">
        <v>24020522</v>
      </c>
      <c s="219" t="s">
        <v>1294</v>
      </c>
      <c s="271">
        <v>38865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6" spans="1:9" ht="15">
      <c r="A2136" s="216">
        <f>COUNTA($A$10:A2135)</f>
        <v>2126</v>
      </c>
      <c s="216">
        <v>24020524</v>
      </c>
      <c s="219" t="s">
        <v>2130</v>
      </c>
      <c s="271">
        <v>38981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7" spans="1:9" ht="15">
      <c r="A2137" s="216">
        <f>COUNTA($A$10:A2136)</f>
        <v>2127</v>
      </c>
      <c s="216">
        <v>24020525</v>
      </c>
      <c s="219" t="s">
        <v>2176</v>
      </c>
      <c s="271">
        <v>39041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8" spans="1:9" ht="15">
      <c r="A2138" s="216">
        <f>COUNTA($A$10:A2137)</f>
        <v>2128</v>
      </c>
      <c s="216">
        <v>24020526</v>
      </c>
      <c s="219" t="s">
        <v>2219</v>
      </c>
      <c s="271">
        <v>38962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39" spans="1:9" ht="15">
      <c r="A2139" s="216">
        <f>COUNTA($A$10:A2138)</f>
        <v>2129</v>
      </c>
      <c s="216">
        <v>24020527</v>
      </c>
      <c s="219" t="s">
        <v>2262</v>
      </c>
      <c s="271">
        <v>38948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0" spans="1:9" ht="15">
      <c r="A2140" s="216">
        <f>COUNTA($A$10:A2139)</f>
        <v>2130</v>
      </c>
      <c s="216">
        <v>24020528</v>
      </c>
      <c s="219" t="s">
        <v>2294</v>
      </c>
      <c s="271">
        <v>39005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1" spans="1:9" ht="15">
      <c r="A2141" s="216">
        <f>COUNTA($A$10:A2140)</f>
        <v>2131</v>
      </c>
      <c s="216">
        <v>24020529</v>
      </c>
      <c s="219" t="s">
        <v>1107</v>
      </c>
      <c s="271">
        <v>39063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2" spans="1:9" ht="15">
      <c r="A2142" s="216">
        <f>COUNTA($A$10:A2141)</f>
        <v>2132</v>
      </c>
      <c s="216">
        <v>24020530</v>
      </c>
      <c s="219" t="s">
        <v>2295</v>
      </c>
      <c s="271">
        <v>38774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3" spans="1:9" ht="15">
      <c r="A2143" s="216">
        <f>COUNTA($A$10:A2142)</f>
        <v>2133</v>
      </c>
      <c s="216">
        <v>24020531</v>
      </c>
      <c s="219" t="s">
        <v>825</v>
      </c>
      <c s="271">
        <v>39003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4" spans="1:9" ht="15">
      <c r="A2144" s="216">
        <f>COUNTA($A$10:A2143)</f>
        <v>2134</v>
      </c>
      <c s="216">
        <v>24020532</v>
      </c>
      <c s="219" t="s">
        <v>2131</v>
      </c>
      <c s="271">
        <v>39015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5" spans="1:9" ht="15">
      <c r="A2145" s="216">
        <f>COUNTA($A$10:A2144)</f>
        <v>2135</v>
      </c>
      <c s="216">
        <v>24020533</v>
      </c>
      <c s="219" t="s">
        <v>1986</v>
      </c>
      <c s="271">
        <v>39018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6" spans="1:9" ht="15">
      <c r="A2146" s="216">
        <f>COUNTA($A$10:A2145)</f>
        <v>2136</v>
      </c>
      <c s="216">
        <v>24020534</v>
      </c>
      <c s="219" t="s">
        <v>2218</v>
      </c>
      <c s="271">
        <v>39048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7" spans="1:9" ht="15">
      <c r="A2147" s="216">
        <f>COUNTA($A$10:A2146)</f>
        <v>2137</v>
      </c>
      <c s="216">
        <v>24020535</v>
      </c>
      <c s="219" t="s">
        <v>2261</v>
      </c>
      <c s="271">
        <v>38900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8" spans="1:9" ht="15">
      <c r="A2148" s="216">
        <f>COUNTA($A$10:A2147)</f>
        <v>2138</v>
      </c>
      <c s="216">
        <v>24020536</v>
      </c>
      <c s="219" t="s">
        <v>2296</v>
      </c>
      <c s="271">
        <v>39066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49" spans="1:9" ht="15">
      <c r="A2149" s="216">
        <f>COUNTA($A$10:A2148)</f>
        <v>2139</v>
      </c>
      <c s="216">
        <v>24020537</v>
      </c>
      <c s="219" t="s">
        <v>2132</v>
      </c>
      <c s="271">
        <v>39060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0" spans="1:9" ht="15">
      <c r="A2150" s="216">
        <f>COUNTA($A$10:A2149)</f>
        <v>2140</v>
      </c>
      <c s="216">
        <v>24020538</v>
      </c>
      <c s="219" t="s">
        <v>2177</v>
      </c>
      <c s="271">
        <v>38770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1" spans="1:9" ht="15">
      <c r="A2151" s="216">
        <f>COUNTA($A$10:A2150)</f>
        <v>2141</v>
      </c>
      <c s="216">
        <v>24020539</v>
      </c>
      <c s="219" t="s">
        <v>1805</v>
      </c>
      <c s="271">
        <v>38888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2" spans="1:9" ht="15">
      <c r="A2152" s="216">
        <f>COUNTA($A$10:A2151)</f>
        <v>2142</v>
      </c>
      <c s="216">
        <v>24020541</v>
      </c>
      <c s="219" t="s">
        <v>2178</v>
      </c>
      <c s="271">
        <v>38736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3" spans="1:9" ht="15">
      <c r="A2153" s="216">
        <f>COUNTA($A$10:A2152)</f>
        <v>2143</v>
      </c>
      <c s="216">
        <v>24020542</v>
      </c>
      <c s="219" t="s">
        <v>2220</v>
      </c>
      <c s="271">
        <v>39074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4" spans="1:9" ht="15">
      <c r="A2154" s="216">
        <f>COUNTA($A$10:A2153)</f>
        <v>2144</v>
      </c>
      <c s="216">
        <v>24020543</v>
      </c>
      <c s="219" t="s">
        <v>1015</v>
      </c>
      <c s="271">
        <v>38872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5" spans="1:9" ht="15">
      <c r="A2155" s="216">
        <f>COUNTA($A$10:A2154)</f>
        <v>2145</v>
      </c>
      <c s="216">
        <v>24020544</v>
      </c>
      <c s="219" t="s">
        <v>2297</v>
      </c>
      <c s="271">
        <v>38910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6" spans="1:9" ht="15">
      <c r="A2156" s="216">
        <f>COUNTA($A$10:A2155)</f>
        <v>2146</v>
      </c>
      <c s="216">
        <v>24020545</v>
      </c>
      <c s="219" t="s">
        <v>2263</v>
      </c>
      <c s="271">
        <v>38828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7" spans="1:9" ht="15">
      <c r="A2157" s="216">
        <f>COUNTA($A$10:A2156)</f>
        <v>2147</v>
      </c>
      <c s="216">
        <v>24020546</v>
      </c>
      <c s="219" t="s">
        <v>2221</v>
      </c>
      <c s="271">
        <v>38958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8" spans="1:9" ht="15">
      <c r="A2158" s="216">
        <f>COUNTA($A$10:A2157)</f>
        <v>2148</v>
      </c>
      <c s="216">
        <v>24020547</v>
      </c>
      <c s="219" t="s">
        <v>36</v>
      </c>
      <c s="271">
        <v>38800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59" spans="1:9" ht="15">
      <c r="A2159" s="216">
        <f>COUNTA($A$10:A2158)</f>
        <v>2149</v>
      </c>
      <c s="216">
        <v>24020548</v>
      </c>
      <c s="219" t="s">
        <v>2134</v>
      </c>
      <c s="271">
        <v>38902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0" spans="1:9" ht="15">
      <c r="A2160" s="216">
        <f>COUNTA($A$10:A2159)</f>
        <v>2150</v>
      </c>
      <c s="216">
        <v>24020549</v>
      </c>
      <c s="219" t="s">
        <v>1703</v>
      </c>
      <c s="271">
        <v>38778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1" spans="1:9" ht="15">
      <c r="A2161" s="216">
        <f>COUNTA($A$10:A2160)</f>
        <v>2151</v>
      </c>
      <c s="216">
        <v>24020550</v>
      </c>
      <c s="219" t="s">
        <v>2222</v>
      </c>
      <c s="271">
        <v>38856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2" spans="1:9" ht="15">
      <c r="A2162" s="216">
        <f>COUNTA($A$10:A2161)</f>
        <v>2152</v>
      </c>
      <c s="216">
        <v>24020551</v>
      </c>
      <c s="219" t="s">
        <v>2264</v>
      </c>
      <c s="271">
        <v>39061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3" spans="1:9" ht="15">
      <c r="A2163" s="216">
        <f>COUNTA($A$10:A2162)</f>
        <v>2153</v>
      </c>
      <c s="216">
        <v>24020553</v>
      </c>
      <c s="219" t="s">
        <v>2084</v>
      </c>
      <c s="271">
        <v>38776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4" spans="1:9" ht="15">
      <c r="A2164" s="216">
        <f>COUNTA($A$10:A2163)</f>
        <v>2154</v>
      </c>
      <c s="216">
        <v>24020554</v>
      </c>
      <c s="219" t="s">
        <v>2298</v>
      </c>
      <c s="271">
        <v>38864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5" spans="1:9" ht="15">
      <c r="A2165" s="216">
        <f>COUNTA($A$10:A2164)</f>
        <v>2155</v>
      </c>
      <c s="216">
        <v>24020555</v>
      </c>
      <c s="219" t="s">
        <v>2085</v>
      </c>
      <c s="271">
        <v>38417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6" spans="1:9" ht="15">
      <c r="A2166" s="216">
        <f>COUNTA($A$10:A2165)</f>
        <v>2156</v>
      </c>
      <c s="216">
        <v>24020556</v>
      </c>
      <c s="219" t="s">
        <v>2136</v>
      </c>
      <c s="271">
        <v>39068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7" spans="1:9" ht="15">
      <c r="A2167" s="216">
        <f>COUNTA($A$10:A2166)</f>
        <v>2157</v>
      </c>
      <c s="216">
        <v>24020557</v>
      </c>
      <c s="219" t="s">
        <v>403</v>
      </c>
      <c s="271">
        <v>38959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8" spans="1:9" ht="15">
      <c r="A2168" s="216">
        <f>COUNTA($A$10:A2167)</f>
        <v>2158</v>
      </c>
      <c s="216">
        <v>24020558</v>
      </c>
      <c s="219" t="s">
        <v>2223</v>
      </c>
      <c s="271">
        <v>38918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69" spans="1:9" ht="15">
      <c r="A2169" s="216">
        <f>COUNTA($A$10:A2168)</f>
        <v>2159</v>
      </c>
      <c s="216">
        <v>24020559</v>
      </c>
      <c s="219" t="s">
        <v>2265</v>
      </c>
      <c s="271">
        <v>38721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0" spans="1:9" ht="15">
      <c r="A2170" s="216">
        <f>COUNTA($A$10:A2169)</f>
        <v>2160</v>
      </c>
      <c s="216">
        <v>24020560</v>
      </c>
      <c s="219" t="s">
        <v>1068</v>
      </c>
      <c s="271">
        <v>38859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1" spans="1:9" ht="15">
      <c r="A2171" s="216">
        <f>COUNTA($A$10:A2170)</f>
        <v>2161</v>
      </c>
      <c s="216">
        <v>24020561</v>
      </c>
      <c s="219" t="s">
        <v>2135</v>
      </c>
      <c s="271">
        <v>38950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2" spans="1:9" ht="15">
      <c r="A2172" s="216">
        <f>COUNTA($A$10:A2171)</f>
        <v>2162</v>
      </c>
      <c s="216">
        <v>24020562</v>
      </c>
      <c s="219" t="s">
        <v>2179</v>
      </c>
      <c s="271">
        <v>38857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3" spans="1:9" ht="15">
      <c r="A2173" s="216">
        <f>COUNTA($A$10:A2172)</f>
        <v>2163</v>
      </c>
      <c s="216">
        <v>24020563</v>
      </c>
      <c s="219" t="s">
        <v>2086</v>
      </c>
      <c s="271">
        <v>39062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4" spans="1:9" ht="15">
      <c r="A2174" s="216">
        <f>COUNTA($A$10:A2173)</f>
        <v>2164</v>
      </c>
      <c s="216">
        <v>24020565</v>
      </c>
      <c s="219" t="s">
        <v>651</v>
      </c>
      <c s="271">
        <v>38732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5" spans="1:9" ht="15">
      <c r="A2175" s="216">
        <f>COUNTA($A$10:A2174)</f>
        <v>2165</v>
      </c>
      <c s="216">
        <v>24020566</v>
      </c>
      <c s="219" t="s">
        <v>183</v>
      </c>
      <c s="271">
        <v>38831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6" spans="1:9" ht="15">
      <c r="A2176" s="216">
        <f>COUNTA($A$10:A2175)</f>
        <v>2166</v>
      </c>
      <c s="216">
        <v>24020567</v>
      </c>
      <c s="219" t="s">
        <v>2266</v>
      </c>
      <c s="271">
        <v>39070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7" spans="1:9" ht="15">
      <c r="A2177" s="216">
        <f>COUNTA($A$10:A2176)</f>
        <v>2167</v>
      </c>
      <c s="216">
        <v>24020568</v>
      </c>
      <c s="219" t="s">
        <v>2299</v>
      </c>
      <c s="271">
        <v>38762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8" spans="1:9" ht="15">
      <c r="A2178" s="216">
        <f>COUNTA($A$10:A2177)</f>
        <v>2168</v>
      </c>
      <c s="216">
        <v>24020569</v>
      </c>
      <c s="219" t="s">
        <v>2267</v>
      </c>
      <c s="271">
        <v>39023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79" spans="1:9" ht="15">
      <c r="A2179" s="216">
        <f>COUNTA($A$10:A2178)</f>
        <v>2169</v>
      </c>
      <c s="216">
        <v>24020570</v>
      </c>
      <c s="219" t="s">
        <v>2224</v>
      </c>
      <c s="271">
        <v>38845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0" spans="1:9" ht="15">
      <c r="A2180" s="216">
        <f>COUNTA($A$10:A2179)</f>
        <v>2170</v>
      </c>
      <c s="216">
        <v>24020571</v>
      </c>
      <c s="219" t="s">
        <v>2087</v>
      </c>
      <c s="271">
        <v>38792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1" spans="1:9" ht="15">
      <c r="A2181" s="216">
        <f>COUNTA($A$10:A2180)</f>
        <v>2171</v>
      </c>
      <c s="216">
        <v>24020572</v>
      </c>
      <c s="219" t="s">
        <v>273</v>
      </c>
      <c s="271">
        <v>38925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2" spans="1:9" ht="15">
      <c r="A2182" s="216">
        <f>COUNTA($A$10:A2181)</f>
        <v>2172</v>
      </c>
      <c s="216">
        <v>24020574</v>
      </c>
      <c s="219" t="s">
        <v>2225</v>
      </c>
      <c s="271">
        <v>38969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3" spans="1:9" ht="15">
      <c r="A2183" s="216">
        <f>COUNTA($A$10:A2182)</f>
        <v>2173</v>
      </c>
      <c s="216">
        <v>24020575</v>
      </c>
      <c s="219" t="s">
        <v>329</v>
      </c>
      <c s="271">
        <v>38930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4" spans="1:9" ht="15">
      <c r="A2184" s="216">
        <f>COUNTA($A$10:A2183)</f>
        <v>2174</v>
      </c>
      <c s="216">
        <v>24020576</v>
      </c>
      <c s="219" t="s">
        <v>1180</v>
      </c>
      <c s="271">
        <v>38916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5" spans="1:9" ht="15">
      <c r="A2185" s="216">
        <f>COUNTA($A$10:A2184)</f>
        <v>2175</v>
      </c>
      <c s="216">
        <v>24020577</v>
      </c>
      <c s="219" t="s">
        <v>2088</v>
      </c>
      <c s="271">
        <v>38889</v>
      </c>
      <c s="219" t="s">
        <v>7149</v>
      </c>
      <c s="219" t="s">
        <v>4434</v>
      </c>
      <c s="216">
        <v>5</v>
      </c>
      <c s="216" t="s">
        <v>7400</v>
      </c>
      <c s="272">
        <f t="shared" si="33"/>
        <v>20000000</v>
      </c>
    </row>
    <row r="2186" spans="1:9" ht="15">
      <c r="A2186" s="216">
        <f>COUNTA($A$10:A2185)</f>
        <v>2176</v>
      </c>
      <c s="216">
        <v>24020578</v>
      </c>
      <c s="219" t="s">
        <v>968</v>
      </c>
      <c s="271">
        <v>38737</v>
      </c>
      <c s="219" t="s">
        <v>7149</v>
      </c>
      <c s="219" t="s">
        <v>4434</v>
      </c>
      <c s="216">
        <v>5</v>
      </c>
      <c s="216" t="s">
        <v>7400</v>
      </c>
      <c s="272">
        <f t="shared" si="34" ref="I2186:I2249">G2186*4000000</f>
        <v>20000000</v>
      </c>
    </row>
    <row r="2187" spans="1:9" ht="15">
      <c r="A2187" s="216">
        <f>COUNTA($A$10:A2186)</f>
        <v>2177</v>
      </c>
      <c s="216">
        <v>24020579</v>
      </c>
      <c s="219" t="s">
        <v>2089</v>
      </c>
      <c s="271">
        <v>38793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88" spans="1:9" ht="15">
      <c r="A2188" s="216">
        <f>COUNTA($A$10:A2187)</f>
        <v>2178</v>
      </c>
      <c s="216">
        <v>24020580</v>
      </c>
      <c s="219" t="s">
        <v>2138</v>
      </c>
      <c s="271">
        <v>38963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89" spans="1:9" ht="15">
      <c r="A2189" s="216">
        <f>COUNTA($A$10:A2188)</f>
        <v>2179</v>
      </c>
      <c s="216">
        <v>24020581</v>
      </c>
      <c s="219" t="s">
        <v>2180</v>
      </c>
      <c s="271">
        <v>39071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0" spans="1:9" ht="15">
      <c r="A2190" s="216">
        <f>COUNTA($A$10:A2189)</f>
        <v>2180</v>
      </c>
      <c s="216">
        <v>24020582</v>
      </c>
      <c s="219" t="s">
        <v>2226</v>
      </c>
      <c s="271">
        <v>39009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1" spans="1:9" ht="15">
      <c r="A2191" s="216">
        <f>COUNTA($A$10:A2190)</f>
        <v>2181</v>
      </c>
      <c s="216">
        <v>24020584</v>
      </c>
      <c s="219" t="s">
        <v>2300</v>
      </c>
      <c s="271">
        <v>38803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2" spans="1:9" ht="15">
      <c r="A2192" s="216">
        <f>COUNTA($A$10:A2191)</f>
        <v>2182</v>
      </c>
      <c s="216">
        <v>24020585</v>
      </c>
      <c s="219" t="s">
        <v>2139</v>
      </c>
      <c s="271">
        <v>38933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3" spans="1:9" ht="15">
      <c r="A2193" s="216">
        <f>COUNTA($A$10:A2192)</f>
        <v>2183</v>
      </c>
      <c s="216">
        <v>24020586</v>
      </c>
      <c s="219" t="s">
        <v>2181</v>
      </c>
      <c s="271">
        <v>39075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4" spans="1:9" ht="15">
      <c r="A2194" s="216">
        <f>COUNTA($A$10:A2193)</f>
        <v>2184</v>
      </c>
      <c s="216">
        <v>24020587</v>
      </c>
      <c s="219" t="s">
        <v>2090</v>
      </c>
      <c s="271">
        <v>38824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5" spans="1:9" ht="15">
      <c r="A2195" s="216">
        <f>COUNTA($A$10:A2194)</f>
        <v>2185</v>
      </c>
      <c s="216">
        <v>24020588</v>
      </c>
      <c s="219" t="s">
        <v>2140</v>
      </c>
      <c s="271">
        <v>38921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6" spans="1:9" ht="15">
      <c r="A2196" s="216">
        <f>COUNTA($A$10:A2195)</f>
        <v>2186</v>
      </c>
      <c s="216">
        <v>24020589</v>
      </c>
      <c s="219" t="s">
        <v>2182</v>
      </c>
      <c s="271">
        <v>38995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7" spans="1:9" ht="15">
      <c r="A2197" s="216">
        <f>COUNTA($A$10:A2196)</f>
        <v>2187</v>
      </c>
      <c s="216">
        <v>24020590</v>
      </c>
      <c s="219" t="s">
        <v>2227</v>
      </c>
      <c s="271">
        <v>38787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8" spans="1:9" ht="15">
      <c r="A2198" s="216">
        <f>COUNTA($A$10:A2197)</f>
        <v>2188</v>
      </c>
      <c s="216">
        <v>24020592</v>
      </c>
      <c s="219" t="s">
        <v>2301</v>
      </c>
      <c s="271">
        <v>39044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199" spans="1:9" ht="15">
      <c r="A2199" s="216">
        <f>COUNTA($A$10:A2198)</f>
        <v>2189</v>
      </c>
      <c s="216">
        <v>24020593</v>
      </c>
      <c s="219" t="s">
        <v>2268</v>
      </c>
      <c s="271">
        <v>38994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0" spans="1:9" ht="15">
      <c r="A2200" s="216">
        <f>COUNTA($A$10:A2199)</f>
        <v>2190</v>
      </c>
      <c s="216">
        <v>24020594</v>
      </c>
      <c s="219" t="s">
        <v>2228</v>
      </c>
      <c s="271">
        <v>38919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1" spans="1:9" ht="15">
      <c r="A2201" s="216">
        <f>COUNTA($A$10:A2200)</f>
        <v>2191</v>
      </c>
      <c s="216">
        <v>24020595</v>
      </c>
      <c s="219" t="s">
        <v>2091</v>
      </c>
      <c s="271">
        <v>39040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2" spans="1:9" ht="15">
      <c r="A2202" s="216">
        <f>COUNTA($A$10:A2201)</f>
        <v>2192</v>
      </c>
      <c s="216">
        <v>24020596</v>
      </c>
      <c s="219" t="s">
        <v>2141</v>
      </c>
      <c s="271">
        <v>38896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3" spans="1:9" ht="15">
      <c r="A2203" s="216">
        <f>COUNTA($A$10:A2202)</f>
        <v>2193</v>
      </c>
      <c s="216">
        <v>24020597</v>
      </c>
      <c s="219" t="s">
        <v>2183</v>
      </c>
      <c s="271">
        <v>38736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4" spans="1:9" ht="15">
      <c r="A2204" s="216">
        <f>COUNTA($A$10:A2203)</f>
        <v>2194</v>
      </c>
      <c s="216">
        <v>24020598</v>
      </c>
      <c s="219" t="s">
        <v>2229</v>
      </c>
      <c s="271">
        <v>38748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5" spans="1:9" ht="15">
      <c r="A2205" s="216">
        <f>COUNTA($A$10:A2204)</f>
        <v>2195</v>
      </c>
      <c s="216">
        <v>24020600</v>
      </c>
      <c s="219" t="s">
        <v>2302</v>
      </c>
      <c s="271">
        <v>38730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6" spans="1:9" ht="15">
      <c r="A2206" s="216">
        <f>COUNTA($A$10:A2205)</f>
        <v>2196</v>
      </c>
      <c s="216">
        <v>24020601</v>
      </c>
      <c s="219" t="s">
        <v>2092</v>
      </c>
      <c s="271">
        <v>38788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7" spans="1:9" ht="15">
      <c r="A2207" s="216">
        <f>COUNTA($A$10:A2206)</f>
        <v>2197</v>
      </c>
      <c s="216">
        <v>24020602</v>
      </c>
      <c s="219" t="s">
        <v>2303</v>
      </c>
      <c s="271">
        <v>38969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8" spans="1:9" ht="15">
      <c r="A2208" s="216">
        <f>COUNTA($A$10:A2207)</f>
        <v>2198</v>
      </c>
      <c s="216">
        <v>24020603</v>
      </c>
      <c s="219" t="s">
        <v>2093</v>
      </c>
      <c s="271">
        <v>38810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09" spans="1:9" ht="15">
      <c r="A2209" s="216">
        <f>COUNTA($A$10:A2208)</f>
        <v>2199</v>
      </c>
      <c s="216">
        <v>24020604</v>
      </c>
      <c s="219" t="s">
        <v>2142</v>
      </c>
      <c s="271">
        <v>38960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0" spans="1:9" ht="15">
      <c r="A2210" s="216">
        <f>COUNTA($A$10:A2209)</f>
        <v>2200</v>
      </c>
      <c s="216">
        <v>24020605</v>
      </c>
      <c s="219" t="s">
        <v>2184</v>
      </c>
      <c s="271">
        <v>38737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1" spans="1:9" ht="15">
      <c r="A2211" s="216">
        <f>COUNTA($A$10:A2210)</f>
        <v>2201</v>
      </c>
      <c s="216">
        <v>24020606</v>
      </c>
      <c s="219" t="s">
        <v>2230</v>
      </c>
      <c s="271">
        <v>38898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2" spans="1:9" ht="15">
      <c r="A2212" s="216">
        <f>COUNTA($A$10:A2211)</f>
        <v>2202</v>
      </c>
      <c s="216">
        <v>24020607</v>
      </c>
      <c s="219" t="s">
        <v>2269</v>
      </c>
      <c s="271">
        <v>39034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3" spans="1:9" ht="15">
      <c r="A2213" s="216">
        <f>COUNTA($A$10:A2212)</f>
        <v>2203</v>
      </c>
      <c s="216">
        <v>24020608</v>
      </c>
      <c s="219" t="s">
        <v>2304</v>
      </c>
      <c s="271">
        <v>38863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4" spans="1:9" ht="15">
      <c r="A2214" s="216">
        <f>COUNTA($A$10:A2213)</f>
        <v>2204</v>
      </c>
      <c s="216">
        <v>24020609</v>
      </c>
      <c s="219" t="s">
        <v>2143</v>
      </c>
      <c s="271">
        <v>38994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5" spans="1:9" ht="15">
      <c r="A2215" s="216">
        <f>COUNTA($A$10:A2214)</f>
        <v>2205</v>
      </c>
      <c s="216">
        <v>24020610</v>
      </c>
      <c s="219" t="s">
        <v>2185</v>
      </c>
      <c s="271">
        <v>38772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6" spans="1:9" ht="15">
      <c r="A2216" s="216">
        <f>COUNTA($A$10:A2215)</f>
        <v>2206</v>
      </c>
      <c s="216">
        <v>24020611</v>
      </c>
      <c s="219" t="s">
        <v>2094</v>
      </c>
      <c s="271">
        <v>38963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7" spans="1:9" ht="15">
      <c r="A2217" s="216">
        <f>COUNTA($A$10:A2216)</f>
        <v>2207</v>
      </c>
      <c s="216">
        <v>24020612</v>
      </c>
      <c s="219" t="s">
        <v>338</v>
      </c>
      <c s="271">
        <v>38925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8" spans="1:9" ht="15">
      <c r="A2218" s="216">
        <f>COUNTA($A$10:A2217)</f>
        <v>2208</v>
      </c>
      <c s="216">
        <v>24020613</v>
      </c>
      <c s="219" t="s">
        <v>2186</v>
      </c>
      <c s="271">
        <v>38765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19" spans="1:9" ht="15">
      <c r="A2219" s="216">
        <f>COUNTA($A$10:A2218)</f>
        <v>2209</v>
      </c>
      <c s="216">
        <v>24020614</v>
      </c>
      <c s="219" t="s">
        <v>2233</v>
      </c>
      <c s="271">
        <v>38855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0" spans="1:9" ht="15">
      <c r="A2220" s="216">
        <f>COUNTA($A$10:A2219)</f>
        <v>2210</v>
      </c>
      <c s="216">
        <v>24020615</v>
      </c>
      <c s="219" t="s">
        <v>2270</v>
      </c>
      <c s="271">
        <v>39043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1" spans="1:9" ht="15">
      <c r="A2221" s="216">
        <f>COUNTA($A$10:A2220)</f>
        <v>2211</v>
      </c>
      <c s="216">
        <v>24020616</v>
      </c>
      <c s="219" t="s">
        <v>2306</v>
      </c>
      <c s="271">
        <v>38776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2" spans="1:9" ht="15">
      <c r="A2222" s="216">
        <f>COUNTA($A$10:A2221)</f>
        <v>2212</v>
      </c>
      <c s="216">
        <v>24020617</v>
      </c>
      <c s="219" t="s">
        <v>978</v>
      </c>
      <c s="271">
        <v>38913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3" spans="1:9" ht="15">
      <c r="A2223" s="216">
        <f>COUNTA($A$10:A2222)</f>
        <v>2213</v>
      </c>
      <c s="216">
        <v>24020618</v>
      </c>
      <c s="219" t="s">
        <v>2231</v>
      </c>
      <c s="271">
        <v>39059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4" spans="1:9" ht="15">
      <c r="A2224" s="216">
        <f>COUNTA($A$10:A2223)</f>
        <v>2214</v>
      </c>
      <c s="216">
        <v>24020619</v>
      </c>
      <c s="219" t="s">
        <v>2095</v>
      </c>
      <c s="271">
        <v>38723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5" spans="1:9" ht="15">
      <c r="A2225" s="216">
        <f>COUNTA($A$10:A2224)</f>
        <v>2215</v>
      </c>
      <c s="216">
        <v>24020620</v>
      </c>
      <c s="219" t="s">
        <v>2144</v>
      </c>
      <c s="271">
        <v>38956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6" spans="1:9" ht="15">
      <c r="A2226" s="216">
        <f>COUNTA($A$10:A2225)</f>
        <v>2216</v>
      </c>
      <c s="216">
        <v>24020622</v>
      </c>
      <c s="219" t="s">
        <v>2232</v>
      </c>
      <c s="271">
        <v>38910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7" spans="1:9" ht="15">
      <c r="A2227" s="216">
        <f>COUNTA($A$10:A2226)</f>
        <v>2217</v>
      </c>
      <c s="216">
        <v>24020623</v>
      </c>
      <c s="219" t="s">
        <v>1078</v>
      </c>
      <c s="271">
        <v>39040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8" spans="1:9" ht="15">
      <c r="A2228" s="216">
        <f>COUNTA($A$10:A2227)</f>
        <v>2218</v>
      </c>
      <c s="216">
        <v>24020624</v>
      </c>
      <c s="219" t="s">
        <v>2305</v>
      </c>
      <c s="271">
        <v>39054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29" spans="1:9" ht="15">
      <c r="A2229" s="216">
        <f>COUNTA($A$10:A2228)</f>
        <v>2219</v>
      </c>
      <c s="216">
        <v>24020625</v>
      </c>
      <c s="219" t="s">
        <v>2096</v>
      </c>
      <c s="271">
        <v>38720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0" spans="1:9" ht="15">
      <c r="A2230" s="216">
        <f>COUNTA($A$10:A2229)</f>
        <v>2220</v>
      </c>
      <c s="216">
        <v>24020626</v>
      </c>
      <c s="219" t="s">
        <v>2307</v>
      </c>
      <c s="271">
        <v>38897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1" spans="1:9" ht="15">
      <c r="A2231" s="216">
        <f>COUNTA($A$10:A2230)</f>
        <v>2221</v>
      </c>
      <c s="216">
        <v>24020627</v>
      </c>
      <c s="219" t="s">
        <v>2097</v>
      </c>
      <c s="271">
        <v>38677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2" spans="1:9" ht="15">
      <c r="A2232" s="216">
        <f>COUNTA($A$10:A2231)</f>
        <v>2222</v>
      </c>
      <c s="216">
        <v>24020628</v>
      </c>
      <c s="219" t="s">
        <v>2145</v>
      </c>
      <c s="271">
        <v>38891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3" spans="1:9" ht="15">
      <c r="A2233" s="216">
        <f>COUNTA($A$10:A2232)</f>
        <v>2223</v>
      </c>
      <c s="216">
        <v>24020629</v>
      </c>
      <c s="219" t="s">
        <v>2187</v>
      </c>
      <c s="271">
        <v>38759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4" spans="1:9" ht="15">
      <c r="A2234" s="216">
        <f>COUNTA($A$10:A2233)</f>
        <v>2224</v>
      </c>
      <c s="216">
        <v>24020631</v>
      </c>
      <c s="219" t="s">
        <v>1378</v>
      </c>
      <c s="271">
        <v>38562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5" spans="1:9" ht="15">
      <c r="A2235" s="216">
        <f>COUNTA($A$10:A2234)</f>
        <v>2225</v>
      </c>
      <c s="216">
        <v>24020632</v>
      </c>
      <c s="219" t="s">
        <v>2308</v>
      </c>
      <c s="271">
        <v>39029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6" spans="1:9" ht="15">
      <c r="A2236" s="216">
        <f>COUNTA($A$10:A2235)</f>
        <v>2226</v>
      </c>
      <c s="216">
        <v>24020633</v>
      </c>
      <c s="219" t="s">
        <v>2271</v>
      </c>
      <c s="271">
        <v>38886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7" spans="1:9" ht="15">
      <c r="A2237" s="216">
        <f>COUNTA($A$10:A2236)</f>
        <v>2227</v>
      </c>
      <c s="216">
        <v>24020634</v>
      </c>
      <c s="219" t="s">
        <v>2188</v>
      </c>
      <c s="271">
        <v>38906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8" spans="1:9" ht="15">
      <c r="A2238" s="216">
        <f>COUNTA($A$10:A2237)</f>
        <v>2228</v>
      </c>
      <c s="216">
        <v>24020635</v>
      </c>
      <c s="219" t="s">
        <v>2098</v>
      </c>
      <c s="271">
        <v>38824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39" spans="1:9" ht="15">
      <c r="A2239" s="216">
        <f>COUNTA($A$10:A2238)</f>
        <v>2229</v>
      </c>
      <c s="216">
        <v>24020636</v>
      </c>
      <c s="219" t="s">
        <v>2146</v>
      </c>
      <c s="271">
        <v>39020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0" spans="1:9" ht="15">
      <c r="A2240" s="216">
        <f>COUNTA($A$10:A2239)</f>
        <v>2230</v>
      </c>
      <c s="216">
        <v>24020637</v>
      </c>
      <c s="219" t="s">
        <v>2189</v>
      </c>
      <c s="271">
        <v>38800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1" spans="1:9" ht="15">
      <c r="A2241" s="216">
        <f>COUNTA($A$10:A2240)</f>
        <v>2231</v>
      </c>
      <c s="216">
        <v>24020638</v>
      </c>
      <c s="219" t="s">
        <v>2234</v>
      </c>
      <c s="271">
        <v>38843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2" spans="1:9" ht="15">
      <c r="A2242" s="216">
        <f>COUNTA($A$10:A2241)</f>
        <v>2232</v>
      </c>
      <c s="216">
        <v>24020639</v>
      </c>
      <c s="219" t="s">
        <v>192</v>
      </c>
      <c s="271">
        <v>39023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3" spans="1:9" ht="15">
      <c r="A2243" s="216">
        <f>COUNTA($A$10:A2242)</f>
        <v>2233</v>
      </c>
      <c s="216">
        <v>24020640</v>
      </c>
      <c s="219" t="s">
        <v>2309</v>
      </c>
      <c s="271">
        <v>39040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4" spans="1:9" ht="15">
      <c r="A2244" s="216">
        <f>COUNTA($A$10:A2243)</f>
        <v>2234</v>
      </c>
      <c s="216">
        <v>24020641</v>
      </c>
      <c s="219" t="s">
        <v>2272</v>
      </c>
      <c s="271">
        <v>38983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5" spans="1:9" ht="15">
      <c r="A2245" s="216">
        <f>COUNTA($A$10:A2244)</f>
        <v>2235</v>
      </c>
      <c s="216">
        <v>24020642</v>
      </c>
      <c s="219" t="s">
        <v>2235</v>
      </c>
      <c s="271">
        <v>38919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6" spans="1:9" ht="15">
      <c r="A2246" s="216">
        <f>COUNTA($A$10:A2245)</f>
        <v>2236</v>
      </c>
      <c s="216">
        <v>24020644</v>
      </c>
      <c s="219" t="s">
        <v>2147</v>
      </c>
      <c s="271">
        <v>38975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7" spans="1:9" ht="15">
      <c r="A2247" s="216">
        <f>COUNTA($A$10:A2246)</f>
        <v>2237</v>
      </c>
      <c s="216">
        <v>24020645</v>
      </c>
      <c s="219" t="s">
        <v>2191</v>
      </c>
      <c s="271">
        <v>38854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8" spans="1:9" ht="15">
      <c r="A2248" s="216">
        <f>COUNTA($A$10:A2247)</f>
        <v>2238</v>
      </c>
      <c s="216">
        <v>24020646</v>
      </c>
      <c s="219" t="s">
        <v>2236</v>
      </c>
      <c s="271">
        <v>38962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49" spans="1:9" ht="15">
      <c r="A2249" s="216">
        <f>COUNTA($A$10:A2248)</f>
        <v>2239</v>
      </c>
      <c s="216">
        <v>24020647</v>
      </c>
      <c s="219" t="s">
        <v>2273</v>
      </c>
      <c s="271">
        <v>39022</v>
      </c>
      <c s="219" t="s">
        <v>7149</v>
      </c>
      <c s="219" t="s">
        <v>4434</v>
      </c>
      <c s="216">
        <v>5</v>
      </c>
      <c s="216" t="s">
        <v>7400</v>
      </c>
      <c s="272">
        <f t="shared" si="34"/>
        <v>20000000</v>
      </c>
    </row>
    <row r="2250" spans="1:9" ht="15">
      <c r="A2250" s="216">
        <f>COUNTA($A$10:A2249)</f>
        <v>2240</v>
      </c>
      <c s="216">
        <v>24020648</v>
      </c>
      <c s="219" t="s">
        <v>2311</v>
      </c>
      <c s="271">
        <v>38812</v>
      </c>
      <c s="219" t="s">
        <v>7149</v>
      </c>
      <c s="219" t="s">
        <v>4434</v>
      </c>
      <c s="216">
        <v>5</v>
      </c>
      <c s="216" t="s">
        <v>7400</v>
      </c>
      <c s="272">
        <f t="shared" si="35" ref="I2250:I2313">G2250*4000000</f>
        <v>20000000</v>
      </c>
    </row>
    <row r="2251" spans="1:9" ht="15">
      <c r="A2251" s="216">
        <f>COUNTA($A$10:A2250)</f>
        <v>2241</v>
      </c>
      <c s="216">
        <v>24020649</v>
      </c>
      <c s="219" t="s">
        <v>2100</v>
      </c>
      <c s="271">
        <v>38868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2" spans="1:9" ht="15">
      <c r="A2252" s="216">
        <f>COUNTA($A$10:A2251)</f>
        <v>2242</v>
      </c>
      <c s="216">
        <v>24020650</v>
      </c>
      <c s="219" t="s">
        <v>2310</v>
      </c>
      <c s="271">
        <v>38960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3" spans="1:9" ht="15">
      <c r="A2253" s="216">
        <f>COUNTA($A$10:A2252)</f>
        <v>2243</v>
      </c>
      <c s="216">
        <v>24020651</v>
      </c>
      <c s="219" t="s">
        <v>2101</v>
      </c>
      <c s="271">
        <v>38919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4" spans="1:9" ht="15">
      <c r="A2254" s="216">
        <f>COUNTA($A$10:A2253)</f>
        <v>2244</v>
      </c>
      <c s="216">
        <v>24020652</v>
      </c>
      <c s="219" t="s">
        <v>2148</v>
      </c>
      <c s="271">
        <v>38835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5" spans="1:9" ht="15">
      <c r="A2255" s="216">
        <f>COUNTA($A$10:A2254)</f>
        <v>2245</v>
      </c>
      <c s="216">
        <v>24020653</v>
      </c>
      <c s="219" t="s">
        <v>2190</v>
      </c>
      <c s="271">
        <v>39017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6" spans="1:9" ht="15">
      <c r="A2256" s="216">
        <f>COUNTA($A$10:A2255)</f>
        <v>2246</v>
      </c>
      <c s="216">
        <v>24020654</v>
      </c>
      <c s="219" t="s">
        <v>2237</v>
      </c>
      <c s="271">
        <v>38806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7" spans="1:9" ht="15">
      <c r="A2257" s="216">
        <f>COUNTA($A$10:A2256)</f>
        <v>2247</v>
      </c>
      <c s="216">
        <v>24020655</v>
      </c>
      <c s="219" t="s">
        <v>2274</v>
      </c>
      <c s="271">
        <v>38788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8" spans="1:9" ht="15">
      <c r="A2258" s="216">
        <f>COUNTA($A$10:A2257)</f>
        <v>2248</v>
      </c>
      <c s="216">
        <v>24020656</v>
      </c>
      <c s="219" t="s">
        <v>2312</v>
      </c>
      <c s="271">
        <v>38847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59" spans="1:9" ht="15">
      <c r="A2259" s="216">
        <f>COUNTA($A$10:A2258)</f>
        <v>2249</v>
      </c>
      <c s="216">
        <v>24020657</v>
      </c>
      <c s="219" t="s">
        <v>2275</v>
      </c>
      <c s="271">
        <v>38724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0" spans="1:9" ht="15">
      <c r="A2260" s="216">
        <f>COUNTA($A$10:A2259)</f>
        <v>2250</v>
      </c>
      <c s="216">
        <v>24020658</v>
      </c>
      <c s="219" t="s">
        <v>2192</v>
      </c>
      <c s="271">
        <v>38950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1" spans="1:9" ht="15">
      <c r="A2261" s="216">
        <f>COUNTA($A$10:A2260)</f>
        <v>2251</v>
      </c>
      <c s="216">
        <v>24020659</v>
      </c>
      <c s="219" t="s">
        <v>2102</v>
      </c>
      <c s="271">
        <v>38881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2" spans="1:9" ht="15">
      <c r="A2262" s="216">
        <f>COUNTA($A$10:A2261)</f>
        <v>2252</v>
      </c>
      <c s="216">
        <v>24020660</v>
      </c>
      <c s="219" t="s">
        <v>2149</v>
      </c>
      <c s="271">
        <v>38831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3" spans="1:9" ht="15">
      <c r="A2263" s="216">
        <f>COUNTA($A$10:A2262)</f>
        <v>2253</v>
      </c>
      <c s="216">
        <v>24020661</v>
      </c>
      <c s="219" t="s">
        <v>2193</v>
      </c>
      <c s="271">
        <v>39063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4" spans="1:9" ht="15">
      <c r="A2264" s="216">
        <f>COUNTA($A$10:A2263)</f>
        <v>2254</v>
      </c>
      <c s="216">
        <v>24020662</v>
      </c>
      <c s="219" t="s">
        <v>2238</v>
      </c>
      <c s="271">
        <v>39004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5" spans="1:9" ht="15">
      <c r="A2265" s="216">
        <f>COUNTA($A$10:A2264)</f>
        <v>2255</v>
      </c>
      <c s="216">
        <v>24020665</v>
      </c>
      <c s="219" t="s">
        <v>2276</v>
      </c>
      <c s="271">
        <v>38983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6" spans="1:9" ht="15">
      <c r="A2266" s="216">
        <f>COUNTA($A$10:A2265)</f>
        <v>2256</v>
      </c>
      <c s="216">
        <v>24020666</v>
      </c>
      <c s="219" t="s">
        <v>2239</v>
      </c>
      <c s="271">
        <v>38937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7" spans="1:9" ht="15">
      <c r="A2267" s="216">
        <f>COUNTA($A$10:A2266)</f>
        <v>2257</v>
      </c>
      <c s="216">
        <v>24020667</v>
      </c>
      <c s="219" t="s">
        <v>2103</v>
      </c>
      <c s="271">
        <v>38952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8" spans="1:9" ht="15">
      <c r="A2268" s="216">
        <f>COUNTA($A$10:A2267)</f>
        <v>2258</v>
      </c>
      <c s="216">
        <v>24020668</v>
      </c>
      <c s="219" t="s">
        <v>2150</v>
      </c>
      <c s="271">
        <v>38984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69" spans="1:9" ht="15">
      <c r="A2269" s="216">
        <f>COUNTA($A$10:A2268)</f>
        <v>2259</v>
      </c>
      <c s="216">
        <v>24020669</v>
      </c>
      <c s="219" t="s">
        <v>433</v>
      </c>
      <c s="271">
        <v>38907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0" spans="1:9" ht="15">
      <c r="A2270" s="216">
        <f>COUNTA($A$10:A2269)</f>
        <v>2260</v>
      </c>
      <c s="216">
        <v>24020670</v>
      </c>
      <c s="219" t="s">
        <v>2240</v>
      </c>
      <c s="271">
        <v>38739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1" spans="1:9" ht="15">
      <c r="A2271" s="216">
        <f>COUNTA($A$10:A2270)</f>
        <v>2261</v>
      </c>
      <c s="216">
        <v>24020671</v>
      </c>
      <c s="219" t="s">
        <v>2277</v>
      </c>
      <c s="271">
        <v>39041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2" spans="1:9" ht="15">
      <c r="A2272" s="216">
        <f>COUNTA($A$10:A2271)</f>
        <v>2262</v>
      </c>
      <c s="216">
        <v>24020672</v>
      </c>
      <c s="219" t="s">
        <v>2316</v>
      </c>
      <c s="271">
        <v>38781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3" spans="1:9" ht="15">
      <c r="A2273" s="216">
        <f>COUNTA($A$10:A2272)</f>
        <v>2263</v>
      </c>
      <c s="216">
        <v>24020673</v>
      </c>
      <c s="219" t="s">
        <v>731</v>
      </c>
      <c s="271">
        <v>39064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4" spans="1:9" ht="15">
      <c r="A2274" s="216">
        <f>COUNTA($A$10:A2273)</f>
        <v>2264</v>
      </c>
      <c s="216">
        <v>24020674</v>
      </c>
      <c s="219" t="s">
        <v>2314</v>
      </c>
      <c s="271">
        <v>38913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5" spans="1:9" ht="15">
      <c r="A2275" s="216">
        <f>COUNTA($A$10:A2274)</f>
        <v>2265</v>
      </c>
      <c s="216">
        <v>24020675</v>
      </c>
      <c s="219" t="s">
        <v>2104</v>
      </c>
      <c s="271">
        <v>38979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6" spans="1:9" ht="15">
      <c r="A2276" s="216">
        <f>COUNTA($A$10:A2275)</f>
        <v>2266</v>
      </c>
      <c s="216">
        <v>24020676</v>
      </c>
      <c s="219" t="s">
        <v>2151</v>
      </c>
      <c s="271">
        <v>39032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7" spans="1:9" ht="15">
      <c r="A2277" s="216">
        <f>COUNTA($A$10:A2276)</f>
        <v>2267</v>
      </c>
      <c s="216">
        <v>24020677</v>
      </c>
      <c s="219" t="s">
        <v>2194</v>
      </c>
      <c s="271">
        <v>38789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8" spans="1:9" ht="15">
      <c r="A2278" s="216">
        <f>COUNTA($A$10:A2277)</f>
        <v>2268</v>
      </c>
      <c s="216">
        <v>24020678</v>
      </c>
      <c s="219" t="s">
        <v>2241</v>
      </c>
      <c s="271">
        <v>38719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79" spans="1:9" ht="15">
      <c r="A2279" s="216">
        <f>COUNTA($A$10:A2278)</f>
        <v>2269</v>
      </c>
      <c s="216">
        <v>24020679</v>
      </c>
      <c s="219" t="s">
        <v>2278</v>
      </c>
      <c s="271">
        <v>38712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0" spans="1:9" ht="15">
      <c r="A2280" s="216">
        <f>COUNTA($A$10:A2279)</f>
        <v>2270</v>
      </c>
      <c s="216">
        <v>24020680</v>
      </c>
      <c s="219" t="s">
        <v>2315</v>
      </c>
      <c s="271">
        <v>39013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1" spans="1:9" ht="15">
      <c r="A2281" s="216">
        <f>COUNTA($A$10:A2280)</f>
        <v>2271</v>
      </c>
      <c s="216">
        <v>24020681</v>
      </c>
      <c s="219" t="s">
        <v>156</v>
      </c>
      <c s="271">
        <v>38908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2" spans="1:9" ht="15">
      <c r="A2282" s="216">
        <f>COUNTA($A$10:A2281)</f>
        <v>2272</v>
      </c>
      <c s="216">
        <v>24020682</v>
      </c>
      <c s="219" t="s">
        <v>2195</v>
      </c>
      <c s="271">
        <v>38810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3" spans="1:9" ht="15">
      <c r="A2283" s="216">
        <f>COUNTA($A$10:A2282)</f>
        <v>2273</v>
      </c>
      <c s="216">
        <v>24020683</v>
      </c>
      <c s="219" t="s">
        <v>2105</v>
      </c>
      <c s="271">
        <v>38945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4" spans="1:9" ht="15">
      <c r="A2284" s="216">
        <f>COUNTA($A$10:A2283)</f>
        <v>2274</v>
      </c>
      <c s="216">
        <v>24020684</v>
      </c>
      <c s="219" t="s">
        <v>2152</v>
      </c>
      <c s="271">
        <v>38792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5" spans="1:9" ht="15">
      <c r="A2285" s="216">
        <f>COUNTA($A$10:A2284)</f>
        <v>2275</v>
      </c>
      <c s="216">
        <v>24020685</v>
      </c>
      <c s="219" t="s">
        <v>2196</v>
      </c>
      <c s="271">
        <v>38740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6" spans="1:9" ht="15">
      <c r="A2286" s="216">
        <f>COUNTA($A$10:A2285)</f>
        <v>2276</v>
      </c>
      <c s="216">
        <v>24020686</v>
      </c>
      <c s="219" t="s">
        <v>2242</v>
      </c>
      <c s="271">
        <v>38719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7" spans="1:9" ht="15">
      <c r="A2287" s="216">
        <f>COUNTA($A$10:A2286)</f>
        <v>2277</v>
      </c>
      <c s="216">
        <v>24020687</v>
      </c>
      <c s="219" t="s">
        <v>2279</v>
      </c>
      <c s="271">
        <v>38908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8" spans="1:9" ht="15">
      <c r="A2288" s="216">
        <f>COUNTA($A$10:A2287)</f>
        <v>2278</v>
      </c>
      <c s="216">
        <v>24020688</v>
      </c>
      <c s="219" t="s">
        <v>2317</v>
      </c>
      <c s="271">
        <v>38784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89" spans="1:9" ht="15">
      <c r="A2289" s="216">
        <f>COUNTA($A$10:A2288)</f>
        <v>2279</v>
      </c>
      <c s="216">
        <v>24020689</v>
      </c>
      <c s="219" t="s">
        <v>2243</v>
      </c>
      <c s="271">
        <v>38991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0" spans="1:9" ht="15">
      <c r="A2290" s="216">
        <f>COUNTA($A$10:A2289)</f>
        <v>2280</v>
      </c>
      <c s="216">
        <v>24020691</v>
      </c>
      <c s="219" t="s">
        <v>2106</v>
      </c>
      <c s="271">
        <v>38893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1" spans="1:9" ht="15">
      <c r="A2291" s="216">
        <f>COUNTA($A$10:A2290)</f>
        <v>2281</v>
      </c>
      <c s="216">
        <v>24020692</v>
      </c>
      <c s="219" t="s">
        <v>2153</v>
      </c>
      <c s="271">
        <v>38875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2" spans="1:9" ht="15">
      <c r="A2292" s="216">
        <f>COUNTA($A$10:A2291)</f>
        <v>2282</v>
      </c>
      <c s="216">
        <v>24020693</v>
      </c>
      <c s="219" t="s">
        <v>2197</v>
      </c>
      <c s="271">
        <v>39051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3" spans="1:9" ht="15">
      <c r="A2293" s="216">
        <f>COUNTA($A$10:A2292)</f>
        <v>2283</v>
      </c>
      <c s="216">
        <v>24020694</v>
      </c>
      <c s="219" t="s">
        <v>990</v>
      </c>
      <c s="271">
        <v>38906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4" spans="1:9" ht="15">
      <c r="A2294" s="216">
        <f>COUNTA($A$10:A2293)</f>
        <v>2284</v>
      </c>
      <c s="216">
        <v>24020695</v>
      </c>
      <c s="219" t="s">
        <v>1265</v>
      </c>
      <c s="271">
        <v>38948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5" spans="1:9" ht="15">
      <c r="A2295" s="216">
        <f>COUNTA($A$10:A2294)</f>
        <v>2285</v>
      </c>
      <c s="216">
        <v>24020696</v>
      </c>
      <c s="219" t="s">
        <v>1265</v>
      </c>
      <c s="271">
        <v>38890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6" spans="1:9" ht="15">
      <c r="A2296" s="216">
        <f>COUNTA($A$10:A2295)</f>
        <v>2286</v>
      </c>
      <c s="216">
        <v>24020697</v>
      </c>
      <c s="219" t="s">
        <v>2154</v>
      </c>
      <c s="271">
        <v>39013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7" spans="1:9" ht="15">
      <c r="A2297" s="216">
        <f>COUNTA($A$10:A2296)</f>
        <v>2287</v>
      </c>
      <c s="216">
        <v>24020698</v>
      </c>
      <c s="219" t="s">
        <v>2318</v>
      </c>
      <c s="271">
        <v>38962</v>
      </c>
      <c s="219" t="s">
        <v>7149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8" spans="1:9" ht="15">
      <c r="A2298" s="216">
        <f>COUNTA($A$10:A2297)</f>
        <v>2288</v>
      </c>
      <c s="216">
        <v>24022495</v>
      </c>
      <c s="219" t="s">
        <v>3679</v>
      </c>
      <c s="271">
        <v>38929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299" spans="1:9" ht="15">
      <c r="A2299" s="216">
        <f>COUNTA($A$10:A2298)</f>
        <v>2289</v>
      </c>
      <c s="216">
        <v>24022496</v>
      </c>
      <c s="219" t="s">
        <v>2799</v>
      </c>
      <c s="271">
        <v>39018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0" spans="1:9" ht="15">
      <c r="A2300" s="216">
        <f>COUNTA($A$10:A2299)</f>
        <v>2290</v>
      </c>
      <c s="216">
        <v>24022498</v>
      </c>
      <c s="219" t="s">
        <v>618</v>
      </c>
      <c s="271">
        <v>38983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1" spans="1:9" ht="15">
      <c r="A2301" s="216">
        <f>COUNTA($A$10:A2300)</f>
        <v>2291</v>
      </c>
      <c s="216">
        <v>24022499</v>
      </c>
      <c s="219" t="s">
        <v>1043</v>
      </c>
      <c s="271">
        <v>38976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2" spans="1:9" ht="15">
      <c r="A2302" s="216">
        <f>COUNTA($A$10:A2301)</f>
        <v>2292</v>
      </c>
      <c s="216">
        <v>24022500</v>
      </c>
      <c s="219" t="s">
        <v>1872</v>
      </c>
      <c s="271">
        <v>38876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3" spans="1:9" ht="15">
      <c r="A2303" s="216">
        <f>COUNTA($A$10:A2302)</f>
        <v>2293</v>
      </c>
      <c s="216">
        <v>24022502</v>
      </c>
      <c s="219" t="s">
        <v>1203</v>
      </c>
      <c s="271">
        <v>38777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4" spans="1:9" ht="15">
      <c r="A2304" s="216">
        <f>COUNTA($A$10:A2303)</f>
        <v>2294</v>
      </c>
      <c s="216">
        <v>24022503</v>
      </c>
      <c s="219" t="s">
        <v>678</v>
      </c>
      <c s="271">
        <v>38890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5" spans="1:9" ht="15">
      <c r="A2305" s="216">
        <f>COUNTA($A$10:A2304)</f>
        <v>2295</v>
      </c>
      <c s="216">
        <v>24022504</v>
      </c>
      <c s="219" t="s">
        <v>3716</v>
      </c>
      <c s="271">
        <v>38881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6" spans="1:9" ht="15">
      <c r="A2306" s="216">
        <f>COUNTA($A$10:A2305)</f>
        <v>2296</v>
      </c>
      <c s="216">
        <v>24022505</v>
      </c>
      <c s="219" t="s">
        <v>997</v>
      </c>
      <c s="271">
        <v>38959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7" spans="1:9" ht="15">
      <c r="A2307" s="216">
        <f>COUNTA($A$10:A2306)</f>
        <v>2297</v>
      </c>
      <c s="216">
        <v>24022506</v>
      </c>
      <c s="219" t="s">
        <v>1637</v>
      </c>
      <c s="271">
        <v>38824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8" spans="1:9" ht="15">
      <c r="A2308" s="216">
        <f>COUNTA($A$10:A2307)</f>
        <v>2298</v>
      </c>
      <c s="216">
        <v>24022507</v>
      </c>
      <c s="219" t="s">
        <v>3683</v>
      </c>
      <c s="271">
        <v>38785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09" spans="1:9" ht="15">
      <c r="A2309" s="216">
        <f>COUNTA($A$10:A2308)</f>
        <v>2299</v>
      </c>
      <c s="216">
        <v>24022508</v>
      </c>
      <c s="219" t="s">
        <v>3719</v>
      </c>
      <c s="271">
        <v>39012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10" spans="1:9" ht="15">
      <c r="A2310" s="216">
        <f>COUNTA($A$10:A2309)</f>
        <v>2300</v>
      </c>
      <c s="216">
        <v>24022509</v>
      </c>
      <c s="219" t="s">
        <v>3684</v>
      </c>
      <c s="271">
        <v>39059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11" spans="1:9" ht="15">
      <c r="A2311" s="216">
        <f>COUNTA($A$10:A2310)</f>
        <v>2301</v>
      </c>
      <c s="216">
        <v>24022510</v>
      </c>
      <c s="219" t="s">
        <v>2414</v>
      </c>
      <c s="271">
        <v>38761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12" spans="1:9" ht="15">
      <c r="A2312" s="216">
        <f>COUNTA($A$10:A2311)</f>
        <v>2302</v>
      </c>
      <c s="216">
        <v>24022512</v>
      </c>
      <c s="219" t="s">
        <v>3720</v>
      </c>
      <c s="271">
        <v>38857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13" spans="1:9" ht="15">
      <c r="A2313" s="216">
        <f>COUNTA($A$10:A2312)</f>
        <v>2303</v>
      </c>
      <c s="216">
        <v>24022513</v>
      </c>
      <c s="219" t="s">
        <v>623</v>
      </c>
      <c s="271">
        <v>38762</v>
      </c>
      <c s="219" t="s">
        <v>7216</v>
      </c>
      <c s="219" t="s">
        <v>4434</v>
      </c>
      <c s="216">
        <v>5</v>
      </c>
      <c s="216" t="s">
        <v>7400</v>
      </c>
      <c s="272">
        <f t="shared" si="35"/>
        <v>20000000</v>
      </c>
    </row>
    <row r="2314" spans="1:9" ht="15">
      <c r="A2314" s="216">
        <f>COUNTA($A$10:A2313)</f>
        <v>2304</v>
      </c>
      <c s="216">
        <v>24022514</v>
      </c>
      <c s="219" t="s">
        <v>3718</v>
      </c>
      <c s="271">
        <v>38994</v>
      </c>
      <c s="219" t="s">
        <v>7216</v>
      </c>
      <c s="219" t="s">
        <v>4434</v>
      </c>
      <c s="216">
        <v>5</v>
      </c>
      <c s="216" t="s">
        <v>7400</v>
      </c>
      <c s="272">
        <f t="shared" si="36" ref="I2314:I2377">G2314*4000000</f>
        <v>20000000</v>
      </c>
    </row>
    <row r="2315" spans="1:9" ht="15">
      <c r="A2315" s="216">
        <f>COUNTA($A$10:A2314)</f>
        <v>2305</v>
      </c>
      <c s="216">
        <v>24022515</v>
      </c>
      <c s="219" t="s">
        <v>3681</v>
      </c>
      <c s="271">
        <v>38970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16" spans="1:9" ht="15">
      <c r="A2316" s="216">
        <f>COUNTA($A$10:A2315)</f>
        <v>2306</v>
      </c>
      <c s="216">
        <v>24022516</v>
      </c>
      <c s="219" t="s">
        <v>3717</v>
      </c>
      <c s="271">
        <v>38718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17" spans="1:9" ht="15">
      <c r="A2317" s="216">
        <f>COUNTA($A$10:A2316)</f>
        <v>2307</v>
      </c>
      <c s="216">
        <v>24022517</v>
      </c>
      <c s="219" t="s">
        <v>3685</v>
      </c>
      <c s="271">
        <v>39035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18" spans="1:9" ht="15">
      <c r="A2318" s="216">
        <f>COUNTA($A$10:A2317)</f>
        <v>2308</v>
      </c>
      <c s="216">
        <v>24022518</v>
      </c>
      <c s="219" t="s">
        <v>1223</v>
      </c>
      <c s="271">
        <v>38785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19" spans="1:9" ht="15">
      <c r="A2319" s="216">
        <f>COUNTA($A$10:A2318)</f>
        <v>2309</v>
      </c>
      <c s="216">
        <v>24022519</v>
      </c>
      <c s="219" t="s">
        <v>3686</v>
      </c>
      <c s="271">
        <v>38824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0" spans="1:9" ht="15">
      <c r="A2320" s="216">
        <f>COUNTA($A$10:A2319)</f>
        <v>2310</v>
      </c>
      <c s="216">
        <v>24022521</v>
      </c>
      <c s="219" t="s">
        <v>3687</v>
      </c>
      <c s="271">
        <v>39079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1" spans="1:9" ht="15">
      <c r="A2321" s="216">
        <f>COUNTA($A$10:A2320)</f>
        <v>2311</v>
      </c>
      <c s="216">
        <v>24022522</v>
      </c>
      <c s="219" t="s">
        <v>3721</v>
      </c>
      <c s="271">
        <v>38880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2" spans="1:9" ht="15">
      <c r="A2322" s="216">
        <f>COUNTA($A$10:A2321)</f>
        <v>2312</v>
      </c>
      <c s="216">
        <v>24022523</v>
      </c>
      <c s="219" t="s">
        <v>3688</v>
      </c>
      <c s="271">
        <v>38914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3" spans="1:9" ht="15">
      <c r="A2323" s="216">
        <f>COUNTA($A$10:A2322)</f>
        <v>2313</v>
      </c>
      <c s="216">
        <v>24022524</v>
      </c>
      <c s="219" t="s">
        <v>1844</v>
      </c>
      <c s="271">
        <v>38841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4" spans="1:9" ht="15">
      <c r="A2324" s="216">
        <f>COUNTA($A$10:A2323)</f>
        <v>2314</v>
      </c>
      <c s="216">
        <v>24022525</v>
      </c>
      <c s="219" t="s">
        <v>3689</v>
      </c>
      <c s="271">
        <v>38745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5" spans="1:9" ht="15">
      <c r="A2325" s="216">
        <f>COUNTA($A$10:A2324)</f>
        <v>2315</v>
      </c>
      <c s="216">
        <v>24022526</v>
      </c>
      <c s="219" t="s">
        <v>3722</v>
      </c>
      <c s="271">
        <v>38847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6" spans="1:9" ht="15">
      <c r="A2326" s="216">
        <f>COUNTA($A$10:A2325)</f>
        <v>2316</v>
      </c>
      <c s="216">
        <v>24022527</v>
      </c>
      <c s="219" t="s">
        <v>217</v>
      </c>
      <c s="271">
        <v>38901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7" spans="1:9" ht="15">
      <c r="A2327" s="216">
        <f>COUNTA($A$10:A2326)</f>
        <v>2317</v>
      </c>
      <c s="216">
        <v>24022528</v>
      </c>
      <c s="219" t="s">
        <v>217</v>
      </c>
      <c s="271">
        <v>38917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8" spans="1:9" ht="15">
      <c r="A2328" s="216">
        <f>COUNTA($A$10:A2327)</f>
        <v>2318</v>
      </c>
      <c s="216">
        <v>24022529</v>
      </c>
      <c s="219" t="s">
        <v>217</v>
      </c>
      <c s="271">
        <v>38820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29" spans="1:9" ht="15">
      <c r="A2329" s="216">
        <f>COUNTA($A$10:A2328)</f>
        <v>2319</v>
      </c>
      <c s="216">
        <v>24022530</v>
      </c>
      <c s="219" t="s">
        <v>3309</v>
      </c>
      <c s="271">
        <v>38829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0" spans="1:9" ht="15">
      <c r="A2330" s="216">
        <f>COUNTA($A$10:A2329)</f>
        <v>2320</v>
      </c>
      <c s="216">
        <v>24022531</v>
      </c>
      <c s="219" t="s">
        <v>3690</v>
      </c>
      <c s="271">
        <v>38721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1" spans="1:9" ht="15">
      <c r="A2331" s="216">
        <f>COUNTA($A$10:A2330)</f>
        <v>2321</v>
      </c>
      <c s="216">
        <v>24022532</v>
      </c>
      <c s="219" t="s">
        <v>3723</v>
      </c>
      <c s="271">
        <v>39009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2" spans="1:9" ht="15">
      <c r="A2332" s="216">
        <f>COUNTA($A$10:A2331)</f>
        <v>2322</v>
      </c>
      <c s="216">
        <v>24022533</v>
      </c>
      <c s="219" t="s">
        <v>3691</v>
      </c>
      <c s="271">
        <v>38736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3" spans="1:9" ht="15">
      <c r="A2333" s="216">
        <f>COUNTA($A$10:A2332)</f>
        <v>2323</v>
      </c>
      <c s="216">
        <v>24022534</v>
      </c>
      <c s="219" t="s">
        <v>3724</v>
      </c>
      <c s="271">
        <v>38985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4" spans="1:9" ht="15">
      <c r="A2334" s="216">
        <f>COUNTA($A$10:A2333)</f>
        <v>2324</v>
      </c>
      <c s="216">
        <v>24022535</v>
      </c>
      <c s="219" t="s">
        <v>3692</v>
      </c>
      <c s="271">
        <v>38727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5" spans="1:9" ht="15">
      <c r="A2335" s="216">
        <f>COUNTA($A$10:A2334)</f>
        <v>2325</v>
      </c>
      <c s="216">
        <v>24022536</v>
      </c>
      <c s="219" t="s">
        <v>1060</v>
      </c>
      <c s="271">
        <v>38743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6" spans="1:9" ht="15">
      <c r="A2336" s="216">
        <f>COUNTA($A$10:A2335)</f>
        <v>2326</v>
      </c>
      <c s="216">
        <v>24022538</v>
      </c>
      <c s="219" t="s">
        <v>3726</v>
      </c>
      <c s="271">
        <v>38727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7" spans="1:9" ht="15">
      <c r="A2337" s="216">
        <f>COUNTA($A$10:A2336)</f>
        <v>2327</v>
      </c>
      <c s="216">
        <v>24022539</v>
      </c>
      <c s="219" t="s">
        <v>3357</v>
      </c>
      <c s="271">
        <v>39040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8" spans="1:9" ht="15">
      <c r="A2338" s="216">
        <f>COUNTA($A$10:A2337)</f>
        <v>2328</v>
      </c>
      <c s="216">
        <v>24022540</v>
      </c>
      <c s="219" t="s">
        <v>3727</v>
      </c>
      <c s="271">
        <v>38028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39" spans="1:9" ht="15">
      <c r="A2339" s="216">
        <f>COUNTA($A$10:A2338)</f>
        <v>2329</v>
      </c>
      <c s="216">
        <v>24022541</v>
      </c>
      <c s="219" t="s">
        <v>3695</v>
      </c>
      <c s="271">
        <v>39025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0" spans="1:9" ht="15">
      <c r="A2340" s="216">
        <f>COUNTA($A$10:A2339)</f>
        <v>2330</v>
      </c>
      <c s="216">
        <v>24022543</v>
      </c>
      <c s="219" t="s">
        <v>3694</v>
      </c>
      <c s="271">
        <v>38905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1" spans="1:9" ht="15">
      <c r="A2341" s="216">
        <f>COUNTA($A$10:A2340)</f>
        <v>2331</v>
      </c>
      <c s="216">
        <v>24022544</v>
      </c>
      <c s="219" t="s">
        <v>3725</v>
      </c>
      <c s="271">
        <v>39016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2" spans="1:9" ht="15">
      <c r="A2342" s="216">
        <f>COUNTA($A$10:A2341)</f>
        <v>2332</v>
      </c>
      <c s="216">
        <v>24022545</v>
      </c>
      <c s="219" t="s">
        <v>3696</v>
      </c>
      <c s="271">
        <v>38899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3" spans="1:9" ht="15">
      <c r="A2343" s="216">
        <f>COUNTA($A$10:A2342)</f>
        <v>2333</v>
      </c>
      <c s="216">
        <v>24022546</v>
      </c>
      <c s="219" t="s">
        <v>3728</v>
      </c>
      <c s="271">
        <v>38881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4" spans="1:9" ht="15">
      <c r="A2344" s="216">
        <f>COUNTA($A$10:A2343)</f>
        <v>2334</v>
      </c>
      <c s="216">
        <v>24022547</v>
      </c>
      <c s="219" t="s">
        <v>1988</v>
      </c>
      <c s="271">
        <v>39058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5" spans="1:9" ht="15">
      <c r="A2345" s="216">
        <f>COUNTA($A$10:A2344)</f>
        <v>2335</v>
      </c>
      <c s="216">
        <v>24022548</v>
      </c>
      <c s="219" t="s">
        <v>3729</v>
      </c>
      <c s="271">
        <v>38866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6" spans="1:9" ht="15">
      <c r="A2346" s="216">
        <f>COUNTA($A$10:A2345)</f>
        <v>2336</v>
      </c>
      <c s="216">
        <v>24022549</v>
      </c>
      <c s="219" t="s">
        <v>699</v>
      </c>
      <c s="271">
        <v>38966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7" spans="1:9" ht="15">
      <c r="A2347" s="216">
        <f>COUNTA($A$10:A2346)</f>
        <v>2337</v>
      </c>
      <c s="216">
        <v>24022550</v>
      </c>
      <c s="219" t="s">
        <v>3180</v>
      </c>
      <c s="271">
        <v>38871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8" spans="1:9" ht="15">
      <c r="A2348" s="216">
        <f>COUNTA($A$10:A2347)</f>
        <v>2338</v>
      </c>
      <c s="216">
        <v>24022551</v>
      </c>
      <c s="219" t="s">
        <v>831</v>
      </c>
      <c s="271">
        <v>38893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49" spans="1:9" ht="15">
      <c r="A2349" s="216">
        <f>COUNTA($A$10:A2348)</f>
        <v>2339</v>
      </c>
      <c s="216">
        <v>24022552</v>
      </c>
      <c s="219" t="s">
        <v>2559</v>
      </c>
      <c s="271">
        <v>38919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0" spans="1:9" ht="15">
      <c r="A2350" s="216">
        <f>COUNTA($A$10:A2349)</f>
        <v>2340</v>
      </c>
      <c s="216">
        <v>24022553</v>
      </c>
      <c s="219" t="s">
        <v>3698</v>
      </c>
      <c s="271">
        <v>38799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1" spans="1:9" ht="15">
      <c r="A2351" s="216">
        <f>COUNTA($A$10:A2350)</f>
        <v>2341</v>
      </c>
      <c s="216">
        <v>24022555</v>
      </c>
      <c s="219" t="s">
        <v>3697</v>
      </c>
      <c s="271">
        <v>39015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2" spans="1:9" ht="15">
      <c r="A2352" s="216">
        <f>COUNTA($A$10:A2351)</f>
        <v>2342</v>
      </c>
      <c s="216">
        <v>24022556</v>
      </c>
      <c s="219" t="s">
        <v>3730</v>
      </c>
      <c s="271">
        <v>39057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3" spans="1:9" ht="15">
      <c r="A2353" s="216">
        <f>COUNTA($A$10:A2352)</f>
        <v>2343</v>
      </c>
      <c s="216">
        <v>24022557</v>
      </c>
      <c s="219" t="s">
        <v>3699</v>
      </c>
      <c s="271">
        <v>39046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4" spans="1:9" ht="15">
      <c r="A2354" s="216">
        <f>COUNTA($A$10:A2353)</f>
        <v>2344</v>
      </c>
      <c s="216">
        <v>24022558</v>
      </c>
      <c s="219" t="s">
        <v>2914</v>
      </c>
      <c s="271">
        <v>39066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5" spans="1:9" ht="15">
      <c r="A2355" s="216">
        <f>COUNTA($A$10:A2354)</f>
        <v>2345</v>
      </c>
      <c s="216">
        <v>24022560</v>
      </c>
      <c s="219" t="s">
        <v>3731</v>
      </c>
      <c s="271">
        <v>38747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6" spans="1:9" ht="15">
      <c r="A2356" s="216">
        <f>COUNTA($A$10:A2355)</f>
        <v>2346</v>
      </c>
      <c s="216">
        <v>24022561</v>
      </c>
      <c s="219" t="s">
        <v>963</v>
      </c>
      <c s="271">
        <v>38775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7" spans="1:9" ht="15">
      <c r="A2357" s="216">
        <f>COUNTA($A$10:A2356)</f>
        <v>2347</v>
      </c>
      <c s="216">
        <v>24022562</v>
      </c>
      <c s="219" t="s">
        <v>3732</v>
      </c>
      <c s="271">
        <v>39073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8" spans="1:9" ht="15">
      <c r="A2358" s="216">
        <f>COUNTA($A$10:A2357)</f>
        <v>2348</v>
      </c>
      <c s="216">
        <v>24022563</v>
      </c>
      <c s="219" t="s">
        <v>3700</v>
      </c>
      <c s="271">
        <v>38853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59" spans="1:9" ht="15">
      <c r="A2359" s="216">
        <f>COUNTA($A$10:A2358)</f>
        <v>2349</v>
      </c>
      <c s="216">
        <v>24022564</v>
      </c>
      <c s="219" t="s">
        <v>3733</v>
      </c>
      <c s="271">
        <v>38746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0" spans="1:9" ht="15">
      <c r="A2360" s="216">
        <f>COUNTA($A$10:A2359)</f>
        <v>2350</v>
      </c>
      <c s="216">
        <v>24022565</v>
      </c>
      <c s="219" t="s">
        <v>3701</v>
      </c>
      <c s="271">
        <v>38994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1" spans="1:9" ht="15">
      <c r="A2361" s="216">
        <f>COUNTA($A$10:A2360)</f>
        <v>2351</v>
      </c>
      <c s="216">
        <v>24022566</v>
      </c>
      <c s="219" t="s">
        <v>1600</v>
      </c>
      <c s="271">
        <v>38935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2" spans="1:9" ht="15">
      <c r="A2362" s="216">
        <f>COUNTA($A$10:A2361)</f>
        <v>2352</v>
      </c>
      <c s="216">
        <v>24022568</v>
      </c>
      <c s="219" t="s">
        <v>3734</v>
      </c>
      <c s="271">
        <v>38861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3" spans="1:9" ht="15">
      <c r="A2363" s="216">
        <f>COUNTA($A$10:A2362)</f>
        <v>2353</v>
      </c>
      <c s="216">
        <v>24022569</v>
      </c>
      <c s="219" t="s">
        <v>3703</v>
      </c>
      <c s="271">
        <v>38732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4" spans="1:9" ht="15">
      <c r="A2364" s="216">
        <f>COUNTA($A$10:A2363)</f>
        <v>2354</v>
      </c>
      <c s="216">
        <v>24022570</v>
      </c>
      <c s="219" t="s">
        <v>3735</v>
      </c>
      <c s="271">
        <v>38956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5" spans="1:9" ht="15">
      <c r="A2365" s="216">
        <f>COUNTA($A$10:A2364)</f>
        <v>2355</v>
      </c>
      <c s="216">
        <v>24022572</v>
      </c>
      <c s="219" t="s">
        <v>3736</v>
      </c>
      <c s="271">
        <v>38820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6" spans="1:9" ht="15">
      <c r="A2366" s="216">
        <f>COUNTA($A$10:A2365)</f>
        <v>2356</v>
      </c>
      <c s="216">
        <v>24022573</v>
      </c>
      <c s="219" t="s">
        <v>3704</v>
      </c>
      <c s="271">
        <v>39022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7" spans="1:9" ht="15">
      <c r="A2367" s="216">
        <f>COUNTA($A$10:A2366)</f>
        <v>2357</v>
      </c>
      <c s="216">
        <v>24022574</v>
      </c>
      <c s="219" t="s">
        <v>3738</v>
      </c>
      <c s="271">
        <v>38980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8" spans="1:9" ht="15">
      <c r="A2368" s="216">
        <f>COUNTA($A$10:A2367)</f>
        <v>2358</v>
      </c>
      <c s="216">
        <v>24022575</v>
      </c>
      <c s="219" t="s">
        <v>978</v>
      </c>
      <c s="271">
        <v>39000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69" spans="1:9" ht="15">
      <c r="A2369" s="216">
        <f>COUNTA($A$10:A2368)</f>
        <v>2359</v>
      </c>
      <c s="216">
        <v>24022576</v>
      </c>
      <c s="219" t="s">
        <v>3737</v>
      </c>
      <c s="271">
        <v>39014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0" spans="1:9" ht="15">
      <c r="A2370" s="216">
        <f>COUNTA($A$10:A2369)</f>
        <v>2360</v>
      </c>
      <c s="216">
        <v>24022577</v>
      </c>
      <c s="219" t="s">
        <v>3705</v>
      </c>
      <c s="271">
        <v>39059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1" spans="1:9" ht="15">
      <c r="A2371" s="216">
        <f>COUNTA($A$10:A2370)</f>
        <v>2361</v>
      </c>
      <c s="216">
        <v>24022578</v>
      </c>
      <c s="219" t="s">
        <v>3739</v>
      </c>
      <c s="271">
        <v>39051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2" spans="1:9" ht="15">
      <c r="A2372" s="216">
        <f>COUNTA($A$10:A2371)</f>
        <v>2362</v>
      </c>
      <c s="216">
        <v>24022579</v>
      </c>
      <c s="219" t="s">
        <v>3706</v>
      </c>
      <c s="271">
        <v>38840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3" spans="1:9" ht="15">
      <c r="A2373" s="216">
        <f>COUNTA($A$10:A2372)</f>
        <v>2363</v>
      </c>
      <c s="216">
        <v>24022581</v>
      </c>
      <c s="219" t="s">
        <v>3707</v>
      </c>
      <c s="271">
        <v>38870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4" spans="1:9" ht="15">
      <c r="A2374" s="216">
        <f>COUNTA($A$10:A2373)</f>
        <v>2364</v>
      </c>
      <c s="216">
        <v>24022583</v>
      </c>
      <c s="219" t="s">
        <v>3708</v>
      </c>
      <c s="271">
        <v>38893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5" spans="1:9" ht="15">
      <c r="A2375" s="216">
        <f>COUNTA($A$10:A2374)</f>
        <v>2365</v>
      </c>
      <c s="216">
        <v>24022584</v>
      </c>
      <c s="219" t="s">
        <v>3740</v>
      </c>
      <c s="271">
        <v>38720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6" spans="1:9" ht="15">
      <c r="A2376" s="216">
        <f>COUNTA($A$10:A2375)</f>
        <v>2366</v>
      </c>
      <c s="216">
        <v>24022585</v>
      </c>
      <c s="219" t="s">
        <v>3709</v>
      </c>
      <c s="271">
        <v>38722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7" spans="1:9" ht="15">
      <c r="A2377" s="216">
        <f>COUNTA($A$10:A2376)</f>
        <v>2367</v>
      </c>
      <c s="216">
        <v>24022586</v>
      </c>
      <c s="219" t="s">
        <v>3419</v>
      </c>
      <c s="271">
        <v>38966</v>
      </c>
      <c s="219" t="s">
        <v>7216</v>
      </c>
      <c s="219" t="s">
        <v>4434</v>
      </c>
      <c s="216">
        <v>5</v>
      </c>
      <c s="216" t="s">
        <v>7400</v>
      </c>
      <c s="272">
        <f t="shared" si="36"/>
        <v>20000000</v>
      </c>
    </row>
    <row r="2378" spans="1:9" ht="15">
      <c r="A2378" s="216">
        <f>COUNTA($A$10:A2377)</f>
        <v>2368</v>
      </c>
      <c s="216">
        <v>24022587</v>
      </c>
      <c s="219" t="s">
        <v>3710</v>
      </c>
      <c s="271">
        <v>38973</v>
      </c>
      <c s="219" t="s">
        <v>7216</v>
      </c>
      <c s="219" t="s">
        <v>4434</v>
      </c>
      <c s="216">
        <v>5</v>
      </c>
      <c s="216" t="s">
        <v>7400</v>
      </c>
      <c s="272">
        <f t="shared" si="37" ref="I2378:I2441">G2378*4000000</f>
        <v>20000000</v>
      </c>
    </row>
    <row r="2379" spans="1:9" ht="15">
      <c r="A2379" s="216">
        <f>COUNTA($A$10:A2378)</f>
        <v>2369</v>
      </c>
      <c s="216">
        <v>24022588</v>
      </c>
      <c s="219" t="s">
        <v>3741</v>
      </c>
      <c s="271">
        <v>38971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0" spans="1:9" ht="15">
      <c r="A2380" s="216">
        <f>COUNTA($A$10:A2379)</f>
        <v>2370</v>
      </c>
      <c s="216">
        <v>24022589</v>
      </c>
      <c s="219" t="s">
        <v>3711</v>
      </c>
      <c s="271">
        <v>38782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1" spans="1:9" ht="15">
      <c r="A2381" s="216">
        <f>COUNTA($A$10:A2380)</f>
        <v>2371</v>
      </c>
      <c s="216">
        <v>24022590</v>
      </c>
      <c s="219" t="s">
        <v>3742</v>
      </c>
      <c s="271">
        <v>39071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2" spans="1:9" ht="15">
      <c r="A2382" s="216">
        <f>COUNTA($A$10:A2381)</f>
        <v>2372</v>
      </c>
      <c s="216">
        <v>24022592</v>
      </c>
      <c s="219" t="s">
        <v>2608</v>
      </c>
      <c s="271">
        <v>38734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3" spans="1:9" ht="15">
      <c r="A2383" s="216">
        <f>COUNTA($A$10:A2382)</f>
        <v>2373</v>
      </c>
      <c s="216">
        <v>24022593</v>
      </c>
      <c s="219" t="s">
        <v>3712</v>
      </c>
      <c s="271">
        <v>38726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4" spans="1:9" ht="15">
      <c r="A2384" s="216">
        <f>COUNTA($A$10:A2383)</f>
        <v>2374</v>
      </c>
      <c s="216">
        <v>24022594</v>
      </c>
      <c s="219" t="s">
        <v>3743</v>
      </c>
      <c s="271">
        <v>38957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5" spans="1:9" ht="15">
      <c r="A2385" s="216">
        <f>COUNTA($A$10:A2384)</f>
        <v>2375</v>
      </c>
      <c s="216">
        <v>24022595</v>
      </c>
      <c s="219" t="s">
        <v>3713</v>
      </c>
      <c s="271">
        <v>39028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6" spans="1:9" ht="15">
      <c r="A2386" s="216">
        <f>COUNTA($A$10:A2385)</f>
        <v>2376</v>
      </c>
      <c s="216">
        <v>24022596</v>
      </c>
      <c s="219" t="s">
        <v>3744</v>
      </c>
      <c s="271">
        <v>38967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7" spans="1:9" ht="15">
      <c r="A2387" s="216">
        <f>COUNTA($A$10:A2386)</f>
        <v>2377</v>
      </c>
      <c s="216">
        <v>24022597</v>
      </c>
      <c s="219" t="s">
        <v>3714</v>
      </c>
      <c s="271">
        <v>38787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8" spans="1:9" ht="15">
      <c r="A2388" s="216">
        <f>COUNTA($A$10:A2387)</f>
        <v>2378</v>
      </c>
      <c s="216">
        <v>24023099</v>
      </c>
      <c s="219" t="s">
        <v>3682</v>
      </c>
      <c s="271">
        <v>38978</v>
      </c>
      <c s="219" t="s">
        <v>7216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89" spans="1:9" ht="15">
      <c r="A2389" s="216">
        <f>COUNTA($A$10:A2388)</f>
        <v>2379</v>
      </c>
      <c s="216">
        <v>24022847</v>
      </c>
      <c s="219" t="s">
        <v>2580</v>
      </c>
      <c s="271">
        <v>38932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0" spans="1:9" ht="15">
      <c r="A2390" s="216">
        <f>COUNTA($A$10:A2389)</f>
        <v>2380</v>
      </c>
      <c s="216">
        <v>24022848</v>
      </c>
      <c s="219" t="s">
        <v>2611</v>
      </c>
      <c s="271">
        <v>38985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1" spans="1:9" ht="15">
      <c r="A2391" s="216">
        <f>COUNTA($A$10:A2390)</f>
        <v>2381</v>
      </c>
      <c s="216">
        <v>24022849</v>
      </c>
      <c s="219" t="s">
        <v>2582</v>
      </c>
      <c s="271">
        <v>38932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2" spans="1:9" ht="15">
      <c r="A2392" s="216">
        <f>COUNTA($A$10:A2391)</f>
        <v>2382</v>
      </c>
      <c s="216">
        <v>24022850</v>
      </c>
      <c s="219" t="s">
        <v>2613</v>
      </c>
      <c s="271">
        <v>38777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3" spans="1:9" ht="15">
      <c r="A2393" s="216">
        <f>COUNTA($A$10:A2392)</f>
        <v>2383</v>
      </c>
      <c s="216">
        <v>24022851</v>
      </c>
      <c s="219" t="s">
        <v>2585</v>
      </c>
      <c s="271">
        <v>38801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4" spans="1:9" ht="15">
      <c r="A2394" s="216">
        <f>COUNTA($A$10:A2393)</f>
        <v>2384</v>
      </c>
      <c s="216">
        <v>24022852</v>
      </c>
      <c s="219" t="s">
        <v>2615</v>
      </c>
      <c s="271">
        <v>38731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5" spans="1:9" ht="15">
      <c r="A2395" s="216">
        <f>COUNTA($A$10:A2394)</f>
        <v>2385</v>
      </c>
      <c s="216">
        <v>24022853</v>
      </c>
      <c s="219" t="s">
        <v>77</v>
      </c>
      <c s="271">
        <v>38844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6" spans="1:9" ht="15">
      <c r="A2396" s="216">
        <f>COUNTA($A$10:A2395)</f>
        <v>2386</v>
      </c>
      <c s="216">
        <v>24022854</v>
      </c>
      <c s="219" t="s">
        <v>135</v>
      </c>
      <c s="271">
        <v>39070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7" spans="1:9" ht="15">
      <c r="A2397" s="216">
        <f>COUNTA($A$10:A2396)</f>
        <v>2387</v>
      </c>
      <c s="216">
        <v>24022855</v>
      </c>
      <c s="219" t="s">
        <v>2586</v>
      </c>
      <c s="271">
        <v>39055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8" spans="1:9" ht="15">
      <c r="A2398" s="216">
        <f>COUNTA($A$10:A2397)</f>
        <v>2388</v>
      </c>
      <c s="216">
        <v>24022856</v>
      </c>
      <c s="219" t="s">
        <v>1838</v>
      </c>
      <c s="271">
        <v>38853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399" spans="1:9" ht="15">
      <c r="A2399" s="216">
        <f>COUNTA($A$10:A2398)</f>
        <v>2389</v>
      </c>
      <c s="216">
        <v>24022857</v>
      </c>
      <c s="219" t="s">
        <v>136</v>
      </c>
      <c s="271">
        <v>38889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0" spans="1:9" ht="15">
      <c r="A2400" s="216">
        <f>COUNTA($A$10:A2399)</f>
        <v>2390</v>
      </c>
      <c s="216">
        <v>24022858</v>
      </c>
      <c s="219" t="s">
        <v>2616</v>
      </c>
      <c s="271">
        <v>39000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1" spans="1:9" ht="15">
      <c r="A2401" s="216">
        <f>COUNTA($A$10:A2400)</f>
        <v>2391</v>
      </c>
      <c s="216">
        <v>24022860</v>
      </c>
      <c s="219" t="s">
        <v>2614</v>
      </c>
      <c s="271">
        <v>38917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2" spans="1:9" ht="15">
      <c r="A2402" s="216">
        <f>COUNTA($A$10:A2401)</f>
        <v>2392</v>
      </c>
      <c s="216">
        <v>24022861</v>
      </c>
      <c s="219" t="s">
        <v>2583</v>
      </c>
      <c s="271">
        <v>38722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3" spans="1:9" ht="15">
      <c r="A2403" s="216">
        <f>COUNTA($A$10:A2402)</f>
        <v>2393</v>
      </c>
      <c s="216">
        <v>24022863</v>
      </c>
      <c s="219" t="s">
        <v>2584</v>
      </c>
      <c s="271">
        <v>38481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4" spans="1:9" ht="15">
      <c r="A2404" s="216">
        <f>COUNTA($A$10:A2403)</f>
        <v>2394</v>
      </c>
      <c s="216">
        <v>24022865</v>
      </c>
      <c s="219" t="s">
        <v>2587</v>
      </c>
      <c s="271">
        <v>38779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5" spans="1:9" ht="15">
      <c r="A2405" s="216">
        <f>COUNTA($A$10:A2404)</f>
        <v>2395</v>
      </c>
      <c s="216">
        <v>24022866</v>
      </c>
      <c s="219" t="s">
        <v>2617</v>
      </c>
      <c s="271">
        <v>38834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6" spans="1:9" ht="15">
      <c r="A2406" s="216">
        <f>COUNTA($A$10:A2405)</f>
        <v>2396</v>
      </c>
      <c s="216">
        <v>24022868</v>
      </c>
      <c s="219" t="s">
        <v>2618</v>
      </c>
      <c s="271">
        <v>38980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7" spans="1:9" ht="15">
      <c r="A2407" s="216">
        <f>COUNTA($A$10:A2406)</f>
        <v>2397</v>
      </c>
      <c s="216">
        <v>24022869</v>
      </c>
      <c s="219" t="s">
        <v>2588</v>
      </c>
      <c s="271">
        <v>39073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8" spans="1:9" ht="15">
      <c r="A2408" s="216">
        <f>COUNTA($A$10:A2407)</f>
        <v>2398</v>
      </c>
      <c s="216">
        <v>24022871</v>
      </c>
      <c s="219" t="s">
        <v>2589</v>
      </c>
      <c s="271">
        <v>39060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09" spans="1:9" ht="15">
      <c r="A2409" s="216">
        <f>COUNTA($A$10:A2408)</f>
        <v>2399</v>
      </c>
      <c s="216">
        <v>24022872</v>
      </c>
      <c s="219" t="s">
        <v>2619</v>
      </c>
      <c s="271">
        <v>38975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0" spans="1:9" ht="15">
      <c r="A2410" s="216">
        <f>COUNTA($A$10:A2409)</f>
        <v>2400</v>
      </c>
      <c s="216">
        <v>24022873</v>
      </c>
      <c s="219" t="s">
        <v>2590</v>
      </c>
      <c s="271">
        <v>38906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1" spans="1:9" ht="15">
      <c r="A2411" s="216">
        <f>COUNTA($A$10:A2410)</f>
        <v>2401</v>
      </c>
      <c s="216">
        <v>24022874</v>
      </c>
      <c s="219" t="s">
        <v>544</v>
      </c>
      <c s="271">
        <v>39007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2" spans="1:9" ht="15">
      <c r="A2412" s="216">
        <f>COUNTA($A$10:A2411)</f>
        <v>2402</v>
      </c>
      <c s="216">
        <v>24022875</v>
      </c>
      <c s="219" t="s">
        <v>317</v>
      </c>
      <c s="271">
        <v>38786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3" spans="1:9" ht="15">
      <c r="A2413" s="216">
        <f>COUNTA($A$10:A2412)</f>
        <v>2403</v>
      </c>
      <c s="216">
        <v>24022876</v>
      </c>
      <c s="219" t="s">
        <v>2260</v>
      </c>
      <c s="271">
        <v>38881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4" spans="1:9" ht="15">
      <c r="A2414" s="216">
        <f>COUNTA($A$10:A2413)</f>
        <v>2404</v>
      </c>
      <c s="216">
        <v>24022877</v>
      </c>
      <c s="219" t="s">
        <v>2591</v>
      </c>
      <c s="271">
        <v>38824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5" spans="1:9" ht="15">
      <c r="A2415" s="216">
        <f>COUNTA($A$10:A2414)</f>
        <v>2405</v>
      </c>
      <c s="216">
        <v>24022878</v>
      </c>
      <c s="219" t="s">
        <v>828</v>
      </c>
      <c s="271">
        <v>38930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6" spans="1:9" ht="15">
      <c r="A2416" s="216">
        <f>COUNTA($A$10:A2415)</f>
        <v>2406</v>
      </c>
      <c s="216">
        <v>24022879</v>
      </c>
      <c s="219" t="s">
        <v>2592</v>
      </c>
      <c s="271">
        <v>38810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7" spans="1:9" ht="15">
      <c r="A2417" s="216">
        <f>COUNTA($A$10:A2416)</f>
        <v>2407</v>
      </c>
      <c s="216">
        <v>24022880</v>
      </c>
      <c s="219" t="s">
        <v>2620</v>
      </c>
      <c s="271">
        <v>38956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8" spans="1:9" ht="15">
      <c r="A2418" s="216">
        <f>COUNTA($A$10:A2417)</f>
        <v>2408</v>
      </c>
      <c s="216">
        <v>24022881</v>
      </c>
      <c s="219" t="s">
        <v>2593</v>
      </c>
      <c s="271">
        <v>38986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19" spans="1:9" ht="15">
      <c r="A2419" s="216">
        <f>COUNTA($A$10:A2418)</f>
        <v>2409</v>
      </c>
      <c s="216">
        <v>24022882</v>
      </c>
      <c s="219" t="s">
        <v>2621</v>
      </c>
      <c s="271">
        <v>38808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0" spans="1:9" ht="15">
      <c r="A2420" s="216">
        <f>COUNTA($A$10:A2419)</f>
        <v>2410</v>
      </c>
      <c s="216">
        <v>24022883</v>
      </c>
      <c s="219" t="s">
        <v>2594</v>
      </c>
      <c s="271">
        <v>38885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1" spans="1:9" ht="15">
      <c r="A2421" s="216">
        <f>COUNTA($A$10:A2420)</f>
        <v>2411</v>
      </c>
      <c s="216">
        <v>24022884</v>
      </c>
      <c s="219" t="s">
        <v>2622</v>
      </c>
      <c s="271">
        <v>38782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2" spans="1:9" ht="15">
      <c r="A2422" s="216">
        <f>COUNTA($A$10:A2421)</f>
        <v>2412</v>
      </c>
      <c s="216">
        <v>24022885</v>
      </c>
      <c s="219" t="s">
        <v>1068</v>
      </c>
      <c s="271">
        <v>38892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3" spans="1:9" ht="15">
      <c r="A2423" s="216">
        <f>COUNTA($A$10:A2422)</f>
        <v>2413</v>
      </c>
      <c s="216">
        <v>24022886</v>
      </c>
      <c s="219" t="s">
        <v>2623</v>
      </c>
      <c s="271">
        <v>38754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4" spans="1:9" ht="15">
      <c r="A2424" s="216">
        <f>COUNTA($A$10:A2423)</f>
        <v>2414</v>
      </c>
      <c s="216">
        <v>24022887</v>
      </c>
      <c s="219" t="s">
        <v>2595</v>
      </c>
      <c s="271">
        <v>38908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5" spans="1:9" ht="15">
      <c r="A2425" s="216">
        <f>COUNTA($A$10:A2424)</f>
        <v>2415</v>
      </c>
      <c s="216">
        <v>24022888</v>
      </c>
      <c s="219" t="s">
        <v>2624</v>
      </c>
      <c s="271">
        <v>38975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6" spans="1:9" ht="15">
      <c r="A2426" s="216">
        <f>COUNTA($A$10:A2425)</f>
        <v>2416</v>
      </c>
      <c s="216">
        <v>24022889</v>
      </c>
      <c s="219" t="s">
        <v>2596</v>
      </c>
      <c s="271">
        <v>39016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7" spans="1:9" ht="15">
      <c r="A2427" s="216">
        <f>COUNTA($A$10:A2426)</f>
        <v>2417</v>
      </c>
      <c s="216">
        <v>24022891</v>
      </c>
      <c s="219" t="s">
        <v>2597</v>
      </c>
      <c s="271">
        <v>39000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8" spans="1:9" ht="15">
      <c r="A2428" s="216">
        <f>COUNTA($A$10:A2427)</f>
        <v>2418</v>
      </c>
      <c s="216">
        <v>24022892</v>
      </c>
      <c s="219" t="s">
        <v>2625</v>
      </c>
      <c s="271">
        <v>38793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29" spans="1:9" ht="15">
      <c r="A2429" s="216">
        <f>COUNTA($A$10:A2428)</f>
        <v>2419</v>
      </c>
      <c s="216">
        <v>24022894</v>
      </c>
      <c s="219" t="s">
        <v>1246</v>
      </c>
      <c s="271">
        <v>38722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0" spans="1:9" ht="15">
      <c r="A2430" s="216">
        <f>COUNTA($A$10:A2429)</f>
        <v>2420</v>
      </c>
      <c s="216">
        <v>24022895</v>
      </c>
      <c s="219" t="s">
        <v>2598</v>
      </c>
      <c s="271">
        <v>39078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1" spans="1:9" ht="15">
      <c r="A2431" s="216">
        <f>COUNTA($A$10:A2430)</f>
        <v>2421</v>
      </c>
      <c s="216">
        <v>24022896</v>
      </c>
      <c s="219" t="s">
        <v>2626</v>
      </c>
      <c s="271">
        <v>38961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2" spans="1:9" ht="15">
      <c r="A2432" s="216">
        <f>COUNTA($A$10:A2431)</f>
        <v>2422</v>
      </c>
      <c s="216">
        <v>24022897</v>
      </c>
      <c s="219" t="s">
        <v>2599</v>
      </c>
      <c s="271">
        <v>38797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3" spans="1:9" ht="15">
      <c r="A2433" s="216">
        <f>COUNTA($A$10:A2432)</f>
        <v>2423</v>
      </c>
      <c s="216">
        <v>24022898</v>
      </c>
      <c s="219" t="s">
        <v>2627</v>
      </c>
      <c s="271">
        <v>38995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4" spans="1:9" ht="15">
      <c r="A2434" s="216">
        <f>COUNTA($A$10:A2433)</f>
        <v>2424</v>
      </c>
      <c s="216">
        <v>24022899</v>
      </c>
      <c s="219" t="s">
        <v>2600</v>
      </c>
      <c s="271">
        <v>38792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5" spans="1:9" ht="15">
      <c r="A2435" s="216">
        <f>COUNTA($A$10:A2434)</f>
        <v>2425</v>
      </c>
      <c s="216">
        <v>24022900</v>
      </c>
      <c s="219" t="s">
        <v>2628</v>
      </c>
      <c s="271">
        <v>38796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6" spans="1:9" ht="15">
      <c r="A2436" s="216">
        <f>COUNTA($A$10:A2435)</f>
        <v>2426</v>
      </c>
      <c s="216">
        <v>24022901</v>
      </c>
      <c s="219" t="s">
        <v>780</v>
      </c>
      <c s="271">
        <v>38880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7" spans="1:9" ht="15">
      <c r="A2437" s="216">
        <f>COUNTA($A$10:A2436)</f>
        <v>2427</v>
      </c>
      <c s="216">
        <v>24022902</v>
      </c>
      <c s="219" t="s">
        <v>2629</v>
      </c>
      <c s="271">
        <v>38974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8" spans="1:9" ht="15">
      <c r="A2438" s="216">
        <f>COUNTA($A$10:A2437)</f>
        <v>2428</v>
      </c>
      <c s="216">
        <v>24022904</v>
      </c>
      <c s="219" t="s">
        <v>2630</v>
      </c>
      <c s="271">
        <v>39049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39" spans="1:9" ht="15">
      <c r="A2439" s="216">
        <f>COUNTA($A$10:A2438)</f>
        <v>2429</v>
      </c>
      <c s="216">
        <v>24022905</v>
      </c>
      <c s="219" t="s">
        <v>2601</v>
      </c>
      <c s="271">
        <v>38936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40" spans="1:9" ht="15">
      <c r="A2440" s="216">
        <f>COUNTA($A$10:A2439)</f>
        <v>2430</v>
      </c>
      <c s="216">
        <v>24022906</v>
      </c>
      <c s="219" t="s">
        <v>2631</v>
      </c>
      <c s="271">
        <v>38739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41" spans="1:9" ht="15">
      <c r="A2441" s="216">
        <f>COUNTA($A$10:A2440)</f>
        <v>2431</v>
      </c>
      <c s="216">
        <v>24022908</v>
      </c>
      <c s="219" t="s">
        <v>2632</v>
      </c>
      <c s="271">
        <v>39007</v>
      </c>
      <c s="219" t="s">
        <v>7154</v>
      </c>
      <c s="219" t="s">
        <v>4434</v>
      </c>
      <c s="216">
        <v>5</v>
      </c>
      <c s="216" t="s">
        <v>7400</v>
      </c>
      <c s="272">
        <f t="shared" si="37"/>
        <v>20000000</v>
      </c>
    </row>
    <row r="2442" spans="1:9" ht="15">
      <c r="A2442" s="216">
        <f>COUNTA($A$10:A2441)</f>
        <v>2432</v>
      </c>
      <c s="216">
        <v>24022909</v>
      </c>
      <c s="219" t="s">
        <v>1133</v>
      </c>
      <c s="271">
        <v>39052</v>
      </c>
      <c s="219" t="s">
        <v>7154</v>
      </c>
      <c s="219" t="s">
        <v>4434</v>
      </c>
      <c s="216">
        <v>5</v>
      </c>
      <c s="216" t="s">
        <v>7400</v>
      </c>
      <c s="272">
        <f t="shared" si="38" ref="I2442:I2505">G2442*4000000</f>
        <v>20000000</v>
      </c>
    </row>
    <row r="2443" spans="1:9" ht="15">
      <c r="A2443" s="216">
        <f>COUNTA($A$10:A2442)</f>
        <v>2433</v>
      </c>
      <c s="216">
        <v>24022911</v>
      </c>
      <c s="219" t="s">
        <v>2602</v>
      </c>
      <c s="271">
        <v>38960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4" spans="1:9" ht="15">
      <c r="A2444" s="216">
        <f>COUNTA($A$10:A2443)</f>
        <v>2434</v>
      </c>
      <c s="216">
        <v>24022912</v>
      </c>
      <c s="219" t="s">
        <v>2634</v>
      </c>
      <c s="271">
        <v>38855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5" spans="1:9" ht="15">
      <c r="A2445" s="216">
        <f>COUNTA($A$10:A2444)</f>
        <v>2435</v>
      </c>
      <c s="216">
        <v>24022913</v>
      </c>
      <c s="219" t="s">
        <v>2603</v>
      </c>
      <c s="271">
        <v>39029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6" spans="1:9" ht="15">
      <c r="A2446" s="216">
        <f>COUNTA($A$10:A2445)</f>
        <v>2436</v>
      </c>
      <c s="216">
        <v>24022914</v>
      </c>
      <c s="219" t="s">
        <v>2635</v>
      </c>
      <c s="271">
        <v>38722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7" spans="1:9" ht="15">
      <c r="A2447" s="216">
        <f>COUNTA($A$10:A2446)</f>
        <v>2437</v>
      </c>
      <c s="216">
        <v>24022915</v>
      </c>
      <c s="219" t="s">
        <v>2604</v>
      </c>
      <c s="271">
        <v>38686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8" spans="1:9" ht="15">
      <c r="A2448" s="216">
        <f>COUNTA($A$10:A2447)</f>
        <v>2438</v>
      </c>
      <c s="216">
        <v>24022916</v>
      </c>
      <c s="219" t="s">
        <v>2313</v>
      </c>
      <c s="271">
        <v>38719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49" spans="1:9" ht="15">
      <c r="A2449" s="216">
        <f>COUNTA($A$10:A2448)</f>
        <v>2439</v>
      </c>
      <c s="216">
        <v>24022917</v>
      </c>
      <c s="219" t="s">
        <v>791</v>
      </c>
      <c s="271">
        <v>38995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0" spans="1:9" ht="15">
      <c r="A2450" s="216">
        <f>COUNTA($A$10:A2449)</f>
        <v>2440</v>
      </c>
      <c s="216">
        <v>24022918</v>
      </c>
      <c s="219" t="s">
        <v>2636</v>
      </c>
      <c s="271">
        <v>38947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1" spans="1:9" ht="15">
      <c r="A2451" s="216">
        <f>COUNTA($A$10:A2450)</f>
        <v>2441</v>
      </c>
      <c s="216">
        <v>24022919</v>
      </c>
      <c s="219" t="s">
        <v>1823</v>
      </c>
      <c s="271">
        <v>38957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2" spans="1:9" ht="15">
      <c r="A2452" s="216">
        <f>COUNTA($A$10:A2451)</f>
        <v>2442</v>
      </c>
      <c s="216">
        <v>24022920</v>
      </c>
      <c s="219" t="s">
        <v>2637</v>
      </c>
      <c s="271">
        <v>38923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3" spans="1:9" ht="15">
      <c r="A2453" s="216">
        <f>COUNTA($A$10:A2452)</f>
        <v>2443</v>
      </c>
      <c s="216">
        <v>24022921</v>
      </c>
      <c s="219" t="s">
        <v>2605</v>
      </c>
      <c s="271">
        <v>38859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4" spans="1:9" ht="15">
      <c r="A2454" s="216">
        <f>COUNTA($A$10:A2453)</f>
        <v>2444</v>
      </c>
      <c s="216">
        <v>24022922</v>
      </c>
      <c s="219" t="s">
        <v>731</v>
      </c>
      <c s="271">
        <v>39023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5" spans="1:9" ht="15">
      <c r="A2455" s="216">
        <f>COUNTA($A$10:A2454)</f>
        <v>2445</v>
      </c>
      <c s="216">
        <v>24022923</v>
      </c>
      <c s="219" t="s">
        <v>2606</v>
      </c>
      <c s="271">
        <v>38784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6" spans="1:9" ht="15">
      <c r="A2456" s="216">
        <f>COUNTA($A$10:A2455)</f>
        <v>2446</v>
      </c>
      <c s="216">
        <v>24022924</v>
      </c>
      <c s="219" t="s">
        <v>2638</v>
      </c>
      <c s="271">
        <v>38940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7" spans="1:9" ht="15">
      <c r="A2457" s="216">
        <f>COUNTA($A$10:A2456)</f>
        <v>2447</v>
      </c>
      <c s="216">
        <v>24022925</v>
      </c>
      <c s="219" t="s">
        <v>2607</v>
      </c>
      <c s="271">
        <v>39032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8" spans="1:9" ht="15">
      <c r="A2458" s="216">
        <f>COUNTA($A$10:A2457)</f>
        <v>2448</v>
      </c>
      <c s="216">
        <v>24022927</v>
      </c>
      <c s="219" t="s">
        <v>2608</v>
      </c>
      <c s="271">
        <v>38811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59" spans="1:9" ht="15">
      <c r="A2459" s="216">
        <f>COUNTA($A$10:A2458)</f>
        <v>2449</v>
      </c>
      <c s="216">
        <v>24022928</v>
      </c>
      <c s="219" t="s">
        <v>2640</v>
      </c>
      <c s="271">
        <v>38800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0" spans="1:9" ht="15">
      <c r="A2460" s="216">
        <f>COUNTA($A$10:A2459)</f>
        <v>2450</v>
      </c>
      <c s="216">
        <v>24022929</v>
      </c>
      <c s="219" t="s">
        <v>2609</v>
      </c>
      <c s="271">
        <v>38946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1" spans="1:9" ht="15">
      <c r="A2461" s="216">
        <f>COUNTA($A$10:A2460)</f>
        <v>2451</v>
      </c>
      <c s="216">
        <v>24022930</v>
      </c>
      <c s="219" t="s">
        <v>2641</v>
      </c>
      <c s="271">
        <v>39044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2" spans="1:9" ht="15">
      <c r="A2462" s="216">
        <f>COUNTA($A$10:A2461)</f>
        <v>2452</v>
      </c>
      <c s="216">
        <v>24022931</v>
      </c>
      <c s="219" t="s">
        <v>2610</v>
      </c>
      <c s="271">
        <v>39046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3" spans="1:9" ht="15">
      <c r="A2463" s="216">
        <f>COUNTA($A$10:A2462)</f>
        <v>2453</v>
      </c>
      <c s="216">
        <v>24022932</v>
      </c>
      <c s="219" t="s">
        <v>2642</v>
      </c>
      <c s="271">
        <v>38802</v>
      </c>
      <c s="219" t="s">
        <v>7154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4" spans="1:9" ht="15">
      <c r="A2464" s="216">
        <f>COUNTA($A$10:A2463)</f>
        <v>2454</v>
      </c>
      <c s="216">
        <v>24021349</v>
      </c>
      <c s="219" t="s">
        <v>2747</v>
      </c>
      <c s="271">
        <v>38837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5" spans="1:9" ht="15">
      <c r="A2465" s="216">
        <f>COUNTA($A$10:A2464)</f>
        <v>2455</v>
      </c>
      <c s="216">
        <v>24021350</v>
      </c>
      <c s="219" t="s">
        <v>2796</v>
      </c>
      <c s="271">
        <v>38768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6" spans="1:9" ht="15">
      <c r="A2466" s="216">
        <f>COUNTA($A$10:A2465)</f>
        <v>2456</v>
      </c>
      <c s="216">
        <v>24021351</v>
      </c>
      <c s="219" t="s">
        <v>2847</v>
      </c>
      <c s="271">
        <v>39078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7" spans="1:9" ht="15">
      <c r="A2467" s="216">
        <f>COUNTA($A$10:A2466)</f>
        <v>2457</v>
      </c>
      <c s="216">
        <v>24021352</v>
      </c>
      <c s="219" t="s">
        <v>612</v>
      </c>
      <c s="271">
        <v>38860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8" spans="1:9" ht="15">
      <c r="A2468" s="216">
        <f>COUNTA($A$10:A2467)</f>
        <v>2458</v>
      </c>
      <c s="216">
        <v>24021353</v>
      </c>
      <c s="219" t="s">
        <v>2934</v>
      </c>
      <c s="271">
        <v>38957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69" spans="1:9" ht="15">
      <c r="A2469" s="216">
        <f>COUNTA($A$10:A2468)</f>
        <v>2459</v>
      </c>
      <c s="216">
        <v>24021354</v>
      </c>
      <c s="219" t="s">
        <v>2938</v>
      </c>
      <c s="271">
        <v>38642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0" spans="1:9" ht="15">
      <c r="A2470" s="216">
        <f>COUNTA($A$10:A2469)</f>
        <v>2460</v>
      </c>
      <c s="216">
        <v>24021355</v>
      </c>
      <c s="219" t="s">
        <v>1507</v>
      </c>
      <c s="271">
        <v>38771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1" spans="1:9" ht="15">
      <c r="A2471" s="216">
        <f>COUNTA($A$10:A2470)</f>
        <v>2461</v>
      </c>
      <c s="216">
        <v>24021357</v>
      </c>
      <c s="219" t="s">
        <v>2750</v>
      </c>
      <c s="271">
        <v>39077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2" spans="1:9" ht="15">
      <c r="A2472" s="216">
        <f>COUNTA($A$10:A2471)</f>
        <v>2462</v>
      </c>
      <c s="216">
        <v>24021358</v>
      </c>
      <c s="219" t="s">
        <v>2798</v>
      </c>
      <c s="271">
        <v>39044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3" spans="1:9" ht="15">
      <c r="A2473" s="216">
        <f>COUNTA($A$10:A2472)</f>
        <v>2463</v>
      </c>
      <c s="216">
        <v>24021359</v>
      </c>
      <c s="219" t="s">
        <v>2849</v>
      </c>
      <c s="271">
        <v>38759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4" spans="1:9" ht="15">
      <c r="A2474" s="216">
        <f>COUNTA($A$10:A2473)</f>
        <v>2464</v>
      </c>
      <c s="216">
        <v>24021360</v>
      </c>
      <c s="219" t="s">
        <v>2894</v>
      </c>
      <c s="271">
        <v>38921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5" spans="1:9" ht="15">
      <c r="A2475" s="216">
        <f>COUNTA($A$10:A2474)</f>
        <v>2465</v>
      </c>
      <c s="216">
        <v>24021362</v>
      </c>
      <c s="219" t="s">
        <v>2200</v>
      </c>
      <c s="271">
        <v>38992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6" spans="1:9" ht="15">
      <c r="A2476" s="216">
        <f>COUNTA($A$10:A2475)</f>
        <v>2466</v>
      </c>
      <c s="216">
        <v>24021363</v>
      </c>
      <c s="219" t="s">
        <v>2850</v>
      </c>
      <c s="271">
        <v>38718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7" spans="1:9" ht="15">
      <c r="A2477" s="216">
        <f>COUNTA($A$10:A2476)</f>
        <v>2467</v>
      </c>
      <c s="216">
        <v>24021364</v>
      </c>
      <c s="219" t="s">
        <v>2749</v>
      </c>
      <c s="271">
        <v>38792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8" spans="1:9" ht="15">
      <c r="A2478" s="216">
        <f>COUNTA($A$10:A2477)</f>
        <v>2468</v>
      </c>
      <c s="216">
        <v>24021365</v>
      </c>
      <c s="219" t="s">
        <v>2751</v>
      </c>
      <c s="271">
        <v>38863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79" spans="1:9" ht="15">
      <c r="A2479" s="216">
        <f>COUNTA($A$10:A2478)</f>
        <v>2469</v>
      </c>
      <c s="216">
        <v>24021366</v>
      </c>
      <c s="219" t="s">
        <v>2799</v>
      </c>
      <c s="271">
        <v>38796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0" spans="1:9" ht="15">
      <c r="A2480" s="216">
        <f>COUNTA($A$10:A2479)</f>
        <v>2470</v>
      </c>
      <c s="216">
        <v>24021368</v>
      </c>
      <c s="219" t="s">
        <v>2895</v>
      </c>
      <c s="271">
        <v>38946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1" spans="1:9" ht="15">
      <c r="A2481" s="216">
        <f>COUNTA($A$10:A2480)</f>
        <v>2471</v>
      </c>
      <c s="216">
        <v>24021369</v>
      </c>
      <c s="219" t="s">
        <v>299</v>
      </c>
      <c s="271">
        <v>39041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2" spans="1:9" ht="15">
      <c r="A2482" s="216">
        <f>COUNTA($A$10:A2481)</f>
        <v>2472</v>
      </c>
      <c s="216">
        <v>24021370</v>
      </c>
      <c s="219" t="s">
        <v>2936</v>
      </c>
      <c s="271">
        <v>38856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3" spans="1:9" ht="15">
      <c r="A2483" s="216">
        <f>COUNTA($A$10:A2482)</f>
        <v>2473</v>
      </c>
      <c s="216">
        <v>24021372</v>
      </c>
      <c s="219" t="s">
        <v>2896</v>
      </c>
      <c s="271">
        <v>39001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4" spans="1:9" ht="15">
      <c r="A2484" s="216">
        <f>COUNTA($A$10:A2483)</f>
        <v>2474</v>
      </c>
      <c s="216">
        <v>24021373</v>
      </c>
      <c s="219" t="s">
        <v>618</v>
      </c>
      <c s="271">
        <v>38869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5" spans="1:9" ht="15">
      <c r="A2485" s="216">
        <f>COUNTA($A$10:A2484)</f>
        <v>2475</v>
      </c>
      <c s="216">
        <v>24021374</v>
      </c>
      <c s="219" t="s">
        <v>2800</v>
      </c>
      <c s="271">
        <v>39041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6" spans="1:9" ht="15">
      <c r="A2486" s="216">
        <f>COUNTA($A$10:A2485)</f>
        <v>2476</v>
      </c>
      <c s="216">
        <v>24021375</v>
      </c>
      <c s="219" t="s">
        <v>2851</v>
      </c>
      <c s="271">
        <v>38920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7" spans="1:9" ht="15">
      <c r="A2487" s="216">
        <f>COUNTA($A$10:A2486)</f>
        <v>2477</v>
      </c>
      <c s="216">
        <v>24021376</v>
      </c>
      <c s="219" t="s">
        <v>2897</v>
      </c>
      <c s="271">
        <v>38740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8" spans="1:9" ht="15">
      <c r="A2488" s="216">
        <f>COUNTA($A$10:A2487)</f>
        <v>2478</v>
      </c>
      <c s="216">
        <v>24021377</v>
      </c>
      <c s="219" t="s">
        <v>2937</v>
      </c>
      <c s="271">
        <v>38781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89" spans="1:9" ht="15">
      <c r="A2489" s="216">
        <f>COUNTA($A$10:A2488)</f>
        <v>2479</v>
      </c>
      <c s="216">
        <v>24021378</v>
      </c>
      <c s="219" t="s">
        <v>1731</v>
      </c>
      <c s="271">
        <v>38908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0" spans="1:9" ht="15">
      <c r="A2490" s="216">
        <f>COUNTA($A$10:A2489)</f>
        <v>2480</v>
      </c>
      <c s="216">
        <v>24021379</v>
      </c>
      <c s="219" t="s">
        <v>2801</v>
      </c>
      <c s="271">
        <v>39018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1" spans="1:9" ht="15">
      <c r="A2491" s="216">
        <f>COUNTA($A$10:A2490)</f>
        <v>2481</v>
      </c>
      <c s="216">
        <v>24021380</v>
      </c>
      <c s="219" t="s">
        <v>2852</v>
      </c>
      <c s="271">
        <v>39003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2" spans="1:9" ht="15">
      <c r="A2492" s="216">
        <f>COUNTA($A$10:A2491)</f>
        <v>2482</v>
      </c>
      <c s="216">
        <v>24021381</v>
      </c>
      <c s="219" t="s">
        <v>2752</v>
      </c>
      <c s="271">
        <v>38879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3" spans="1:9" ht="15">
      <c r="A2493" s="216">
        <f>COUNTA($A$10:A2492)</f>
        <v>2483</v>
      </c>
      <c s="216">
        <v>24021382</v>
      </c>
      <c s="219" t="s">
        <v>2802</v>
      </c>
      <c s="271">
        <v>38997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4" spans="1:9" ht="15">
      <c r="A2494" s="216">
        <f>COUNTA($A$10:A2493)</f>
        <v>2484</v>
      </c>
      <c s="216">
        <v>24021383</v>
      </c>
      <c s="219" t="s">
        <v>2853</v>
      </c>
      <c s="271">
        <v>39010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5" spans="1:9" ht="15">
      <c r="A2495" s="216">
        <f>COUNTA($A$10:A2494)</f>
        <v>2485</v>
      </c>
      <c s="216">
        <v>24021384</v>
      </c>
      <c s="219" t="s">
        <v>2898</v>
      </c>
      <c s="271">
        <v>39034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6" spans="1:9" ht="15">
      <c r="A2496" s="216">
        <f>COUNTA($A$10:A2495)</f>
        <v>2486</v>
      </c>
      <c s="216">
        <v>24021385</v>
      </c>
      <c s="219" t="s">
        <v>2939</v>
      </c>
      <c s="271">
        <v>39037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7" spans="1:9" ht="15">
      <c r="A2497" s="216">
        <f>COUNTA($A$10:A2496)</f>
        <v>2487</v>
      </c>
      <c s="216">
        <v>24021386</v>
      </c>
      <c s="219" t="s">
        <v>2940</v>
      </c>
      <c s="271">
        <v>38798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8" spans="1:9" ht="15">
      <c r="A2498" s="216">
        <f>COUNTA($A$10:A2497)</f>
        <v>2488</v>
      </c>
      <c s="216">
        <v>24021387</v>
      </c>
      <c s="219" t="s">
        <v>2582</v>
      </c>
      <c s="271">
        <v>38825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499" spans="1:9" ht="15">
      <c r="A2499" s="216">
        <f>COUNTA($A$10:A2498)</f>
        <v>2489</v>
      </c>
      <c s="216">
        <v>24021388</v>
      </c>
      <c s="219" t="s">
        <v>2753</v>
      </c>
      <c s="271">
        <v>39077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0" spans="1:9" ht="15">
      <c r="A2500" s="216">
        <f>COUNTA($A$10:A2499)</f>
        <v>2490</v>
      </c>
      <c s="216">
        <v>24021389</v>
      </c>
      <c s="219" t="s">
        <v>2754</v>
      </c>
      <c s="271">
        <v>38761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1" spans="1:9" ht="15">
      <c r="A2501" s="216">
        <f>COUNTA($A$10:A2500)</f>
        <v>2491</v>
      </c>
      <c s="216">
        <v>24021390</v>
      </c>
      <c s="219" t="s">
        <v>2803</v>
      </c>
      <c s="271">
        <v>38722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2" spans="1:9" ht="15">
      <c r="A2502" s="216">
        <f>COUNTA($A$10:A2501)</f>
        <v>2492</v>
      </c>
      <c s="216">
        <v>24021391</v>
      </c>
      <c s="219" t="s">
        <v>163</v>
      </c>
      <c s="271">
        <v>39025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3" spans="1:9" ht="15">
      <c r="A2503" s="216">
        <f>COUNTA($A$10:A2502)</f>
        <v>2493</v>
      </c>
      <c s="216">
        <v>24021392</v>
      </c>
      <c s="219" t="s">
        <v>2899</v>
      </c>
      <c s="271">
        <v>39053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4" spans="1:9" ht="15">
      <c r="A2504" s="216">
        <f>COUNTA($A$10:A2503)</f>
        <v>2494</v>
      </c>
      <c s="216">
        <v>24021393</v>
      </c>
      <c s="219" t="s">
        <v>2941</v>
      </c>
      <c s="271">
        <v>38945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5" spans="1:9" ht="15">
      <c r="A2505" s="216">
        <f>COUNTA($A$10:A2504)</f>
        <v>2495</v>
      </c>
      <c s="216">
        <v>24021394</v>
      </c>
      <c s="219" t="s">
        <v>2942</v>
      </c>
      <c s="271">
        <v>38810</v>
      </c>
      <c s="219" t="s">
        <v>7523</v>
      </c>
      <c s="219" t="s">
        <v>4434</v>
      </c>
      <c s="216">
        <v>5</v>
      </c>
      <c s="216" t="s">
        <v>7400</v>
      </c>
      <c s="272">
        <f t="shared" si="38"/>
        <v>20000000</v>
      </c>
    </row>
    <row r="2506" spans="1:9" ht="15">
      <c r="A2506" s="216">
        <f>COUNTA($A$10:A2505)</f>
        <v>2496</v>
      </c>
      <c s="216">
        <v>24021395</v>
      </c>
      <c s="219" t="s">
        <v>2854</v>
      </c>
      <c s="271">
        <v>38955</v>
      </c>
      <c s="219" t="s">
        <v>7523</v>
      </c>
      <c s="219" t="s">
        <v>4434</v>
      </c>
      <c s="216">
        <v>5</v>
      </c>
      <c s="216" t="s">
        <v>7400</v>
      </c>
      <c s="272">
        <f t="shared" si="39" ref="I2506:I2569">G2506*4000000</f>
        <v>20000000</v>
      </c>
    </row>
    <row r="2507" spans="1:9" ht="15">
      <c r="A2507" s="216">
        <f>COUNTA($A$10:A2506)</f>
        <v>2497</v>
      </c>
      <c s="216">
        <v>24021396</v>
      </c>
      <c s="219" t="s">
        <v>2900</v>
      </c>
      <c s="271">
        <v>39016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08" spans="1:9" ht="15">
      <c r="A2508" s="216">
        <f>COUNTA($A$10:A2507)</f>
        <v>2498</v>
      </c>
      <c s="216">
        <v>24021397</v>
      </c>
      <c s="219" t="s">
        <v>2755</v>
      </c>
      <c s="271">
        <v>38925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09" spans="1:9" ht="15">
      <c r="A2509" s="216">
        <f>COUNTA($A$10:A2508)</f>
        <v>2499</v>
      </c>
      <c s="216">
        <v>24021398</v>
      </c>
      <c s="219" t="s">
        <v>165</v>
      </c>
      <c s="271">
        <v>38894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0" spans="1:9" ht="15">
      <c r="A2510" s="216">
        <f>COUNTA($A$10:A2509)</f>
        <v>2500</v>
      </c>
      <c s="216">
        <v>24021399</v>
      </c>
      <c s="219" t="s">
        <v>2855</v>
      </c>
      <c s="271">
        <v>38820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1" spans="1:9" ht="15">
      <c r="A2511" s="216">
        <f>COUNTA($A$10:A2510)</f>
        <v>2501</v>
      </c>
      <c s="216">
        <v>24021400</v>
      </c>
      <c s="219" t="s">
        <v>2905</v>
      </c>
      <c s="271">
        <v>39072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2" spans="1:9" ht="15">
      <c r="A2512" s="216">
        <f>COUNTA($A$10:A2511)</f>
        <v>2502</v>
      </c>
      <c s="216">
        <v>24021401</v>
      </c>
      <c s="219" t="s">
        <v>79</v>
      </c>
      <c s="271">
        <v>38869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3" spans="1:9" ht="15">
      <c r="A2513" s="216">
        <f>COUNTA($A$10:A2512)</f>
        <v>2503</v>
      </c>
      <c s="216">
        <v>24021402</v>
      </c>
      <c s="219" t="s">
        <v>2943</v>
      </c>
      <c s="271">
        <v>39012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4" spans="1:9" ht="15">
      <c r="A2514" s="216">
        <f>COUNTA($A$10:A2513)</f>
        <v>2504</v>
      </c>
      <c s="216">
        <v>24021403</v>
      </c>
      <c s="219" t="s">
        <v>2808</v>
      </c>
      <c s="271">
        <v>38973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5" spans="1:9" ht="15">
      <c r="A2515" s="216">
        <f>COUNTA($A$10:A2514)</f>
        <v>2505</v>
      </c>
      <c s="216">
        <v>24021404</v>
      </c>
      <c s="219" t="s">
        <v>2760</v>
      </c>
      <c s="271">
        <v>39079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6" spans="1:9" ht="15">
      <c r="A2516" s="216">
        <f>COUNTA($A$10:A2515)</f>
        <v>2506</v>
      </c>
      <c s="216">
        <v>24021405</v>
      </c>
      <c s="219" t="s">
        <v>878</v>
      </c>
      <c s="271">
        <v>38753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7" spans="1:9" ht="15">
      <c r="A2517" s="216">
        <f>COUNTA($A$10:A2516)</f>
        <v>2507</v>
      </c>
      <c s="216">
        <v>24021406</v>
      </c>
      <c s="219" t="s">
        <v>2809</v>
      </c>
      <c s="271">
        <v>38788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8" spans="1:9" ht="15">
      <c r="A2518" s="216">
        <f>COUNTA($A$10:A2517)</f>
        <v>2508</v>
      </c>
      <c s="216">
        <v>24021407</v>
      </c>
      <c s="219" t="s">
        <v>2856</v>
      </c>
      <c s="271">
        <v>38943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19" spans="1:9" ht="15">
      <c r="A2519" s="216">
        <f>COUNTA($A$10:A2518)</f>
        <v>2509</v>
      </c>
      <c s="216">
        <v>24021409</v>
      </c>
      <c s="219" t="s">
        <v>2950</v>
      </c>
      <c s="271">
        <v>38721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0" spans="1:9" ht="15">
      <c r="A2520" s="216">
        <f>COUNTA($A$10:A2519)</f>
        <v>2510</v>
      </c>
      <c s="216">
        <v>24021410</v>
      </c>
      <c s="219" t="s">
        <v>2951</v>
      </c>
      <c s="271">
        <v>38864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1" spans="1:9" ht="15">
      <c r="A2521" s="216">
        <f>COUNTA($A$10:A2520)</f>
        <v>2511</v>
      </c>
      <c s="216">
        <v>24021411</v>
      </c>
      <c s="219" t="s">
        <v>2810</v>
      </c>
      <c s="271">
        <v>39017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2" spans="1:9" ht="15">
      <c r="A2522" s="216">
        <f>COUNTA($A$10:A2521)</f>
        <v>2512</v>
      </c>
      <c s="216">
        <v>24021412</v>
      </c>
      <c s="219" t="s">
        <v>2810</v>
      </c>
      <c s="271">
        <v>38859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3" spans="1:9" ht="15">
      <c r="A2523" s="216">
        <f>COUNTA($A$10:A2522)</f>
        <v>2513</v>
      </c>
      <c s="216">
        <v>24021413</v>
      </c>
      <c s="219" t="s">
        <v>2761</v>
      </c>
      <c s="271">
        <v>38902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4" spans="1:9" ht="15">
      <c r="A2524" s="216">
        <f>COUNTA($A$10:A2523)</f>
        <v>2514</v>
      </c>
      <c s="216">
        <v>24021414</v>
      </c>
      <c s="219" t="s">
        <v>2811</v>
      </c>
      <c s="271">
        <v>38993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5" spans="1:9" ht="15">
      <c r="A2525" s="216">
        <f>COUNTA($A$10:A2524)</f>
        <v>2515</v>
      </c>
      <c s="216">
        <v>24021415</v>
      </c>
      <c s="219" t="s">
        <v>2859</v>
      </c>
      <c s="271">
        <v>38809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6" spans="1:9" ht="15">
      <c r="A2526" s="216">
        <f>COUNTA($A$10:A2525)</f>
        <v>2516</v>
      </c>
      <c s="216">
        <v>24021416</v>
      </c>
      <c s="219" t="s">
        <v>1006</v>
      </c>
      <c s="271">
        <v>38849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7" spans="1:9" ht="15">
      <c r="A2527" s="216">
        <f>COUNTA($A$10:A2526)</f>
        <v>2517</v>
      </c>
      <c s="216">
        <v>24021417</v>
      </c>
      <c s="219" t="s">
        <v>2330</v>
      </c>
      <c s="271">
        <v>39063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8" spans="1:9" ht="15">
      <c r="A2528" s="216">
        <f>COUNTA($A$10:A2527)</f>
        <v>2518</v>
      </c>
      <c s="216">
        <v>24021418</v>
      </c>
      <c s="219" t="s">
        <v>2457</v>
      </c>
      <c s="271">
        <v>38860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29" spans="1:9" ht="15">
      <c r="A2529" s="216">
        <f>COUNTA($A$10:A2528)</f>
        <v>2519</v>
      </c>
      <c s="216">
        <v>24021419</v>
      </c>
      <c s="219" t="s">
        <v>2860</v>
      </c>
      <c s="271">
        <v>38864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0" spans="1:9" ht="15">
      <c r="A2530" s="216">
        <f>COUNTA($A$10:A2529)</f>
        <v>2520</v>
      </c>
      <c s="216">
        <v>24021420</v>
      </c>
      <c s="219" t="s">
        <v>2902</v>
      </c>
      <c s="271">
        <v>38721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1" spans="1:9" ht="15">
      <c r="A2531" s="216">
        <f>COUNTA($A$10:A2530)</f>
        <v>2521</v>
      </c>
      <c s="216">
        <v>24021421</v>
      </c>
      <c s="219" t="s">
        <v>2756</v>
      </c>
      <c s="271">
        <v>39000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2" spans="1:9" ht="15">
      <c r="A2532" s="216">
        <f>COUNTA($A$10:A2531)</f>
        <v>2522</v>
      </c>
      <c s="216">
        <v>24021422</v>
      </c>
      <c s="219" t="s">
        <v>531</v>
      </c>
      <c s="271">
        <v>39052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3" spans="1:9" ht="15">
      <c r="A2533" s="216">
        <f>COUNTA($A$10:A2532)</f>
        <v>2523</v>
      </c>
      <c s="216">
        <v>24021424</v>
      </c>
      <c s="219" t="s">
        <v>2903</v>
      </c>
      <c s="271">
        <v>39052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4" spans="1:9" ht="15">
      <c r="A2534" s="216">
        <f>COUNTA($A$10:A2533)</f>
        <v>2524</v>
      </c>
      <c s="216">
        <v>24021425</v>
      </c>
      <c s="219" t="s">
        <v>2944</v>
      </c>
      <c s="271">
        <v>38931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5" spans="1:9" ht="15">
      <c r="A2535" s="216">
        <f>COUNTA($A$10:A2534)</f>
        <v>2525</v>
      </c>
      <c s="216">
        <v>24021426</v>
      </c>
      <c s="219" t="s">
        <v>2945</v>
      </c>
      <c s="271">
        <v>38891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6" spans="1:9" ht="15">
      <c r="A2536" s="216">
        <f>COUNTA($A$10:A2535)</f>
        <v>2526</v>
      </c>
      <c s="216">
        <v>24021427</v>
      </c>
      <c s="219" t="s">
        <v>2804</v>
      </c>
      <c s="271">
        <v>38980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7" spans="1:9" ht="15">
      <c r="A2537" s="216">
        <f>COUNTA($A$10:A2536)</f>
        <v>2527</v>
      </c>
      <c s="216">
        <v>24021428</v>
      </c>
      <c s="219" t="s">
        <v>2857</v>
      </c>
      <c s="271">
        <v>38833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8" spans="1:9" ht="15">
      <c r="A2538" s="216">
        <f>COUNTA($A$10:A2537)</f>
        <v>2528</v>
      </c>
      <c s="216">
        <v>24021429</v>
      </c>
      <c s="219" t="s">
        <v>1468</v>
      </c>
      <c s="271">
        <v>38866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39" spans="1:9" ht="15">
      <c r="A2539" s="216">
        <f>COUNTA($A$10:A2538)</f>
        <v>2529</v>
      </c>
      <c s="216">
        <v>24021430</v>
      </c>
      <c s="219" t="s">
        <v>2805</v>
      </c>
      <c s="271">
        <v>39080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0" spans="1:9" ht="15">
      <c r="A2540" s="216">
        <f>COUNTA($A$10:A2539)</f>
        <v>2530</v>
      </c>
      <c s="216">
        <v>24021432</v>
      </c>
      <c s="219" t="s">
        <v>623</v>
      </c>
      <c s="271">
        <v>38896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1" spans="1:9" ht="15">
      <c r="A2541" s="216">
        <f>COUNTA($A$10:A2540)</f>
        <v>2531</v>
      </c>
      <c s="216">
        <v>24021434</v>
      </c>
      <c s="219" t="s">
        <v>2946</v>
      </c>
      <c s="271">
        <v>38901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2" spans="1:9" ht="15">
      <c r="A2542" s="216">
        <f>COUNTA($A$10:A2541)</f>
        <v>2532</v>
      </c>
      <c s="216">
        <v>24021435</v>
      </c>
      <c s="219" t="s">
        <v>2166</v>
      </c>
      <c s="271">
        <v>38989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3" spans="1:9" ht="15">
      <c r="A2543" s="216">
        <f>COUNTA($A$10:A2542)</f>
        <v>2533</v>
      </c>
      <c s="216">
        <v>24021436</v>
      </c>
      <c s="219" t="s">
        <v>2806</v>
      </c>
      <c s="271">
        <v>38880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4" spans="1:9" ht="15">
      <c r="A2544" s="216">
        <f>COUNTA($A$10:A2543)</f>
        <v>2534</v>
      </c>
      <c s="216">
        <v>24021437</v>
      </c>
      <c s="219" t="s">
        <v>20</v>
      </c>
      <c s="271">
        <v>38906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5" spans="1:9" ht="15">
      <c r="A2545" s="216">
        <f>COUNTA($A$10:A2544)</f>
        <v>2535</v>
      </c>
      <c s="216">
        <v>24021438</v>
      </c>
      <c s="219" t="s">
        <v>811</v>
      </c>
      <c s="271">
        <v>39069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6" spans="1:9" ht="15">
      <c r="A2546" s="216">
        <f>COUNTA($A$10:A2545)</f>
        <v>2536</v>
      </c>
      <c s="216">
        <v>24021439</v>
      </c>
      <c s="219" t="s">
        <v>2858</v>
      </c>
      <c s="271">
        <v>39021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7" spans="1:9" ht="15">
      <c r="A2547" s="216">
        <f>COUNTA($A$10:A2546)</f>
        <v>2537</v>
      </c>
      <c s="216">
        <v>24021440</v>
      </c>
      <c s="219" t="s">
        <v>2904</v>
      </c>
      <c s="271">
        <v>39021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8" spans="1:9" ht="15">
      <c r="A2548" s="216">
        <f>COUNTA($A$10:A2547)</f>
        <v>2538</v>
      </c>
      <c s="216">
        <v>24021441</v>
      </c>
      <c s="219" t="s">
        <v>2949</v>
      </c>
      <c s="271">
        <v>39067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49" spans="1:9" ht="15">
      <c r="A2549" s="216">
        <f>COUNTA($A$10:A2548)</f>
        <v>2539</v>
      </c>
      <c s="216">
        <v>24021442</v>
      </c>
      <c s="219" t="s">
        <v>1410</v>
      </c>
      <c s="271">
        <v>38956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0" spans="1:9" ht="15">
      <c r="A2550" s="216">
        <f>COUNTA($A$10:A2549)</f>
        <v>2540</v>
      </c>
      <c s="216">
        <v>24021443</v>
      </c>
      <c s="219" t="s">
        <v>535</v>
      </c>
      <c s="271">
        <v>39040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1" spans="1:9" ht="15">
      <c r="A2551" s="216">
        <f>COUNTA($A$10:A2550)</f>
        <v>2541</v>
      </c>
      <c s="216">
        <v>24021445</v>
      </c>
      <c s="219" t="s">
        <v>2757</v>
      </c>
      <c s="271">
        <v>38928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2" spans="1:9" ht="15">
      <c r="A2552" s="216">
        <f>COUNTA($A$10:A2551)</f>
        <v>2542</v>
      </c>
      <c s="216">
        <v>24021446</v>
      </c>
      <c s="219" t="s">
        <v>2807</v>
      </c>
      <c s="271">
        <v>39040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3" spans="1:9" ht="15">
      <c r="A2553" s="216">
        <f>COUNTA($A$10:A2552)</f>
        <v>2543</v>
      </c>
      <c s="216">
        <v>24021447</v>
      </c>
      <c s="219" t="s">
        <v>534</v>
      </c>
      <c s="271">
        <v>38869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4" spans="1:9" ht="15">
      <c r="A2554" s="216">
        <f>COUNTA($A$10:A2553)</f>
        <v>2544</v>
      </c>
      <c s="216">
        <v>24021448</v>
      </c>
      <c s="219" t="s">
        <v>453</v>
      </c>
      <c s="271">
        <v>38838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5" spans="1:9" ht="15">
      <c r="A2555" s="216">
        <f>COUNTA($A$10:A2554)</f>
        <v>2545</v>
      </c>
      <c s="216">
        <v>24021449</v>
      </c>
      <c s="219" t="s">
        <v>2947</v>
      </c>
      <c s="271">
        <v>38760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6" spans="1:9" ht="15">
      <c r="A2556" s="216">
        <f>COUNTA($A$10:A2555)</f>
        <v>2546</v>
      </c>
      <c s="216">
        <v>24021450</v>
      </c>
      <c s="219" t="s">
        <v>2948</v>
      </c>
      <c s="271">
        <v>38758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7" spans="1:9" ht="15">
      <c r="A2557" s="216">
        <f>COUNTA($A$10:A2556)</f>
        <v>2547</v>
      </c>
      <c s="216">
        <v>24021451</v>
      </c>
      <c s="219" t="s">
        <v>2758</v>
      </c>
      <c s="271">
        <v>38751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8" spans="1:9" ht="15">
      <c r="A2558" s="216">
        <f>COUNTA($A$10:A2557)</f>
        <v>2548</v>
      </c>
      <c s="216">
        <v>24021452</v>
      </c>
      <c s="219" t="s">
        <v>939</v>
      </c>
      <c s="271">
        <v>38776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59" spans="1:9" ht="15">
      <c r="A2559" s="216">
        <f>COUNTA($A$10:A2558)</f>
        <v>2549</v>
      </c>
      <c s="216">
        <v>24021453</v>
      </c>
      <c s="219" t="s">
        <v>2759</v>
      </c>
      <c s="271">
        <v>38745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0" spans="1:9" ht="15">
      <c r="A2560" s="216">
        <f>COUNTA($A$10:A2559)</f>
        <v>2550</v>
      </c>
      <c s="216">
        <v>24021454</v>
      </c>
      <c s="219" t="s">
        <v>2812</v>
      </c>
      <c s="271">
        <v>38873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1" spans="1:9" ht="15">
      <c r="A2561" s="216">
        <f>COUNTA($A$10:A2560)</f>
        <v>2551</v>
      </c>
      <c s="216">
        <v>24021455</v>
      </c>
      <c s="219" t="s">
        <v>2861</v>
      </c>
      <c s="271">
        <v>38739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2" spans="1:9" ht="15">
      <c r="A2562" s="216">
        <f>COUNTA($A$10:A2561)</f>
        <v>2552</v>
      </c>
      <c s="216">
        <v>24021457</v>
      </c>
      <c s="219" t="s">
        <v>2952</v>
      </c>
      <c s="271">
        <v>38989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3" spans="1:9" ht="15">
      <c r="A2563" s="216">
        <f>COUNTA($A$10:A2562)</f>
        <v>2553</v>
      </c>
      <c s="216">
        <v>24021458</v>
      </c>
      <c s="219" t="s">
        <v>2953</v>
      </c>
      <c s="271">
        <v>38946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4" spans="1:9" ht="15">
      <c r="A2564" s="216">
        <f>COUNTA($A$10:A2563)</f>
        <v>2554</v>
      </c>
      <c s="216">
        <v>24021459</v>
      </c>
      <c s="219" t="s">
        <v>2762</v>
      </c>
      <c s="271">
        <v>38832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5" spans="1:9" ht="15">
      <c r="A2565" s="216">
        <f>COUNTA($A$10:A2564)</f>
        <v>2555</v>
      </c>
      <c s="216">
        <v>24021460</v>
      </c>
      <c s="219" t="s">
        <v>2906</v>
      </c>
      <c s="271">
        <v>39054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6" spans="1:9" ht="15">
      <c r="A2566" s="216">
        <f>COUNTA($A$10:A2565)</f>
        <v>2556</v>
      </c>
      <c s="216">
        <v>24021461</v>
      </c>
      <c s="219" t="s">
        <v>2763</v>
      </c>
      <c s="271">
        <v>39053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7" spans="1:9" ht="15">
      <c r="A2567" s="216">
        <f>COUNTA($A$10:A2566)</f>
        <v>2557</v>
      </c>
      <c s="216">
        <v>24021462</v>
      </c>
      <c s="219" t="s">
        <v>2813</v>
      </c>
      <c s="271">
        <v>38722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8" spans="1:9" ht="15">
      <c r="A2568" s="216">
        <f>COUNTA($A$10:A2567)</f>
        <v>2558</v>
      </c>
      <c s="216">
        <v>24021463</v>
      </c>
      <c s="219" t="s">
        <v>2862</v>
      </c>
      <c s="271">
        <v>38767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69" spans="1:9" ht="15">
      <c r="A2569" s="216">
        <f>COUNTA($A$10:A2568)</f>
        <v>2559</v>
      </c>
      <c s="216">
        <v>24021464</v>
      </c>
      <c s="219" t="s">
        <v>2907</v>
      </c>
      <c s="271">
        <v>38820</v>
      </c>
      <c s="219" t="s">
        <v>7523</v>
      </c>
      <c s="219" t="s">
        <v>4434</v>
      </c>
      <c s="216">
        <v>5</v>
      </c>
      <c s="216" t="s">
        <v>7400</v>
      </c>
      <c s="272">
        <f t="shared" si="39"/>
        <v>20000000</v>
      </c>
    </row>
    <row r="2570" spans="1:9" ht="15">
      <c r="A2570" s="216">
        <f>COUNTA($A$10:A2569)</f>
        <v>2560</v>
      </c>
      <c s="216">
        <v>24021465</v>
      </c>
      <c s="219" t="s">
        <v>2954</v>
      </c>
      <c s="271">
        <v>39017</v>
      </c>
      <c s="219" t="s">
        <v>7523</v>
      </c>
      <c s="219" t="s">
        <v>4434</v>
      </c>
      <c s="216">
        <v>5</v>
      </c>
      <c s="216" t="s">
        <v>7400</v>
      </c>
      <c s="272">
        <f t="shared" si="40" ref="I2570:I2633">G2570*4000000</f>
        <v>20000000</v>
      </c>
    </row>
    <row r="2571" spans="1:9" ht="15">
      <c r="A2571" s="216">
        <f>COUNTA($A$10:A2570)</f>
        <v>2561</v>
      </c>
      <c s="216">
        <v>24021466</v>
      </c>
      <c s="219" t="s">
        <v>2954</v>
      </c>
      <c s="271">
        <v>38849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2" spans="1:9" ht="15">
      <c r="A2572" s="216">
        <f>COUNTA($A$10:A2571)</f>
        <v>2562</v>
      </c>
      <c s="216">
        <v>24021467</v>
      </c>
      <c s="219" t="s">
        <v>2863</v>
      </c>
      <c s="271">
        <v>38833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3" spans="1:9" ht="15">
      <c r="A2573" s="216">
        <f>COUNTA($A$10:A2572)</f>
        <v>2563</v>
      </c>
      <c s="216">
        <v>24021468</v>
      </c>
      <c s="219" t="s">
        <v>2814</v>
      </c>
      <c s="271">
        <v>38935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4" spans="1:9" ht="15">
      <c r="A2574" s="216">
        <f>COUNTA($A$10:A2573)</f>
        <v>2564</v>
      </c>
      <c s="216">
        <v>24021469</v>
      </c>
      <c s="219" t="s">
        <v>1227</v>
      </c>
      <c s="271">
        <v>39060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5" spans="1:9" ht="15">
      <c r="A2575" s="216">
        <f>COUNTA($A$10:A2574)</f>
        <v>2565</v>
      </c>
      <c s="216">
        <v>24021470</v>
      </c>
      <c s="219" t="s">
        <v>2815</v>
      </c>
      <c s="271">
        <v>38802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6" spans="1:9" ht="15">
      <c r="A2576" s="216">
        <f>COUNTA($A$10:A2575)</f>
        <v>2566</v>
      </c>
      <c s="216">
        <v>24021471</v>
      </c>
      <c s="219" t="s">
        <v>2588</v>
      </c>
      <c s="271">
        <v>38851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7" spans="1:9" ht="15">
      <c r="A2577" s="216">
        <f>COUNTA($A$10:A2576)</f>
        <v>2567</v>
      </c>
      <c s="216">
        <v>24021472</v>
      </c>
      <c s="219" t="s">
        <v>383</v>
      </c>
      <c s="271">
        <v>38959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8" spans="1:9" ht="15">
      <c r="A2578" s="216">
        <f>COUNTA($A$10:A2577)</f>
        <v>2568</v>
      </c>
      <c s="216">
        <v>24021473</v>
      </c>
      <c s="219" t="s">
        <v>2418</v>
      </c>
      <c s="271">
        <v>39036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79" spans="1:9" ht="15">
      <c r="A2579" s="216">
        <f>COUNTA($A$10:A2578)</f>
        <v>2569</v>
      </c>
      <c s="216">
        <v>24021474</v>
      </c>
      <c s="219" t="s">
        <v>2418</v>
      </c>
      <c s="271">
        <v>38768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0" spans="1:9" ht="15">
      <c r="A2580" s="216">
        <f>COUNTA($A$10:A2579)</f>
        <v>2570</v>
      </c>
      <c s="216">
        <v>24021475</v>
      </c>
      <c s="219" t="s">
        <v>2418</v>
      </c>
      <c s="271">
        <v>38802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1" spans="1:9" ht="15">
      <c r="A2581" s="216">
        <f>COUNTA($A$10:A2580)</f>
        <v>2571</v>
      </c>
      <c s="216">
        <v>24021476</v>
      </c>
      <c s="219" t="s">
        <v>217</v>
      </c>
      <c s="271">
        <v>38732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2" spans="1:9" ht="15">
      <c r="A2582" s="216">
        <f>COUNTA($A$10:A2581)</f>
        <v>2572</v>
      </c>
      <c s="216">
        <v>24021477</v>
      </c>
      <c s="219" t="s">
        <v>2764</v>
      </c>
      <c s="271">
        <v>38967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3" spans="1:9" ht="15">
      <c r="A2583" s="216">
        <f>COUNTA($A$10:A2582)</f>
        <v>2573</v>
      </c>
      <c s="216">
        <v>24021478</v>
      </c>
      <c s="219" t="s">
        <v>2080</v>
      </c>
      <c s="271">
        <v>38738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4" spans="1:9" ht="15">
      <c r="A2584" s="216">
        <f>COUNTA($A$10:A2583)</f>
        <v>2574</v>
      </c>
      <c s="216">
        <v>24021479</v>
      </c>
      <c s="219" t="s">
        <v>2864</v>
      </c>
      <c s="271">
        <v>38737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5" spans="1:9" ht="15">
      <c r="A2585" s="216">
        <f>COUNTA($A$10:A2584)</f>
        <v>2575</v>
      </c>
      <c s="216">
        <v>24021481</v>
      </c>
      <c s="219" t="s">
        <v>2955</v>
      </c>
      <c s="271">
        <v>38718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6" spans="1:9" ht="15">
      <c r="A2586" s="216">
        <f>COUNTA($A$10:A2585)</f>
        <v>2576</v>
      </c>
      <c s="216">
        <v>24021482</v>
      </c>
      <c s="219" t="s">
        <v>2956</v>
      </c>
      <c s="271">
        <v>39047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7" spans="1:9" ht="15">
      <c r="A2587" s="216">
        <f>COUNTA($A$10:A2586)</f>
        <v>2577</v>
      </c>
      <c s="216">
        <v>24021483</v>
      </c>
      <c s="219" t="s">
        <v>2865</v>
      </c>
      <c s="271">
        <v>38943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8" spans="1:9" ht="15">
      <c r="A2588" s="216">
        <f>COUNTA($A$10:A2587)</f>
        <v>2578</v>
      </c>
      <c s="216">
        <v>24021484</v>
      </c>
      <c s="219" t="s">
        <v>2765</v>
      </c>
      <c s="271">
        <v>38930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89" spans="1:9" ht="15">
      <c r="A2589" s="216">
        <f>COUNTA($A$10:A2588)</f>
        <v>2579</v>
      </c>
      <c s="216">
        <v>24021486</v>
      </c>
      <c s="219" t="s">
        <v>2551</v>
      </c>
      <c s="271">
        <v>38928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0" spans="1:9" ht="15">
      <c r="A2590" s="216">
        <f>COUNTA($A$10:A2589)</f>
        <v>2580</v>
      </c>
      <c s="216">
        <v>24021487</v>
      </c>
      <c s="219" t="s">
        <v>544</v>
      </c>
      <c s="271">
        <v>38946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1" spans="1:9" ht="15">
      <c r="A2591" s="216">
        <f>COUNTA($A$10:A2590)</f>
        <v>2581</v>
      </c>
      <c s="216">
        <v>24021488</v>
      </c>
      <c s="219" t="s">
        <v>544</v>
      </c>
      <c s="271">
        <v>38974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2" spans="1:9" ht="15">
      <c r="A2592" s="216">
        <f>COUNTA($A$10:A2591)</f>
        <v>2582</v>
      </c>
      <c s="216">
        <v>24021489</v>
      </c>
      <c s="219" t="s">
        <v>2957</v>
      </c>
      <c s="271">
        <v>38846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3" spans="1:9" ht="15">
      <c r="A2593" s="216">
        <f>COUNTA($A$10:A2592)</f>
        <v>2583</v>
      </c>
      <c s="216">
        <v>24021490</v>
      </c>
      <c s="219" t="s">
        <v>2958</v>
      </c>
      <c s="271">
        <v>38975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4" spans="1:9" ht="15">
      <c r="A2594" s="216">
        <f>COUNTA($A$10:A2593)</f>
        <v>2584</v>
      </c>
      <c s="216">
        <v>24021491</v>
      </c>
      <c s="219" t="s">
        <v>1645</v>
      </c>
      <c s="271">
        <v>38749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5" spans="1:9" ht="15">
      <c r="A2595" s="216">
        <f>COUNTA($A$10:A2594)</f>
        <v>2585</v>
      </c>
      <c s="216">
        <v>24021493</v>
      </c>
      <c s="219" t="s">
        <v>2767</v>
      </c>
      <c s="271">
        <v>38779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6" spans="1:9" ht="15">
      <c r="A2596" s="216">
        <f>COUNTA($A$10:A2595)</f>
        <v>2586</v>
      </c>
      <c s="216">
        <v>24021494</v>
      </c>
      <c s="219" t="s">
        <v>2082</v>
      </c>
      <c s="271">
        <v>38958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7" spans="1:9" ht="15">
      <c r="A2597" s="216">
        <f>COUNTA($A$10:A2596)</f>
        <v>2587</v>
      </c>
      <c s="216">
        <v>24021495</v>
      </c>
      <c s="219" t="s">
        <v>2866</v>
      </c>
      <c s="271">
        <v>38973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8" spans="1:9" ht="15">
      <c r="A2598" s="216">
        <f>COUNTA($A$10:A2597)</f>
        <v>2588</v>
      </c>
      <c s="216">
        <v>24021498</v>
      </c>
      <c s="219" t="s">
        <v>2959</v>
      </c>
      <c s="271">
        <v>38740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599" spans="1:9" ht="15">
      <c r="A2599" s="216">
        <f>COUNTA($A$10:A2598)</f>
        <v>2589</v>
      </c>
      <c s="216">
        <v>24021499</v>
      </c>
      <c s="219" t="s">
        <v>2867</v>
      </c>
      <c s="271">
        <v>38753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0" spans="1:9" ht="15">
      <c r="A2600" s="216">
        <f>COUNTA($A$10:A2599)</f>
        <v>2590</v>
      </c>
      <c s="216">
        <v>24021500</v>
      </c>
      <c s="219" t="s">
        <v>2818</v>
      </c>
      <c s="271">
        <v>39009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1" spans="1:9" ht="15">
      <c r="A2601" s="216">
        <f>COUNTA($A$10:A2600)</f>
        <v>2591</v>
      </c>
      <c s="216">
        <v>24021501</v>
      </c>
      <c s="219" t="s">
        <v>2770</v>
      </c>
      <c s="271">
        <v>38777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2" spans="1:9" ht="15">
      <c r="A2602" s="216">
        <f>COUNTA($A$10:A2601)</f>
        <v>2592</v>
      </c>
      <c s="216">
        <v>24021502</v>
      </c>
      <c s="219" t="s">
        <v>2819</v>
      </c>
      <c s="271">
        <v>39063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3" spans="1:9" ht="15">
      <c r="A2603" s="216">
        <f>COUNTA($A$10:A2602)</f>
        <v>2593</v>
      </c>
      <c s="216">
        <v>24021503</v>
      </c>
      <c s="219" t="s">
        <v>2868</v>
      </c>
      <c s="271">
        <v>38941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4" spans="1:9" ht="15">
      <c r="A2604" s="216">
        <f>COUNTA($A$10:A2603)</f>
        <v>2594</v>
      </c>
      <c s="216">
        <v>24021504</v>
      </c>
      <c s="219" t="s">
        <v>2911</v>
      </c>
      <c s="271">
        <v>38871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5" spans="1:9" ht="15">
      <c r="A2605" s="216">
        <f>COUNTA($A$10:A2604)</f>
        <v>2595</v>
      </c>
      <c s="216">
        <v>24021505</v>
      </c>
      <c s="219" t="s">
        <v>2963</v>
      </c>
      <c s="271">
        <v>38971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6" spans="1:9" ht="15">
      <c r="A2606" s="216">
        <f>COUNTA($A$10:A2605)</f>
        <v>2596</v>
      </c>
      <c s="216">
        <v>24021506</v>
      </c>
      <c s="219" t="s">
        <v>2262</v>
      </c>
      <c s="271">
        <v>38828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7" spans="1:9" ht="15">
      <c r="A2607" s="216">
        <f>COUNTA($A$10:A2606)</f>
        <v>2597</v>
      </c>
      <c s="216">
        <v>24021507</v>
      </c>
      <c s="219" t="s">
        <v>959</v>
      </c>
      <c s="271">
        <v>38921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8" spans="1:9" ht="15">
      <c r="A2608" s="216">
        <f>COUNTA($A$10:A2607)</f>
        <v>2598</v>
      </c>
      <c s="216">
        <v>24021508</v>
      </c>
      <c s="219" t="s">
        <v>2771</v>
      </c>
      <c s="271">
        <v>38786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09" spans="1:9" ht="15">
      <c r="A2609" s="216">
        <f>COUNTA($A$10:A2608)</f>
        <v>2599</v>
      </c>
      <c s="216">
        <v>24021509</v>
      </c>
      <c s="219" t="s">
        <v>2772</v>
      </c>
      <c s="271">
        <v>38937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0" spans="1:9" ht="15">
      <c r="A2610" s="216">
        <f>COUNTA($A$10:A2609)</f>
        <v>2600</v>
      </c>
      <c s="216">
        <v>24021510</v>
      </c>
      <c s="219" t="s">
        <v>2820</v>
      </c>
      <c s="271">
        <v>38657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1" spans="1:9" ht="15">
      <c r="A2611" s="216">
        <f>COUNTA($A$10:A2610)</f>
        <v>2601</v>
      </c>
      <c s="216">
        <v>24021511</v>
      </c>
      <c s="219" t="s">
        <v>2869</v>
      </c>
      <c s="271">
        <v>38718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2" spans="1:9" ht="15">
      <c r="A2612" s="216">
        <f>COUNTA($A$10:A2611)</f>
        <v>2602</v>
      </c>
      <c s="216">
        <v>24021512</v>
      </c>
      <c s="219" t="s">
        <v>2908</v>
      </c>
      <c s="271">
        <v>38869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3" spans="1:9" ht="15">
      <c r="A2613" s="216">
        <f>COUNTA($A$10:A2612)</f>
        <v>2603</v>
      </c>
      <c s="216">
        <v>24021513</v>
      </c>
      <c s="219" t="s">
        <v>694</v>
      </c>
      <c s="271">
        <v>39005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4" spans="1:9" ht="15">
      <c r="A2614" s="216">
        <f>COUNTA($A$10:A2613)</f>
        <v>2604</v>
      </c>
      <c s="216">
        <v>24021514</v>
      </c>
      <c s="219" t="s">
        <v>2960</v>
      </c>
      <c s="271">
        <v>38769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5" spans="1:9" ht="15">
      <c r="A2615" s="216">
        <f>COUNTA($A$10:A2614)</f>
        <v>2605</v>
      </c>
      <c s="216">
        <v>24021515</v>
      </c>
      <c s="219" t="s">
        <v>2816</v>
      </c>
      <c s="271">
        <v>38774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6" spans="1:9" ht="15">
      <c r="A2616" s="216">
        <f>COUNTA($A$10:A2615)</f>
        <v>2606</v>
      </c>
      <c s="216">
        <v>24021516</v>
      </c>
      <c s="219" t="s">
        <v>2768</v>
      </c>
      <c s="271">
        <v>39070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7" spans="1:9" ht="15">
      <c r="A2617" s="216">
        <f>COUNTA($A$10:A2616)</f>
        <v>2607</v>
      </c>
      <c s="216">
        <v>24021517</v>
      </c>
      <c s="219" t="s">
        <v>2769</v>
      </c>
      <c s="271">
        <v>39005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8" spans="1:9" ht="15">
      <c r="A2618" s="216">
        <f>COUNTA($A$10:A2617)</f>
        <v>2608</v>
      </c>
      <c s="216">
        <v>24021518</v>
      </c>
      <c s="219" t="s">
        <v>2817</v>
      </c>
      <c s="271">
        <v>38770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19" spans="1:9" ht="15">
      <c r="A2619" s="216">
        <f>COUNTA($A$10:A2618)</f>
        <v>2609</v>
      </c>
      <c s="216">
        <v>24021519</v>
      </c>
      <c s="219" t="s">
        <v>1012</v>
      </c>
      <c s="271">
        <v>38744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0" spans="1:9" ht="15">
      <c r="A2620" s="216">
        <f>COUNTA($A$10:A2619)</f>
        <v>2610</v>
      </c>
      <c s="216">
        <v>24021520</v>
      </c>
      <c s="219" t="s">
        <v>2909</v>
      </c>
      <c s="271">
        <v>38826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1" spans="1:9" ht="15">
      <c r="A2621" s="216">
        <f>COUNTA($A$10:A2620)</f>
        <v>2611</v>
      </c>
      <c s="216">
        <v>24021521</v>
      </c>
      <c s="219" t="s">
        <v>2961</v>
      </c>
      <c s="271">
        <v>38976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2" spans="1:9" ht="15">
      <c r="A2622" s="216">
        <f>COUNTA($A$10:A2621)</f>
        <v>2612</v>
      </c>
      <c s="216">
        <v>24021522</v>
      </c>
      <c s="219" t="s">
        <v>2962</v>
      </c>
      <c s="271">
        <v>38995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3" spans="1:9" ht="15">
      <c r="A2623" s="216">
        <f>COUNTA($A$10:A2622)</f>
        <v>2613</v>
      </c>
      <c s="216">
        <v>24021523</v>
      </c>
      <c s="219" t="s">
        <v>2910</v>
      </c>
      <c s="271">
        <v>39055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4" spans="1:9" ht="15">
      <c r="A2624" s="216">
        <f>COUNTA($A$10:A2623)</f>
        <v>2614</v>
      </c>
      <c s="216">
        <v>24021524</v>
      </c>
      <c s="219" t="s">
        <v>2821</v>
      </c>
      <c s="271">
        <v>38947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5" spans="1:9" ht="15">
      <c r="A2625" s="216">
        <f>COUNTA($A$10:A2624)</f>
        <v>2615</v>
      </c>
      <c s="216">
        <v>24021525</v>
      </c>
      <c s="219" t="s">
        <v>2773</v>
      </c>
      <c s="271">
        <v>39063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6" spans="1:9" ht="15">
      <c r="A2626" s="216">
        <f>COUNTA($A$10:A2625)</f>
        <v>2616</v>
      </c>
      <c s="216">
        <v>24021526</v>
      </c>
      <c s="219" t="s">
        <v>2822</v>
      </c>
      <c s="271">
        <v>39022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7" spans="1:9" ht="15">
      <c r="A2627" s="216">
        <f>COUNTA($A$10:A2626)</f>
        <v>2617</v>
      </c>
      <c s="216">
        <v>24021527</v>
      </c>
      <c s="219" t="s">
        <v>2870</v>
      </c>
      <c s="271">
        <v>38910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8" spans="1:9" ht="15">
      <c r="A2628" s="216">
        <f>COUNTA($A$10:A2627)</f>
        <v>2618</v>
      </c>
      <c s="216">
        <v>24021529</v>
      </c>
      <c s="219" t="s">
        <v>2964</v>
      </c>
      <c s="271">
        <v>39044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29" spans="1:9" ht="15">
      <c r="A2629" s="216">
        <f>COUNTA($A$10:A2628)</f>
        <v>2619</v>
      </c>
      <c s="216">
        <v>24021530</v>
      </c>
      <c s="219" t="s">
        <v>2965</v>
      </c>
      <c s="271">
        <v>38914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30" spans="1:9" ht="15">
      <c r="A2630" s="216">
        <f>COUNTA($A$10:A2629)</f>
        <v>2620</v>
      </c>
      <c s="216">
        <v>24021531</v>
      </c>
      <c s="219" t="s">
        <v>2509</v>
      </c>
      <c s="271">
        <v>39020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31" spans="1:9" ht="15">
      <c r="A2631" s="216">
        <f>COUNTA($A$10:A2630)</f>
        <v>2621</v>
      </c>
      <c s="216">
        <v>24021532</v>
      </c>
      <c s="219" t="s">
        <v>2774</v>
      </c>
      <c s="271">
        <v>38949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32" spans="1:9" ht="15">
      <c r="A2632" s="216">
        <f>COUNTA($A$10:A2631)</f>
        <v>2622</v>
      </c>
      <c s="216">
        <v>24021533</v>
      </c>
      <c s="219" t="s">
        <v>2774</v>
      </c>
      <c s="271">
        <v>39069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33" spans="1:9" ht="15">
      <c r="A2633" s="216">
        <f>COUNTA($A$10:A2632)</f>
        <v>2623</v>
      </c>
      <c s="216">
        <v>24021534</v>
      </c>
      <c s="219" t="s">
        <v>2823</v>
      </c>
      <c s="271">
        <v>38906</v>
      </c>
      <c s="219" t="s">
        <v>7523</v>
      </c>
      <c s="219" t="s">
        <v>4434</v>
      </c>
      <c s="216">
        <v>5</v>
      </c>
      <c s="216" t="s">
        <v>7400</v>
      </c>
      <c s="272">
        <f t="shared" si="40"/>
        <v>20000000</v>
      </c>
    </row>
    <row r="2634" spans="1:9" ht="15">
      <c r="A2634" s="216">
        <f>COUNTA($A$10:A2633)</f>
        <v>2624</v>
      </c>
      <c s="216">
        <v>24021535</v>
      </c>
      <c s="219" t="s">
        <v>2871</v>
      </c>
      <c s="271">
        <v>39012</v>
      </c>
      <c s="219" t="s">
        <v>7523</v>
      </c>
      <c s="219" t="s">
        <v>4434</v>
      </c>
      <c s="216">
        <v>5</v>
      </c>
      <c s="216" t="s">
        <v>7400</v>
      </c>
      <c s="272">
        <f t="shared" si="41" ref="I2634:I2697">G2634*4000000</f>
        <v>20000000</v>
      </c>
    </row>
    <row r="2635" spans="1:9" ht="15">
      <c r="A2635" s="216">
        <f>COUNTA($A$10:A2634)</f>
        <v>2625</v>
      </c>
      <c s="216">
        <v>24021536</v>
      </c>
      <c s="219" t="s">
        <v>2912</v>
      </c>
      <c s="271">
        <v>38988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36" spans="1:9" ht="15">
      <c r="A2636" s="216">
        <f>COUNTA($A$10:A2635)</f>
        <v>2626</v>
      </c>
      <c s="216">
        <v>24021537</v>
      </c>
      <c s="219" t="s">
        <v>2966</v>
      </c>
      <c s="271">
        <v>38834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37" spans="1:9" ht="15">
      <c r="A2637" s="216">
        <f>COUNTA($A$10:A2636)</f>
        <v>2627</v>
      </c>
      <c s="216">
        <v>24021538</v>
      </c>
      <c s="219" t="s">
        <v>1479</v>
      </c>
      <c s="271">
        <v>38958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38" spans="1:9" ht="15">
      <c r="A2638" s="216">
        <f>COUNTA($A$10:A2637)</f>
        <v>2628</v>
      </c>
      <c s="216">
        <v>24021540</v>
      </c>
      <c s="219" t="s">
        <v>2872</v>
      </c>
      <c s="271">
        <v>38724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39" spans="1:9" ht="15">
      <c r="A2639" s="216">
        <f>COUNTA($A$10:A2638)</f>
        <v>2629</v>
      </c>
      <c s="216">
        <v>24021541</v>
      </c>
      <c s="219" t="s">
        <v>2775</v>
      </c>
      <c s="271">
        <v>38790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0" spans="1:9" ht="15">
      <c r="A2640" s="216">
        <f>COUNTA($A$10:A2639)</f>
        <v>2630</v>
      </c>
      <c s="216">
        <v>24021543</v>
      </c>
      <c s="219" t="s">
        <v>831</v>
      </c>
      <c s="271">
        <v>38835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1" spans="1:9" ht="15">
      <c r="A2641" s="216">
        <f>COUNTA($A$10:A2640)</f>
        <v>2631</v>
      </c>
      <c s="216">
        <v>24021544</v>
      </c>
      <c s="219" t="s">
        <v>2913</v>
      </c>
      <c s="271">
        <v>39022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2" spans="1:9" ht="15">
      <c r="A2642" s="216">
        <f>COUNTA($A$10:A2641)</f>
        <v>2632</v>
      </c>
      <c s="216">
        <v>24021545</v>
      </c>
      <c s="219" t="s">
        <v>2967</v>
      </c>
      <c s="271">
        <v>39024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3" spans="1:9" ht="15">
      <c r="A2643" s="216">
        <f>COUNTA($A$10:A2642)</f>
        <v>2633</v>
      </c>
      <c s="216">
        <v>24021546</v>
      </c>
      <c s="219" t="s">
        <v>2968</v>
      </c>
      <c s="271">
        <v>38976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4" spans="1:9" ht="15">
      <c r="A2644" s="216">
        <f>COUNTA($A$10:A2643)</f>
        <v>2634</v>
      </c>
      <c s="216">
        <v>24021547</v>
      </c>
      <c s="219" t="s">
        <v>2873</v>
      </c>
      <c s="271">
        <v>38880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5" spans="1:9" ht="15">
      <c r="A2645" s="216">
        <f>COUNTA($A$10:A2644)</f>
        <v>2635</v>
      </c>
      <c s="216">
        <v>24021548</v>
      </c>
      <c s="219" t="s">
        <v>2824</v>
      </c>
      <c s="271">
        <v>38746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6" spans="1:9" ht="15">
      <c r="A2646" s="216">
        <f>COUNTA($A$10:A2645)</f>
        <v>2636</v>
      </c>
      <c s="216">
        <v>24021549</v>
      </c>
      <c s="219" t="s">
        <v>2776</v>
      </c>
      <c s="271">
        <v>39043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7" spans="1:9" ht="15">
      <c r="A2647" s="216">
        <f>COUNTA($A$10:A2646)</f>
        <v>2637</v>
      </c>
      <c s="216">
        <v>24021550</v>
      </c>
      <c s="219" t="s">
        <v>2825</v>
      </c>
      <c s="271">
        <v>38750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8" spans="1:9" ht="15">
      <c r="A2648" s="216">
        <f>COUNTA($A$10:A2647)</f>
        <v>2638</v>
      </c>
      <c s="216">
        <v>24021551</v>
      </c>
      <c s="219" t="s">
        <v>2874</v>
      </c>
      <c s="271">
        <v>39021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49" spans="1:9" ht="15">
      <c r="A2649" s="216">
        <f>COUNTA($A$10:A2648)</f>
        <v>2639</v>
      </c>
      <c s="216">
        <v>24021552</v>
      </c>
      <c s="219" t="s">
        <v>2914</v>
      </c>
      <c s="271">
        <v>38804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0" spans="1:9" ht="15">
      <c r="A2650" s="216">
        <f>COUNTA($A$10:A2649)</f>
        <v>2640</v>
      </c>
      <c s="216">
        <v>24021553</v>
      </c>
      <c s="219" t="s">
        <v>2969</v>
      </c>
      <c s="271">
        <v>39063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1" spans="1:9" ht="15">
      <c r="A2651" s="216">
        <f>COUNTA($A$10:A2650)</f>
        <v>2641</v>
      </c>
      <c s="216">
        <v>24021554</v>
      </c>
      <c s="219" t="s">
        <v>2970</v>
      </c>
      <c s="271">
        <v>38765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2" spans="1:9" ht="15">
      <c r="A2652" s="216">
        <f>COUNTA($A$10:A2651)</f>
        <v>2642</v>
      </c>
      <c s="216">
        <v>24021555</v>
      </c>
      <c s="219" t="s">
        <v>1759</v>
      </c>
      <c s="271">
        <v>38873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3" spans="1:9" ht="15">
      <c r="A2653" s="216">
        <f>COUNTA($A$10:A2652)</f>
        <v>2643</v>
      </c>
      <c s="216">
        <v>24021557</v>
      </c>
      <c s="219" t="s">
        <v>2777</v>
      </c>
      <c s="271">
        <v>38917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4" spans="1:9" ht="15">
      <c r="A2654" s="216">
        <f>COUNTA($A$10:A2653)</f>
        <v>2644</v>
      </c>
      <c s="216">
        <v>24021558</v>
      </c>
      <c s="219" t="s">
        <v>2826</v>
      </c>
      <c s="271">
        <v>38638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5" spans="1:9" ht="15">
      <c r="A2655" s="216">
        <f>COUNTA($A$10:A2654)</f>
        <v>2645</v>
      </c>
      <c s="216">
        <v>24021559</v>
      </c>
      <c s="219" t="s">
        <v>2875</v>
      </c>
      <c s="271">
        <v>38885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6" spans="1:9" ht="15">
      <c r="A2656" s="216">
        <f>COUNTA($A$10:A2655)</f>
        <v>2646</v>
      </c>
      <c s="216">
        <v>24021560</v>
      </c>
      <c s="219" t="s">
        <v>963</v>
      </c>
      <c s="271">
        <v>38763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7" spans="1:9" ht="15">
      <c r="A2657" s="216">
        <f>COUNTA($A$10:A2656)</f>
        <v>2647</v>
      </c>
      <c s="216">
        <v>24021561</v>
      </c>
      <c s="219" t="s">
        <v>2971</v>
      </c>
      <c s="271">
        <v>38905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8" spans="1:9" ht="15">
      <c r="A2658" s="216">
        <f>COUNTA($A$10:A2657)</f>
        <v>2648</v>
      </c>
      <c s="216">
        <v>24021562</v>
      </c>
      <c s="219" t="s">
        <v>899</v>
      </c>
      <c s="271">
        <v>38999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59" spans="1:9" ht="15">
      <c r="A2659" s="216">
        <f>COUNTA($A$10:A2658)</f>
        <v>2649</v>
      </c>
      <c s="216">
        <v>24021563</v>
      </c>
      <c s="219" t="s">
        <v>2915</v>
      </c>
      <c s="271">
        <v>38950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0" spans="1:9" ht="15">
      <c r="A2660" s="216">
        <f>COUNTA($A$10:A2659)</f>
        <v>2650</v>
      </c>
      <c s="216">
        <v>24021564</v>
      </c>
      <c s="219" t="s">
        <v>486</v>
      </c>
      <c s="271">
        <v>38833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1" spans="1:9" ht="15">
      <c r="A2661" s="216">
        <f>COUNTA($A$10:A2660)</f>
        <v>2651</v>
      </c>
      <c s="216">
        <v>24021565</v>
      </c>
      <c s="219" t="s">
        <v>2778</v>
      </c>
      <c s="271">
        <v>38792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2" spans="1:9" ht="15">
      <c r="A2662" s="216">
        <f>COUNTA($A$10:A2661)</f>
        <v>2652</v>
      </c>
      <c s="216">
        <v>24021566</v>
      </c>
      <c s="219" t="s">
        <v>2827</v>
      </c>
      <c s="271">
        <v>39058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3" spans="1:9" ht="15">
      <c r="A2663" s="216">
        <f>COUNTA($A$10:A2662)</f>
        <v>2653</v>
      </c>
      <c s="216">
        <v>24021567</v>
      </c>
      <c s="219" t="s">
        <v>2876</v>
      </c>
      <c s="271">
        <v>38994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4" spans="1:9" ht="15">
      <c r="A2664" s="216">
        <f>COUNTA($A$10:A2663)</f>
        <v>2654</v>
      </c>
      <c s="216">
        <v>24021568</v>
      </c>
      <c s="219" t="s">
        <v>2916</v>
      </c>
      <c s="271">
        <v>38992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5" spans="1:9" ht="15">
      <c r="A2665" s="216">
        <f>COUNTA($A$10:A2664)</f>
        <v>2655</v>
      </c>
      <c s="216">
        <v>24021569</v>
      </c>
      <c s="219" t="s">
        <v>2972</v>
      </c>
      <c s="271">
        <v>38973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6" spans="1:9" ht="15">
      <c r="A2666" s="216">
        <f>COUNTA($A$10:A2665)</f>
        <v>2656</v>
      </c>
      <c s="216">
        <v>24021570</v>
      </c>
      <c s="219" t="s">
        <v>2973</v>
      </c>
      <c s="271">
        <v>38814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7" spans="1:9" ht="15">
      <c r="A2667" s="216">
        <f>COUNTA($A$10:A2666)</f>
        <v>2657</v>
      </c>
      <c s="216">
        <v>24021571</v>
      </c>
      <c s="219" t="s">
        <v>2877</v>
      </c>
      <c s="271">
        <v>38961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8" spans="1:9" ht="15">
      <c r="A2668" s="216">
        <f>COUNTA($A$10:A2667)</f>
        <v>2658</v>
      </c>
      <c s="216">
        <v>24021572</v>
      </c>
      <c s="219" t="s">
        <v>2779</v>
      </c>
      <c s="271">
        <v>38999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69" spans="1:9" ht="15">
      <c r="A2669" s="216">
        <f>COUNTA($A$10:A2668)</f>
        <v>2659</v>
      </c>
      <c s="216">
        <v>24021573</v>
      </c>
      <c s="219" t="s">
        <v>707</v>
      </c>
      <c s="271">
        <v>38943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0" spans="1:9" ht="15">
      <c r="A2670" s="216">
        <f>COUNTA($A$10:A2669)</f>
        <v>2660</v>
      </c>
      <c s="216">
        <v>24021574</v>
      </c>
      <c s="219" t="s">
        <v>2828</v>
      </c>
      <c s="271">
        <v>38876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1" spans="1:9" ht="15">
      <c r="A2671" s="216">
        <f>COUNTA($A$10:A2670)</f>
        <v>2661</v>
      </c>
      <c s="216">
        <v>24021575</v>
      </c>
      <c s="219" t="s">
        <v>2878</v>
      </c>
      <c s="271">
        <v>38761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2" spans="1:9" ht="15">
      <c r="A2672" s="216">
        <f>COUNTA($A$10:A2671)</f>
        <v>2662</v>
      </c>
      <c s="216">
        <v>24021576</v>
      </c>
      <c s="219" t="s">
        <v>2917</v>
      </c>
      <c s="271">
        <v>38931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3" spans="1:9" ht="15">
      <c r="A2673" s="216">
        <f>COUNTA($A$10:A2672)</f>
        <v>2663</v>
      </c>
      <c s="216">
        <v>24021577</v>
      </c>
      <c s="219" t="s">
        <v>2974</v>
      </c>
      <c s="271">
        <v>38957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4" spans="1:9" ht="15">
      <c r="A2674" s="216">
        <f>COUNTA($A$10:A2673)</f>
        <v>2664</v>
      </c>
      <c s="216">
        <v>24021578</v>
      </c>
      <c s="219" t="s">
        <v>2090</v>
      </c>
      <c s="271">
        <v>38808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5" spans="1:9" ht="15">
      <c r="A2675" s="216">
        <f>COUNTA($A$10:A2674)</f>
        <v>2665</v>
      </c>
      <c s="216">
        <v>24021579</v>
      </c>
      <c s="219" t="s">
        <v>2918</v>
      </c>
      <c s="271">
        <v>38728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6" spans="1:9" ht="15">
      <c r="A2676" s="216">
        <f>COUNTA($A$10:A2675)</f>
        <v>2666</v>
      </c>
      <c s="216">
        <v>24021580</v>
      </c>
      <c s="219" t="s">
        <v>2879</v>
      </c>
      <c s="271">
        <v>38723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7" spans="1:9" ht="15">
      <c r="A2677" s="216">
        <f>COUNTA($A$10:A2676)</f>
        <v>2667</v>
      </c>
      <c s="216">
        <v>24021581</v>
      </c>
      <c s="219" t="s">
        <v>2780</v>
      </c>
      <c s="271">
        <v>38995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8" spans="1:9" ht="15">
      <c r="A2678" s="216">
        <f>COUNTA($A$10:A2677)</f>
        <v>2668</v>
      </c>
      <c s="216">
        <v>24021582</v>
      </c>
      <c s="219" t="s">
        <v>2829</v>
      </c>
      <c s="271">
        <v>38719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79" spans="1:9" ht="15">
      <c r="A2679" s="216">
        <f>COUNTA($A$10:A2678)</f>
        <v>2669</v>
      </c>
      <c s="216">
        <v>24021583</v>
      </c>
      <c s="219" t="s">
        <v>2880</v>
      </c>
      <c s="271">
        <v>38490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0" spans="1:9" ht="15">
      <c r="A2680" s="216">
        <f>COUNTA($A$10:A2679)</f>
        <v>2670</v>
      </c>
      <c s="216">
        <v>24021584</v>
      </c>
      <c s="219" t="s">
        <v>2599</v>
      </c>
      <c s="271">
        <v>38909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1" spans="1:9" ht="15">
      <c r="A2681" s="216">
        <f>COUNTA($A$10:A2680)</f>
        <v>2671</v>
      </c>
      <c s="216">
        <v>24021585</v>
      </c>
      <c s="219" t="s">
        <v>2975</v>
      </c>
      <c s="271">
        <v>39015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2" spans="1:9" ht="15">
      <c r="A2682" s="216">
        <f>COUNTA($A$10:A2681)</f>
        <v>2672</v>
      </c>
      <c s="216">
        <v>24021586</v>
      </c>
      <c s="219" t="s">
        <v>2976</v>
      </c>
      <c s="271">
        <v>38817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3" spans="1:9" ht="15">
      <c r="A2683" s="216">
        <f>COUNTA($A$10:A2682)</f>
        <v>2673</v>
      </c>
      <c s="216">
        <v>24021587</v>
      </c>
      <c s="219" t="s">
        <v>2830</v>
      </c>
      <c s="271">
        <v>38955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4" spans="1:9" ht="15">
      <c r="A2684" s="216">
        <f>COUNTA($A$10:A2683)</f>
        <v>2674</v>
      </c>
      <c s="216">
        <v>24021588</v>
      </c>
      <c s="219" t="s">
        <v>2781</v>
      </c>
      <c s="271">
        <v>38874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5" spans="1:9" ht="15">
      <c r="A2685" s="216">
        <f>COUNTA($A$10:A2684)</f>
        <v>2675</v>
      </c>
      <c s="216">
        <v>24021589</v>
      </c>
      <c s="219" t="s">
        <v>2782</v>
      </c>
      <c s="271">
        <v>38819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6" spans="1:9" ht="15">
      <c r="A2686" s="216">
        <f>COUNTA($A$10:A2685)</f>
        <v>2676</v>
      </c>
      <c s="216">
        <v>24021590</v>
      </c>
      <c s="219" t="s">
        <v>2831</v>
      </c>
      <c s="271">
        <v>38902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7" spans="1:9" ht="15">
      <c r="A2687" s="216">
        <f>COUNTA($A$10:A2686)</f>
        <v>2677</v>
      </c>
      <c s="216">
        <v>24021591</v>
      </c>
      <c s="219" t="s">
        <v>2881</v>
      </c>
      <c s="271">
        <v>38770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8" spans="1:9" ht="15">
      <c r="A2688" s="216">
        <f>COUNTA($A$10:A2687)</f>
        <v>2678</v>
      </c>
      <c s="216">
        <v>24021592</v>
      </c>
      <c s="219" t="s">
        <v>2919</v>
      </c>
      <c s="271">
        <v>38983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89" spans="1:9" ht="15">
      <c r="A2689" s="216">
        <f>COUNTA($A$10:A2688)</f>
        <v>2679</v>
      </c>
      <c s="216">
        <v>24021593</v>
      </c>
      <c s="219" t="s">
        <v>2977</v>
      </c>
      <c s="271">
        <v>38726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0" spans="1:9" ht="15">
      <c r="A2690" s="216">
        <f>COUNTA($A$10:A2689)</f>
        <v>2680</v>
      </c>
      <c s="216">
        <v>24021594</v>
      </c>
      <c s="219" t="s">
        <v>2978</v>
      </c>
      <c s="271">
        <v>38726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1" spans="1:9" ht="15">
      <c r="A2691" s="216">
        <f>COUNTA($A$10:A2690)</f>
        <v>2681</v>
      </c>
      <c s="216">
        <v>24021595</v>
      </c>
      <c s="219" t="s">
        <v>2920</v>
      </c>
      <c s="271">
        <v>38910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2" spans="1:9" ht="15">
      <c r="A2692" s="216">
        <f>COUNTA($A$10:A2691)</f>
        <v>2682</v>
      </c>
      <c s="216">
        <v>24021596</v>
      </c>
      <c s="219" t="s">
        <v>2882</v>
      </c>
      <c s="271">
        <v>38922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3" spans="1:9" ht="15">
      <c r="A2693" s="216">
        <f>COUNTA($A$10:A2692)</f>
        <v>2683</v>
      </c>
      <c s="216">
        <v>24021597</v>
      </c>
      <c s="219" t="s">
        <v>2783</v>
      </c>
      <c s="271">
        <v>38924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4" spans="1:9" ht="15">
      <c r="A2694" s="216">
        <f>COUNTA($A$10:A2693)</f>
        <v>2684</v>
      </c>
      <c s="216">
        <v>24021598</v>
      </c>
      <c s="219" t="s">
        <v>2832</v>
      </c>
      <c s="271">
        <v>38845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5" spans="1:9" ht="15">
      <c r="A2695" s="216">
        <f>COUNTA($A$10:A2694)</f>
        <v>2685</v>
      </c>
      <c s="216">
        <v>24021599</v>
      </c>
      <c s="219" t="s">
        <v>2883</v>
      </c>
      <c s="271">
        <v>38838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6" spans="1:9" ht="15">
      <c r="A2696" s="216">
        <f>COUNTA($A$10:A2695)</f>
        <v>2686</v>
      </c>
      <c s="216">
        <v>24021600</v>
      </c>
      <c s="219" t="s">
        <v>1664</v>
      </c>
      <c s="271">
        <v>39066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7" spans="1:9" ht="15">
      <c r="A2697" s="216">
        <f>COUNTA($A$10:A2696)</f>
        <v>2687</v>
      </c>
      <c s="216">
        <v>24021601</v>
      </c>
      <c s="219" t="s">
        <v>2979</v>
      </c>
      <c s="271">
        <v>38729</v>
      </c>
      <c s="219" t="s">
        <v>7523</v>
      </c>
      <c s="219" t="s">
        <v>4434</v>
      </c>
      <c s="216">
        <v>5</v>
      </c>
      <c s="216" t="s">
        <v>7400</v>
      </c>
      <c s="272">
        <f t="shared" si="41"/>
        <v>20000000</v>
      </c>
    </row>
    <row r="2698" spans="1:9" ht="15">
      <c r="A2698" s="216">
        <f>COUNTA($A$10:A2697)</f>
        <v>2688</v>
      </c>
      <c s="216">
        <v>24021602</v>
      </c>
      <c s="219" t="s">
        <v>2981</v>
      </c>
      <c s="271">
        <v>38844</v>
      </c>
      <c s="219" t="s">
        <v>7523</v>
      </c>
      <c s="219" t="s">
        <v>4434</v>
      </c>
      <c s="216">
        <v>5</v>
      </c>
      <c s="216" t="s">
        <v>7400</v>
      </c>
      <c s="272">
        <f t="shared" si="42" ref="I2698:I2761">G2698*4000000</f>
        <v>20000000</v>
      </c>
    </row>
    <row r="2699" spans="1:9" ht="15">
      <c r="A2699" s="216">
        <f>COUNTA($A$10:A2698)</f>
        <v>2689</v>
      </c>
      <c s="216">
        <v>24021604</v>
      </c>
      <c s="219" t="s">
        <v>2784</v>
      </c>
      <c s="271">
        <v>39041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0" spans="1:9" ht="15">
      <c r="A2700" s="216">
        <f>COUNTA($A$10:A2699)</f>
        <v>2690</v>
      </c>
      <c s="216">
        <v>24021605</v>
      </c>
      <c s="219" t="s">
        <v>49</v>
      </c>
      <c s="271">
        <v>38955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1" spans="1:9" ht="15">
      <c r="A2701" s="216">
        <f>COUNTA($A$10:A2700)</f>
        <v>2691</v>
      </c>
      <c s="216">
        <v>24021607</v>
      </c>
      <c s="219" t="s">
        <v>2884</v>
      </c>
      <c s="271">
        <v>39076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2" spans="1:9" ht="15">
      <c r="A2702" s="216">
        <f>COUNTA($A$10:A2701)</f>
        <v>2692</v>
      </c>
      <c s="216">
        <v>24021608</v>
      </c>
      <c s="219" t="s">
        <v>2569</v>
      </c>
      <c s="271">
        <v>39001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3" spans="1:9" ht="15">
      <c r="A2703" s="216">
        <f>COUNTA($A$10:A2702)</f>
        <v>2693</v>
      </c>
      <c s="216">
        <v>24021609</v>
      </c>
      <c s="219" t="s">
        <v>2980</v>
      </c>
      <c s="271">
        <v>38861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4" spans="1:9" ht="15">
      <c r="A2704" s="216">
        <f>COUNTA($A$10:A2703)</f>
        <v>2694</v>
      </c>
      <c s="216">
        <v>24021610</v>
      </c>
      <c s="219" t="s">
        <v>1815</v>
      </c>
      <c s="271">
        <v>39016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5" spans="1:9" ht="15">
      <c r="A2705" s="216">
        <f>COUNTA($A$10:A2704)</f>
        <v>2695</v>
      </c>
      <c s="216">
        <v>24021611</v>
      </c>
      <c s="219" t="s">
        <v>2833</v>
      </c>
      <c s="271">
        <v>38969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6" spans="1:9" ht="15">
      <c r="A2706" s="216">
        <f>COUNTA($A$10:A2705)</f>
        <v>2696</v>
      </c>
      <c s="216">
        <v>24021612</v>
      </c>
      <c s="219" t="s">
        <v>2921</v>
      </c>
      <c s="271">
        <v>38898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7" spans="1:9" ht="15">
      <c r="A2707" s="216">
        <f>COUNTA($A$10:A2706)</f>
        <v>2697</v>
      </c>
      <c s="216">
        <v>24021614</v>
      </c>
      <c s="219" t="s">
        <v>2834</v>
      </c>
      <c s="271">
        <v>38756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8" spans="1:9" ht="15">
      <c r="A2708" s="216">
        <f>COUNTA($A$10:A2707)</f>
        <v>2698</v>
      </c>
      <c s="216">
        <v>24021615</v>
      </c>
      <c s="219" t="s">
        <v>2885</v>
      </c>
      <c s="271">
        <v>38884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09" spans="1:9" ht="15">
      <c r="A2709" s="216">
        <f>COUNTA($A$10:A2708)</f>
        <v>2699</v>
      </c>
      <c s="216">
        <v>24021616</v>
      </c>
      <c s="219" t="s">
        <v>2922</v>
      </c>
      <c s="271">
        <v>39028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0" spans="1:9" ht="15">
      <c r="A2710" s="216">
        <f>COUNTA($A$10:A2709)</f>
        <v>2700</v>
      </c>
      <c s="216">
        <v>24021617</v>
      </c>
      <c s="219" t="s">
        <v>2982</v>
      </c>
      <c s="271">
        <v>39077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1" spans="1:9" ht="15">
      <c r="A2711" s="216">
        <f>COUNTA($A$10:A2710)</f>
        <v>2701</v>
      </c>
      <c s="216">
        <v>24021618</v>
      </c>
      <c s="219" t="s">
        <v>2983</v>
      </c>
      <c s="271">
        <v>38770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2" spans="1:9" ht="15">
      <c r="A2712" s="216">
        <f>COUNTA($A$10:A2711)</f>
        <v>2702</v>
      </c>
      <c s="216">
        <v>24021619</v>
      </c>
      <c s="219" t="s">
        <v>2886</v>
      </c>
      <c s="271">
        <v>38767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3" spans="1:9" ht="15">
      <c r="A2713" s="216">
        <f>COUNTA($A$10:A2712)</f>
        <v>2703</v>
      </c>
      <c s="216">
        <v>24021620</v>
      </c>
      <c s="219" t="s">
        <v>2835</v>
      </c>
      <c s="271">
        <v>38789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4" spans="1:9" ht="15">
      <c r="A2714" s="216">
        <f>COUNTA($A$10:A2713)</f>
        <v>2704</v>
      </c>
      <c s="216">
        <v>24021621</v>
      </c>
      <c s="219" t="s">
        <v>2785</v>
      </c>
      <c s="271">
        <v>38942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5" spans="1:9" ht="15">
      <c r="A2715" s="216">
        <f>COUNTA($A$10:A2714)</f>
        <v>2705</v>
      </c>
      <c s="216">
        <v>24021622</v>
      </c>
      <c s="219" t="s">
        <v>2838</v>
      </c>
      <c s="271">
        <v>38872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6" spans="1:9" ht="15">
      <c r="A2716" s="216">
        <f>COUNTA($A$10:A2715)</f>
        <v>2706</v>
      </c>
      <c s="216">
        <v>24021623</v>
      </c>
      <c s="219" t="s">
        <v>2273</v>
      </c>
      <c s="271">
        <v>38873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7" spans="1:9" ht="15">
      <c r="A2717" s="216">
        <f>COUNTA($A$10:A2716)</f>
        <v>2707</v>
      </c>
      <c s="216">
        <v>24021624</v>
      </c>
      <c s="219" t="s">
        <v>2923</v>
      </c>
      <c s="271">
        <v>39002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8" spans="1:9" ht="15">
      <c r="A2718" s="216">
        <f>COUNTA($A$10:A2717)</f>
        <v>2708</v>
      </c>
      <c s="216">
        <v>24021625</v>
      </c>
      <c s="219" t="s">
        <v>2984</v>
      </c>
      <c s="271">
        <v>38982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19" spans="1:9" ht="15">
      <c r="A2719" s="216">
        <f>COUNTA($A$10:A2718)</f>
        <v>2709</v>
      </c>
      <c s="216">
        <v>24021626</v>
      </c>
      <c s="219" t="s">
        <v>2985</v>
      </c>
      <c s="271">
        <v>38990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0" spans="1:9" ht="15">
      <c r="A2720" s="216">
        <f>COUNTA($A$10:A2719)</f>
        <v>2710</v>
      </c>
      <c s="216">
        <v>24021627</v>
      </c>
      <c s="219" t="s">
        <v>2887</v>
      </c>
      <c s="271">
        <v>39069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1" spans="1:9" ht="15">
      <c r="A2721" s="216">
        <f>COUNTA($A$10:A2720)</f>
        <v>2711</v>
      </c>
      <c s="216">
        <v>24021628</v>
      </c>
      <c s="219" t="s">
        <v>2836</v>
      </c>
      <c s="271">
        <v>38827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2" spans="1:9" ht="15">
      <c r="A2722" s="216">
        <f>COUNTA($A$10:A2721)</f>
        <v>2712</v>
      </c>
      <c s="216">
        <v>24021629</v>
      </c>
      <c s="219" t="s">
        <v>2786</v>
      </c>
      <c s="271">
        <v>38996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3" spans="1:9" ht="15">
      <c r="A2723" s="216">
        <f>COUNTA($A$10:A2722)</f>
        <v>2713</v>
      </c>
      <c s="216">
        <v>24021630</v>
      </c>
      <c s="219" t="s">
        <v>2837</v>
      </c>
      <c s="271">
        <v>38922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4" spans="1:9" ht="15">
      <c r="A2724" s="216">
        <f>COUNTA($A$10:A2723)</f>
        <v>2714</v>
      </c>
      <c s="216">
        <v>24021631</v>
      </c>
      <c s="219" t="s">
        <v>2888</v>
      </c>
      <c s="271">
        <v>39045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5" spans="1:9" ht="15">
      <c r="A2725" s="216">
        <f>COUNTA($A$10:A2724)</f>
        <v>2715</v>
      </c>
      <c s="216">
        <v>24021632</v>
      </c>
      <c s="219" t="s">
        <v>2924</v>
      </c>
      <c s="271">
        <v>38858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6" spans="1:9" ht="15">
      <c r="A2726" s="216">
        <f>COUNTA($A$10:A2725)</f>
        <v>2716</v>
      </c>
      <c s="216">
        <v>24021633</v>
      </c>
      <c s="219" t="s">
        <v>2986</v>
      </c>
      <c s="271">
        <v>38979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7" spans="1:9" ht="15">
      <c r="A2727" s="216">
        <f>COUNTA($A$10:A2726)</f>
        <v>2717</v>
      </c>
      <c s="216">
        <v>24021634</v>
      </c>
      <c s="219" t="s">
        <v>2987</v>
      </c>
      <c s="271">
        <v>38988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8" spans="1:9" ht="15">
      <c r="A2728" s="216">
        <f>COUNTA($A$10:A2727)</f>
        <v>2718</v>
      </c>
      <c s="216">
        <v>24021636</v>
      </c>
      <c s="219" t="s">
        <v>2925</v>
      </c>
      <c s="271">
        <v>38780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29" spans="1:9" ht="15">
      <c r="A2729" s="216">
        <f>COUNTA($A$10:A2728)</f>
        <v>2719</v>
      </c>
      <c s="216">
        <v>24021637</v>
      </c>
      <c s="219" t="s">
        <v>2788</v>
      </c>
      <c s="271">
        <v>38794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0" spans="1:9" ht="15">
      <c r="A2730" s="216">
        <f>COUNTA($A$10:A2729)</f>
        <v>2720</v>
      </c>
      <c s="216">
        <v>24021638</v>
      </c>
      <c s="219" t="s">
        <v>2839</v>
      </c>
      <c s="271">
        <v>38799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1" spans="1:9" ht="15">
      <c r="A2731" s="216">
        <f>COUNTA($A$10:A2730)</f>
        <v>2721</v>
      </c>
      <c s="216">
        <v>24021639</v>
      </c>
      <c s="219" t="s">
        <v>2889</v>
      </c>
      <c s="271">
        <v>38978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2" spans="1:9" ht="15">
      <c r="A2732" s="216">
        <f>COUNTA($A$10:A2731)</f>
        <v>2722</v>
      </c>
      <c s="216">
        <v>24021641</v>
      </c>
      <c s="219" t="s">
        <v>1255</v>
      </c>
      <c s="271">
        <v>38838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3" spans="1:9" ht="15">
      <c r="A2733" s="216">
        <f>COUNTA($A$10:A2732)</f>
        <v>2723</v>
      </c>
      <c s="216">
        <v>24021642</v>
      </c>
      <c s="219" t="s">
        <v>2988</v>
      </c>
      <c s="271">
        <v>39078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4" spans="1:9" ht="15">
      <c r="A2734" s="216">
        <f>COUNTA($A$10:A2733)</f>
        <v>2724</v>
      </c>
      <c s="216">
        <v>24021643</v>
      </c>
      <c s="219" t="s">
        <v>2789</v>
      </c>
      <c s="271">
        <v>38795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5" spans="1:9" ht="15">
      <c r="A2735" s="216">
        <f>COUNTA($A$10:A2734)</f>
        <v>2725</v>
      </c>
      <c s="216">
        <v>24021644</v>
      </c>
      <c s="219" t="s">
        <v>791</v>
      </c>
      <c s="271">
        <v>39000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6" spans="1:9" ht="15">
      <c r="A2736" s="216">
        <f>COUNTA($A$10:A2735)</f>
        <v>2726</v>
      </c>
      <c s="216">
        <v>24021645</v>
      </c>
      <c s="219" t="s">
        <v>2790</v>
      </c>
      <c s="271">
        <v>38728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7" spans="1:9" ht="15">
      <c r="A2737" s="216">
        <f>COUNTA($A$10:A2736)</f>
        <v>2727</v>
      </c>
      <c s="216">
        <v>24021646</v>
      </c>
      <c s="219" t="s">
        <v>2840</v>
      </c>
      <c s="271">
        <v>38987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8" spans="1:9" ht="15">
      <c r="A2738" s="216">
        <f>COUNTA($A$10:A2737)</f>
        <v>2728</v>
      </c>
      <c s="216">
        <v>24021647</v>
      </c>
      <c s="219" t="s">
        <v>2890</v>
      </c>
      <c s="271">
        <v>38726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39" spans="1:9" ht="15">
      <c r="A2739" s="216">
        <f>COUNTA($A$10:A2738)</f>
        <v>2729</v>
      </c>
      <c s="216">
        <v>24021648</v>
      </c>
      <c s="219" t="s">
        <v>2926</v>
      </c>
      <c s="271">
        <v>38753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0" spans="1:9" ht="15">
      <c r="A2740" s="216">
        <f>COUNTA($A$10:A2739)</f>
        <v>2730</v>
      </c>
      <c s="216">
        <v>24021649</v>
      </c>
      <c s="219" t="s">
        <v>2989</v>
      </c>
      <c s="271">
        <v>39071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1" spans="1:9" ht="15">
      <c r="A2741" s="216">
        <f>COUNTA($A$10:A2740)</f>
        <v>2731</v>
      </c>
      <c s="216">
        <v>24021650</v>
      </c>
      <c s="219" t="s">
        <v>2990</v>
      </c>
      <c s="271">
        <v>38899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2" spans="1:9" ht="15">
      <c r="A2742" s="216">
        <f>COUNTA($A$10:A2741)</f>
        <v>2732</v>
      </c>
      <c s="216">
        <v>24021651</v>
      </c>
      <c s="219" t="s">
        <v>2841</v>
      </c>
      <c s="271">
        <v>38764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3" spans="1:9" ht="15">
      <c r="A2743" s="216">
        <f>COUNTA($A$10:A2742)</f>
        <v>2733</v>
      </c>
      <c s="216">
        <v>24021652</v>
      </c>
      <c s="219" t="s">
        <v>2927</v>
      </c>
      <c s="271">
        <v>38999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4" spans="1:9" ht="15">
      <c r="A2744" s="216">
        <f>COUNTA($A$10:A2743)</f>
        <v>2734</v>
      </c>
      <c s="216">
        <v>24021653</v>
      </c>
      <c s="219" t="s">
        <v>2791</v>
      </c>
      <c s="271">
        <v>39003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5" spans="1:9" ht="15">
      <c r="A2745" s="216">
        <f>COUNTA($A$10:A2744)</f>
        <v>2735</v>
      </c>
      <c s="216">
        <v>24021654</v>
      </c>
      <c s="219" t="s">
        <v>2842</v>
      </c>
      <c s="271">
        <v>38857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6" spans="1:9" ht="15">
      <c r="A2746" s="216">
        <f>COUNTA($A$10:A2745)</f>
        <v>2736</v>
      </c>
      <c s="216">
        <v>24021655</v>
      </c>
      <c s="219" t="s">
        <v>2891</v>
      </c>
      <c s="271">
        <v>39054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7" spans="1:9" ht="15">
      <c r="A2747" s="216">
        <f>COUNTA($A$10:A2746)</f>
        <v>2737</v>
      </c>
      <c s="216">
        <v>24021656</v>
      </c>
      <c s="219" t="s">
        <v>2928</v>
      </c>
      <c s="271">
        <v>38764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8" spans="1:9" ht="15">
      <c r="A2748" s="216">
        <f>COUNTA($A$10:A2747)</f>
        <v>2738</v>
      </c>
      <c s="216">
        <v>24021657</v>
      </c>
      <c s="219" t="s">
        <v>2991</v>
      </c>
      <c s="271">
        <v>38950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49" spans="1:9" ht="15">
      <c r="A2749" s="216">
        <f>COUNTA($A$10:A2748)</f>
        <v>2739</v>
      </c>
      <c s="216">
        <v>24021658</v>
      </c>
      <c s="219" t="s">
        <v>2992</v>
      </c>
      <c s="271">
        <v>38955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0" spans="1:9" ht="15">
      <c r="A2750" s="216">
        <f>COUNTA($A$10:A2749)</f>
        <v>2740</v>
      </c>
      <c s="216">
        <v>24021659</v>
      </c>
      <c s="219" t="s">
        <v>2892</v>
      </c>
      <c s="271">
        <v>38985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1" spans="1:9" ht="15">
      <c r="A2751" s="216">
        <f>COUNTA($A$10:A2750)</f>
        <v>2741</v>
      </c>
      <c s="216">
        <v>24021660</v>
      </c>
      <c s="219" t="s">
        <v>2792</v>
      </c>
      <c s="271">
        <v>39024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2" spans="1:9" ht="15">
      <c r="A2752" s="216">
        <f>COUNTA($A$10:A2751)</f>
        <v>2742</v>
      </c>
      <c s="216">
        <v>24021661</v>
      </c>
      <c s="219" t="s">
        <v>2793</v>
      </c>
      <c s="271">
        <v>39047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3" spans="1:9" ht="15">
      <c r="A2753" s="216">
        <f>COUNTA($A$10:A2752)</f>
        <v>2743</v>
      </c>
      <c s="216">
        <v>24021663</v>
      </c>
      <c s="219" t="s">
        <v>2639</v>
      </c>
      <c s="271">
        <v>39081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4" spans="1:9" ht="15">
      <c r="A2754" s="216">
        <f>COUNTA($A$10:A2753)</f>
        <v>2744</v>
      </c>
      <c s="216">
        <v>24021664</v>
      </c>
      <c s="219" t="s">
        <v>2929</v>
      </c>
      <c s="271">
        <v>39039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5" spans="1:9" ht="15">
      <c r="A2755" s="216">
        <f>COUNTA($A$10:A2754)</f>
        <v>2745</v>
      </c>
      <c s="216">
        <v>24021665</v>
      </c>
      <c s="219" t="s">
        <v>1779</v>
      </c>
      <c s="271">
        <v>39063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6" spans="1:9" ht="15">
      <c r="A2756" s="216">
        <f>COUNTA($A$10:A2755)</f>
        <v>2746</v>
      </c>
      <c s="216">
        <v>24021666</v>
      </c>
      <c s="219" t="s">
        <v>2993</v>
      </c>
      <c s="271">
        <v>38793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7" spans="1:9" ht="15">
      <c r="A2757" s="216">
        <f>COUNTA($A$10:A2756)</f>
        <v>2747</v>
      </c>
      <c s="216">
        <v>24021667</v>
      </c>
      <c s="219" t="s">
        <v>2843</v>
      </c>
      <c s="271">
        <v>38728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8" spans="1:9" ht="15">
      <c r="A2758" s="216">
        <f>COUNTA($A$10:A2757)</f>
        <v>2748</v>
      </c>
      <c s="216">
        <v>24021668</v>
      </c>
      <c s="219" t="s">
        <v>2930</v>
      </c>
      <c s="271">
        <v>38840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59" spans="1:9" ht="15">
      <c r="A2759" s="216">
        <f>COUNTA($A$10:A2758)</f>
        <v>2749</v>
      </c>
      <c s="216">
        <v>24021669</v>
      </c>
      <c s="219" t="s">
        <v>2794</v>
      </c>
      <c s="271">
        <v>38897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60" spans="1:9" ht="15">
      <c r="A2760" s="216">
        <f>COUNTA($A$10:A2759)</f>
        <v>2750</v>
      </c>
      <c s="216">
        <v>24021670</v>
      </c>
      <c s="219" t="s">
        <v>2844</v>
      </c>
      <c s="271">
        <v>38893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61" spans="1:9" ht="15">
      <c r="A2761" s="216">
        <f>COUNTA($A$10:A2760)</f>
        <v>2751</v>
      </c>
      <c s="216">
        <v>24021672</v>
      </c>
      <c s="219" t="s">
        <v>2931</v>
      </c>
      <c s="271">
        <v>38947</v>
      </c>
      <c s="219" t="s">
        <v>7523</v>
      </c>
      <c s="219" t="s">
        <v>4434</v>
      </c>
      <c s="216">
        <v>5</v>
      </c>
      <c s="216" t="s">
        <v>7400</v>
      </c>
      <c s="272">
        <f t="shared" si="42"/>
        <v>20000000</v>
      </c>
    </row>
    <row r="2762" spans="1:9" ht="15">
      <c r="A2762" s="216">
        <f>COUNTA($A$10:A2761)</f>
        <v>2752</v>
      </c>
      <c s="216">
        <v>24021673</v>
      </c>
      <c s="219" t="s">
        <v>2994</v>
      </c>
      <c s="271">
        <v>38755</v>
      </c>
      <c s="219" t="s">
        <v>7523</v>
      </c>
      <c s="219" t="s">
        <v>4434</v>
      </c>
      <c s="216">
        <v>5</v>
      </c>
      <c s="216" t="s">
        <v>7400</v>
      </c>
      <c s="272">
        <f t="shared" si="43" ref="I2762:I2825">G2762*4000000</f>
        <v>20000000</v>
      </c>
    </row>
    <row r="2763" spans="1:9" ht="15">
      <c r="A2763" s="216">
        <f>COUNTA($A$10:A2762)</f>
        <v>2753</v>
      </c>
      <c s="216">
        <v>24021675</v>
      </c>
      <c s="219" t="s">
        <v>2845</v>
      </c>
      <c s="271">
        <v>39034</v>
      </c>
      <c s="219" t="s">
        <v>7523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4" spans="1:9" ht="15">
      <c r="A2764" s="216">
        <f>COUNTA($A$10:A2763)</f>
        <v>2754</v>
      </c>
      <c s="216">
        <v>24021676</v>
      </c>
      <c s="219" t="s">
        <v>2932</v>
      </c>
      <c s="271">
        <v>38916</v>
      </c>
      <c s="219" t="s">
        <v>7523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5" spans="1:9" ht="15">
      <c r="A2765" s="216">
        <f>COUNTA($A$10:A2764)</f>
        <v>2755</v>
      </c>
      <c s="216">
        <v>24021677</v>
      </c>
      <c s="219" t="s">
        <v>2795</v>
      </c>
      <c s="271">
        <v>39057</v>
      </c>
      <c s="219" t="s">
        <v>7523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6" spans="1:9" ht="15">
      <c r="A2766" s="216">
        <f>COUNTA($A$10:A2765)</f>
        <v>2756</v>
      </c>
      <c s="216">
        <v>24021678</v>
      </c>
      <c s="219" t="s">
        <v>2846</v>
      </c>
      <c s="271">
        <v>39022</v>
      </c>
      <c s="219" t="s">
        <v>7523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7" spans="1:9" ht="15">
      <c r="A2767" s="216">
        <f>COUNTA($A$10:A2766)</f>
        <v>2757</v>
      </c>
      <c s="216">
        <v>24021444</v>
      </c>
      <c s="219" t="s">
        <v>2682</v>
      </c>
      <c s="271">
        <v>38721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8" spans="1:9" ht="15">
      <c r="A2768" s="216">
        <f>COUNTA($A$10:A2767)</f>
        <v>2758</v>
      </c>
      <c s="216">
        <v>24022761</v>
      </c>
      <c s="219" t="s">
        <v>2678</v>
      </c>
      <c s="271">
        <v>38939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69" spans="1:9" ht="15">
      <c r="A2769" s="216">
        <f>COUNTA($A$10:A2768)</f>
        <v>2759</v>
      </c>
      <c s="216">
        <v>24022762</v>
      </c>
      <c s="219" t="s">
        <v>2710</v>
      </c>
      <c s="271">
        <v>38884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0" spans="1:9" ht="15">
      <c r="A2770" s="216">
        <f>COUNTA($A$10:A2769)</f>
        <v>2760</v>
      </c>
      <c s="216">
        <v>24022763</v>
      </c>
      <c s="219" t="s">
        <v>299</v>
      </c>
      <c s="271">
        <v>38879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1" spans="1:9" ht="15">
      <c r="A2771" s="216">
        <f>COUNTA($A$10:A2770)</f>
        <v>2761</v>
      </c>
      <c s="216">
        <v>24022764</v>
      </c>
      <c s="219" t="s">
        <v>160</v>
      </c>
      <c s="271">
        <v>38824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2" spans="1:9" ht="15">
      <c r="A2772" s="216">
        <f>COUNTA($A$10:A2771)</f>
        <v>2762</v>
      </c>
      <c s="216">
        <v>24022765</v>
      </c>
      <c s="219" t="s">
        <v>2680</v>
      </c>
      <c s="271">
        <v>38835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3" spans="1:9" ht="15">
      <c r="A2773" s="216">
        <f>COUNTA($A$10:A2772)</f>
        <v>2763</v>
      </c>
      <c s="216">
        <v>24022766</v>
      </c>
      <c s="219" t="s">
        <v>2712</v>
      </c>
      <c s="271">
        <v>39052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4" spans="1:9" ht="15">
      <c r="A2774" s="216">
        <f>COUNTA($A$10:A2773)</f>
        <v>2764</v>
      </c>
      <c s="216">
        <v>24022767</v>
      </c>
      <c s="219" t="s">
        <v>1093</v>
      </c>
      <c s="271">
        <v>38980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5" spans="1:9" ht="15">
      <c r="A2775" s="216">
        <f>COUNTA($A$10:A2774)</f>
        <v>2765</v>
      </c>
      <c s="216">
        <v>24022768</v>
      </c>
      <c s="219" t="s">
        <v>2713</v>
      </c>
      <c s="271">
        <v>38967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6" spans="1:9" ht="15">
      <c r="A2776" s="216">
        <f>COUNTA($A$10:A2775)</f>
        <v>2766</v>
      </c>
      <c s="216">
        <v>24022769</v>
      </c>
      <c s="219" t="s">
        <v>1632</v>
      </c>
      <c s="271">
        <v>38802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7" spans="1:9" ht="15">
      <c r="A2777" s="216">
        <f>COUNTA($A$10:A2776)</f>
        <v>2767</v>
      </c>
      <c s="216">
        <v>24022770</v>
      </c>
      <c s="219" t="s">
        <v>941</v>
      </c>
      <c s="271">
        <v>38923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8" spans="1:9" ht="15">
      <c r="A2778" s="216">
        <f>COUNTA($A$10:A2777)</f>
        <v>2768</v>
      </c>
      <c s="216">
        <v>24022771</v>
      </c>
      <c s="219" t="s">
        <v>2684</v>
      </c>
      <c s="271">
        <v>38911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79" spans="1:9" ht="15">
      <c r="A2779" s="216">
        <f>COUNTA($A$10:A2778)</f>
        <v>2769</v>
      </c>
      <c s="216">
        <v>24022772</v>
      </c>
      <c s="219" t="s">
        <v>2716</v>
      </c>
      <c s="271">
        <v>38913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0" spans="1:9" ht="15">
      <c r="A2780" s="216">
        <f>COUNTA($A$10:A2779)</f>
        <v>2770</v>
      </c>
      <c s="216">
        <v>24022773</v>
      </c>
      <c s="219" t="s">
        <v>2683</v>
      </c>
      <c s="271">
        <v>39026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1" spans="1:9" ht="15">
      <c r="A2781" s="216">
        <f>COUNTA($A$10:A2780)</f>
        <v>2771</v>
      </c>
      <c s="216">
        <v>24022774</v>
      </c>
      <c s="219" t="s">
        <v>135</v>
      </c>
      <c s="271">
        <v>38989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2" spans="1:9" ht="15">
      <c r="A2782" s="216">
        <f>COUNTA($A$10:A2781)</f>
        <v>2772</v>
      </c>
      <c s="216">
        <v>24022775</v>
      </c>
      <c s="219" t="s">
        <v>135</v>
      </c>
      <c s="271">
        <v>39029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3" spans="1:9" ht="15">
      <c r="A2783" s="216">
        <f>COUNTA($A$10:A2782)</f>
        <v>2773</v>
      </c>
      <c s="216">
        <v>24022776</v>
      </c>
      <c s="219" t="s">
        <v>2714</v>
      </c>
      <c s="271">
        <v>39000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4" spans="1:9" ht="15">
      <c r="A2784" s="216">
        <f>COUNTA($A$10:A2783)</f>
        <v>2774</v>
      </c>
      <c s="216">
        <v>24022777</v>
      </c>
      <c s="219" t="s">
        <v>2685</v>
      </c>
      <c s="271">
        <v>39038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5" spans="1:9" ht="15">
      <c r="A2785" s="216">
        <f>COUNTA($A$10:A2784)</f>
        <v>2775</v>
      </c>
      <c s="216">
        <v>24022778</v>
      </c>
      <c s="219" t="s">
        <v>2717</v>
      </c>
      <c s="271">
        <v>39068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6" spans="1:9" ht="15">
      <c r="A2786" s="216">
        <f>COUNTA($A$10:A2785)</f>
        <v>2776</v>
      </c>
      <c s="216">
        <v>24022779</v>
      </c>
      <c s="219" t="s">
        <v>1006</v>
      </c>
      <c s="271">
        <v>39073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7" spans="1:9" ht="15">
      <c r="A2787" s="216">
        <f>COUNTA($A$10:A2786)</f>
        <v>2777</v>
      </c>
      <c s="216">
        <v>24022780</v>
      </c>
      <c s="219" t="s">
        <v>2715</v>
      </c>
      <c s="271">
        <v>38975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8" spans="1:9" ht="15">
      <c r="A2788" s="216">
        <f>COUNTA($A$10:A2787)</f>
        <v>2778</v>
      </c>
      <c s="216">
        <v>24022781</v>
      </c>
      <c s="219" t="s">
        <v>2681</v>
      </c>
      <c s="271">
        <v>38745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89" spans="1:9" ht="15">
      <c r="A2789" s="216">
        <f>COUNTA($A$10:A2788)</f>
        <v>2779</v>
      </c>
      <c s="216">
        <v>24022782</v>
      </c>
      <c s="219" t="s">
        <v>2718</v>
      </c>
      <c s="271">
        <v>38779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0" spans="1:9" ht="15">
      <c r="A2790" s="216">
        <f>COUNTA($A$10:A2789)</f>
        <v>2780</v>
      </c>
      <c s="216">
        <v>24022784</v>
      </c>
      <c s="219" t="s">
        <v>2719</v>
      </c>
      <c s="271">
        <v>38813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1" spans="1:9" ht="15">
      <c r="A2791" s="216">
        <f>COUNTA($A$10:A2790)</f>
        <v>2781</v>
      </c>
      <c s="216">
        <v>24022785</v>
      </c>
      <c s="219" t="s">
        <v>2686</v>
      </c>
      <c s="271">
        <v>39069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2" spans="1:9" ht="15">
      <c r="A2792" s="216">
        <f>COUNTA($A$10:A2791)</f>
        <v>2782</v>
      </c>
      <c s="216">
        <v>24022786</v>
      </c>
      <c s="219" t="s">
        <v>2720</v>
      </c>
      <c s="271">
        <v>38846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3" spans="1:9" ht="15">
      <c r="A2793" s="216">
        <f>COUNTA($A$10:A2792)</f>
        <v>2783</v>
      </c>
      <c s="216">
        <v>24022787</v>
      </c>
      <c s="219" t="s">
        <v>2687</v>
      </c>
      <c s="271">
        <v>38825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4" spans="1:9" ht="15">
      <c r="A2794" s="216">
        <f>COUNTA($A$10:A2793)</f>
        <v>2784</v>
      </c>
      <c s="216">
        <v>24022788</v>
      </c>
      <c s="219" t="s">
        <v>2721</v>
      </c>
      <c s="271">
        <v>38813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5" spans="1:9" ht="15">
      <c r="A2795" s="216">
        <f>COUNTA($A$10:A2794)</f>
        <v>2785</v>
      </c>
      <c s="216">
        <v>24022789</v>
      </c>
      <c s="219" t="s">
        <v>2688</v>
      </c>
      <c s="271">
        <v>38965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6" spans="1:9" ht="15">
      <c r="A2796" s="216">
        <f>COUNTA($A$10:A2795)</f>
        <v>2786</v>
      </c>
      <c s="216">
        <v>24022790</v>
      </c>
      <c s="219" t="s">
        <v>2722</v>
      </c>
      <c s="271">
        <v>38965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7" spans="1:9" ht="15">
      <c r="A2797" s="216">
        <f>COUNTA($A$10:A2796)</f>
        <v>2787</v>
      </c>
      <c s="216">
        <v>24022791</v>
      </c>
      <c s="219" t="s">
        <v>2689</v>
      </c>
      <c s="271">
        <v>39048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8" spans="1:9" ht="15">
      <c r="A2798" s="216">
        <f>COUNTA($A$10:A2797)</f>
        <v>2788</v>
      </c>
      <c s="216">
        <v>24022792</v>
      </c>
      <c s="219" t="s">
        <v>2723</v>
      </c>
      <c s="271">
        <v>39048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799" spans="1:9" ht="15">
      <c r="A2799" s="216">
        <f>COUNTA($A$10:A2798)</f>
        <v>2789</v>
      </c>
      <c s="216">
        <v>24022794</v>
      </c>
      <c s="219" t="s">
        <v>2724</v>
      </c>
      <c s="271">
        <v>38930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0" spans="1:9" ht="15">
      <c r="A2800" s="216">
        <f>COUNTA($A$10:A2799)</f>
        <v>2790</v>
      </c>
      <c s="216">
        <v>24022795</v>
      </c>
      <c s="219" t="s">
        <v>1106</v>
      </c>
      <c s="271">
        <v>38753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1" spans="1:9" ht="15">
      <c r="A2801" s="216">
        <f>COUNTA($A$10:A2800)</f>
        <v>2791</v>
      </c>
      <c s="216">
        <v>24022796</v>
      </c>
      <c s="219" t="s">
        <v>2725</v>
      </c>
      <c s="271">
        <v>38363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2" spans="1:9" ht="15">
      <c r="A2802" s="216">
        <f>COUNTA($A$10:A2801)</f>
        <v>2792</v>
      </c>
      <c s="216">
        <v>24022797</v>
      </c>
      <c s="219" t="s">
        <v>2692</v>
      </c>
      <c s="271">
        <v>38791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3" spans="1:9" ht="15">
      <c r="A2803" s="216">
        <f>COUNTA($A$10:A2802)</f>
        <v>2793</v>
      </c>
      <c s="216">
        <v>24022798</v>
      </c>
      <c s="219" t="s">
        <v>2728</v>
      </c>
      <c s="271">
        <v>39007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4" spans="1:9" ht="15">
      <c r="A2804" s="216">
        <f>COUNTA($A$10:A2803)</f>
        <v>2794</v>
      </c>
      <c s="216">
        <v>24022799</v>
      </c>
      <c s="219" t="s">
        <v>2690</v>
      </c>
      <c s="271">
        <v>38881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5" spans="1:9" ht="15">
      <c r="A2805" s="216">
        <f>COUNTA($A$10:A2804)</f>
        <v>2795</v>
      </c>
      <c s="216">
        <v>24022801</v>
      </c>
      <c s="219" t="s">
        <v>2691</v>
      </c>
      <c s="271">
        <v>38727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6" spans="1:9" ht="15">
      <c r="A2806" s="216">
        <f>COUNTA($A$10:A2805)</f>
        <v>2796</v>
      </c>
      <c s="216">
        <v>24022802</v>
      </c>
      <c s="219" t="s">
        <v>2726</v>
      </c>
      <c s="271">
        <v>39009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7" spans="1:9" ht="15">
      <c r="A2807" s="216">
        <f>COUNTA($A$10:A2806)</f>
        <v>2797</v>
      </c>
      <c s="216">
        <v>24022803</v>
      </c>
      <c s="219" t="s">
        <v>640</v>
      </c>
      <c s="271">
        <v>38825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8" spans="1:9" ht="15">
      <c r="A2808" s="216">
        <f>COUNTA($A$10:A2807)</f>
        <v>2798</v>
      </c>
      <c s="216">
        <v>24022804</v>
      </c>
      <c s="219" t="s">
        <v>2727</v>
      </c>
      <c s="271">
        <v>38859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09" spans="1:9" ht="15">
      <c r="A2809" s="216">
        <f>COUNTA($A$10:A2808)</f>
        <v>2799</v>
      </c>
      <c s="216">
        <v>24022805</v>
      </c>
      <c s="219" t="s">
        <v>2693</v>
      </c>
      <c s="271">
        <v>39029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0" spans="1:9" ht="15">
      <c r="A2810" s="216">
        <f>COUNTA($A$10:A2809)</f>
        <v>2800</v>
      </c>
      <c s="216">
        <v>24022806</v>
      </c>
      <c s="219" t="s">
        <v>2729</v>
      </c>
      <c s="271">
        <v>39036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1" spans="1:9" ht="15">
      <c r="A2811" s="216">
        <f>COUNTA($A$10:A2810)</f>
        <v>2801</v>
      </c>
      <c s="216">
        <v>24022807</v>
      </c>
      <c s="219" t="s">
        <v>1855</v>
      </c>
      <c s="271">
        <v>38782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2" spans="1:9" ht="15">
      <c r="A2812" s="216">
        <f>COUNTA($A$10:A2811)</f>
        <v>2802</v>
      </c>
      <c s="216">
        <v>24022808</v>
      </c>
      <c s="219" t="s">
        <v>2730</v>
      </c>
      <c s="271">
        <v>38743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3" spans="1:9" ht="15">
      <c r="A2813" s="216">
        <f>COUNTA($A$10:A2812)</f>
        <v>2803</v>
      </c>
      <c s="216">
        <v>24022809</v>
      </c>
      <c s="219" t="s">
        <v>2694</v>
      </c>
      <c s="271">
        <v>38763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4" spans="1:9" ht="15">
      <c r="A2814" s="216">
        <f>COUNTA($A$10:A2813)</f>
        <v>2804</v>
      </c>
      <c s="216">
        <v>24022810</v>
      </c>
      <c s="219" t="s">
        <v>2731</v>
      </c>
      <c s="271">
        <v>38867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5" spans="1:9" ht="15">
      <c r="A2815" s="216">
        <f>COUNTA($A$10:A2814)</f>
        <v>2805</v>
      </c>
      <c s="216">
        <v>24022811</v>
      </c>
      <c s="219" t="s">
        <v>2695</v>
      </c>
      <c s="271">
        <v>38801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6" spans="1:9" ht="15">
      <c r="A2816" s="216">
        <f>COUNTA($A$10:A2815)</f>
        <v>2806</v>
      </c>
      <c s="216">
        <v>24022812</v>
      </c>
      <c s="219" t="s">
        <v>2732</v>
      </c>
      <c s="271">
        <v>38967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7" spans="1:9" ht="15">
      <c r="A2817" s="216">
        <f>COUNTA($A$10:A2816)</f>
        <v>2807</v>
      </c>
      <c s="216">
        <v>24022813</v>
      </c>
      <c s="219" t="s">
        <v>2696</v>
      </c>
      <c s="271">
        <v>38729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8" spans="1:9" ht="15">
      <c r="A2818" s="216">
        <f>COUNTA($A$10:A2817)</f>
        <v>2808</v>
      </c>
      <c s="216">
        <v>24022814</v>
      </c>
      <c s="219" t="s">
        <v>2733</v>
      </c>
      <c s="271">
        <v>39035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19" spans="1:9" ht="15">
      <c r="A2819" s="216">
        <f>COUNTA($A$10:A2818)</f>
        <v>2809</v>
      </c>
      <c s="216">
        <v>24022815</v>
      </c>
      <c s="219" t="s">
        <v>2697</v>
      </c>
      <c s="271">
        <v>39035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0" spans="1:9" ht="15">
      <c r="A2820" s="216">
        <f>COUNTA($A$10:A2819)</f>
        <v>2810</v>
      </c>
      <c s="216">
        <v>24022816</v>
      </c>
      <c s="219" t="s">
        <v>2734</v>
      </c>
      <c s="271">
        <v>38790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1" spans="1:9" ht="15">
      <c r="A2821" s="216">
        <f>COUNTA($A$10:A2820)</f>
        <v>2811</v>
      </c>
      <c s="216">
        <v>24022817</v>
      </c>
      <c s="219" t="s">
        <v>2698</v>
      </c>
      <c s="271">
        <v>39036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2" spans="1:9" ht="15">
      <c r="A2822" s="216">
        <f>COUNTA($A$10:A2821)</f>
        <v>2812</v>
      </c>
      <c s="216">
        <v>24022818</v>
      </c>
      <c s="219" t="s">
        <v>707</v>
      </c>
      <c s="271">
        <v>38916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3" spans="1:9" ht="15">
      <c r="A2823" s="216">
        <f>COUNTA($A$10:A2822)</f>
        <v>2813</v>
      </c>
      <c s="216">
        <v>24022819</v>
      </c>
      <c s="219" t="s">
        <v>2699</v>
      </c>
      <c s="271">
        <v>38989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4" spans="1:9" ht="15">
      <c r="A2824" s="216">
        <f>COUNTA($A$10:A2823)</f>
        <v>2814</v>
      </c>
      <c s="216">
        <v>24022820</v>
      </c>
      <c s="219" t="s">
        <v>2735</v>
      </c>
      <c s="271">
        <v>38816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5" spans="1:9" ht="15">
      <c r="A2825" s="216">
        <f>COUNTA($A$10:A2824)</f>
        <v>2815</v>
      </c>
      <c s="216">
        <v>24022821</v>
      </c>
      <c s="219" t="s">
        <v>2700</v>
      </c>
      <c s="271">
        <v>38977</v>
      </c>
      <c s="219" t="s">
        <v>7249</v>
      </c>
      <c s="219" t="s">
        <v>4434</v>
      </c>
      <c s="216">
        <v>5</v>
      </c>
      <c s="216" t="s">
        <v>7400</v>
      </c>
      <c s="272">
        <f t="shared" si="43"/>
        <v>20000000</v>
      </c>
    </row>
    <row r="2826" spans="1:9" ht="15">
      <c r="A2826" s="216">
        <f>COUNTA($A$10:A2825)</f>
        <v>2816</v>
      </c>
      <c s="216">
        <v>24022822</v>
      </c>
      <c s="219" t="s">
        <v>2736</v>
      </c>
      <c s="271">
        <v>38958</v>
      </c>
      <c s="219" t="s">
        <v>7249</v>
      </c>
      <c s="219" t="s">
        <v>4434</v>
      </c>
      <c s="216">
        <v>5</v>
      </c>
      <c s="216" t="s">
        <v>7400</v>
      </c>
      <c s="272">
        <f t="shared" si="44" ref="I2826:I2889">G2826*4000000</f>
        <v>20000000</v>
      </c>
    </row>
    <row r="2827" spans="1:9" ht="15">
      <c r="A2827" s="216">
        <f>COUNTA($A$10:A2826)</f>
        <v>2817</v>
      </c>
      <c s="216">
        <v>24022823</v>
      </c>
      <c s="219" t="s">
        <v>2701</v>
      </c>
      <c s="271">
        <v>38778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28" spans="1:9" ht="15">
      <c r="A2828" s="216">
        <f>COUNTA($A$10:A2827)</f>
        <v>2818</v>
      </c>
      <c s="216">
        <v>24022824</v>
      </c>
      <c s="219" t="s">
        <v>418</v>
      </c>
      <c s="271">
        <v>38772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29" spans="1:9" ht="15">
      <c r="A2829" s="216">
        <f>COUNTA($A$10:A2828)</f>
        <v>2819</v>
      </c>
      <c s="216">
        <v>24022825</v>
      </c>
      <c s="219" t="s">
        <v>49</v>
      </c>
      <c s="271">
        <v>38970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0" spans="1:9" ht="15">
      <c r="A2830" s="216">
        <f>COUNTA($A$10:A2829)</f>
        <v>2820</v>
      </c>
      <c s="216">
        <v>24022826</v>
      </c>
      <c s="219" t="s">
        <v>2737</v>
      </c>
      <c s="271">
        <v>39006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1" spans="1:9" ht="15">
      <c r="A2831" s="216">
        <f>COUNTA($A$10:A2830)</f>
        <v>2821</v>
      </c>
      <c s="216">
        <v>24022827</v>
      </c>
      <c s="219" t="s">
        <v>2702</v>
      </c>
      <c s="271">
        <v>38728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2" spans="1:9" ht="15">
      <c r="A2832" s="216">
        <f>COUNTA($A$10:A2831)</f>
        <v>2822</v>
      </c>
      <c s="216">
        <v>24022828</v>
      </c>
      <c s="219" t="s">
        <v>2738</v>
      </c>
      <c s="271">
        <v>38758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3" spans="1:9" ht="15">
      <c r="A2833" s="216">
        <f>COUNTA($A$10:A2832)</f>
        <v>2823</v>
      </c>
      <c s="216">
        <v>24022829</v>
      </c>
      <c s="219" t="s">
        <v>2703</v>
      </c>
      <c s="271">
        <v>38732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4" spans="1:9" ht="15">
      <c r="A2834" s="216">
        <f>COUNTA($A$10:A2833)</f>
        <v>2824</v>
      </c>
      <c s="216">
        <v>24022830</v>
      </c>
      <c s="219" t="s">
        <v>2739</v>
      </c>
      <c s="271">
        <v>38870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5" spans="1:9" ht="15">
      <c r="A2835" s="216">
        <f>COUNTA($A$10:A2834)</f>
        <v>2825</v>
      </c>
      <c s="216">
        <v>24022832</v>
      </c>
      <c s="219" t="s">
        <v>2740</v>
      </c>
      <c s="271">
        <v>38827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6" spans="1:9" ht="15">
      <c r="A2836" s="216">
        <f>COUNTA($A$10:A2835)</f>
        <v>2826</v>
      </c>
      <c s="216">
        <v>24022833</v>
      </c>
      <c s="219" t="s">
        <v>2704</v>
      </c>
      <c s="271">
        <v>38856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7" spans="1:9" ht="15">
      <c r="A2837" s="216">
        <f>COUNTA($A$10:A2836)</f>
        <v>2827</v>
      </c>
      <c s="216">
        <v>24022834</v>
      </c>
      <c s="219" t="s">
        <v>2741</v>
      </c>
      <c s="271">
        <v>38781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8" spans="1:9" ht="15">
      <c r="A2838" s="216">
        <f>COUNTA($A$10:A2837)</f>
        <v>2828</v>
      </c>
      <c s="216">
        <v>24022835</v>
      </c>
      <c s="219" t="s">
        <v>2705</v>
      </c>
      <c s="271">
        <v>38738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39" spans="1:9" ht="15">
      <c r="A2839" s="216">
        <f>COUNTA($A$10:A2838)</f>
        <v>2829</v>
      </c>
      <c s="216">
        <v>24022836</v>
      </c>
      <c s="219" t="s">
        <v>2742</v>
      </c>
      <c s="271">
        <v>38908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0" spans="1:9" ht="15">
      <c r="A2840" s="216">
        <f>COUNTA($A$10:A2839)</f>
        <v>2830</v>
      </c>
      <c s="216">
        <v>24022837</v>
      </c>
      <c s="219" t="s">
        <v>2706</v>
      </c>
      <c s="271">
        <v>38727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1" spans="1:9" ht="15">
      <c r="A2841" s="216">
        <f>COUNTA($A$10:A2840)</f>
        <v>2831</v>
      </c>
      <c s="216">
        <v>24022838</v>
      </c>
      <c s="219" t="s">
        <v>2743</v>
      </c>
      <c s="271">
        <v>39069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2" spans="1:9" ht="15">
      <c r="A2842" s="216">
        <f>COUNTA($A$10:A2841)</f>
        <v>2832</v>
      </c>
      <c s="216">
        <v>24022840</v>
      </c>
      <c s="219" t="s">
        <v>731</v>
      </c>
      <c s="271">
        <v>38830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3" spans="1:9" ht="15">
      <c r="A2843" s="216">
        <f>COUNTA($A$10:A2842)</f>
        <v>2833</v>
      </c>
      <c s="216">
        <v>24022841</v>
      </c>
      <c s="219" t="s">
        <v>2708</v>
      </c>
      <c s="271">
        <v>38826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4" spans="1:9" ht="15">
      <c r="A2844" s="216">
        <f>COUNTA($A$10:A2843)</f>
        <v>2834</v>
      </c>
      <c s="216">
        <v>24022842</v>
      </c>
      <c s="219" t="s">
        <v>2744</v>
      </c>
      <c s="271">
        <v>39077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5" spans="1:9" ht="15">
      <c r="A2845" s="216">
        <f>COUNTA($A$10:A2844)</f>
        <v>2835</v>
      </c>
      <c s="216">
        <v>24022843</v>
      </c>
      <c s="219" t="s">
        <v>1088</v>
      </c>
      <c s="271">
        <v>38902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6" spans="1:9" ht="15">
      <c r="A2846" s="216">
        <f>COUNTA($A$10:A2845)</f>
        <v>2836</v>
      </c>
      <c s="216">
        <v>24022844</v>
      </c>
      <c s="219" t="s">
        <v>2745</v>
      </c>
      <c s="271">
        <v>38973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7" spans="1:9" ht="15">
      <c r="A2847" s="216">
        <f>COUNTA($A$10:A2846)</f>
        <v>2837</v>
      </c>
      <c s="216">
        <v>24022845</v>
      </c>
      <c s="219" t="s">
        <v>2709</v>
      </c>
      <c s="271">
        <v>38810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8" spans="1:9" ht="15">
      <c r="A2848" s="216">
        <f>COUNTA($A$10:A2847)</f>
        <v>2838</v>
      </c>
      <c s="216">
        <v>24022846</v>
      </c>
      <c s="219" t="s">
        <v>2746</v>
      </c>
      <c s="271">
        <v>38784</v>
      </c>
      <c s="219" t="s">
        <v>7249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49" spans="1:9" ht="15">
      <c r="A2849" s="216">
        <f>COUNTA($A$10:A2848)</f>
        <v>2839</v>
      </c>
      <c s="216">
        <v>24020699</v>
      </c>
      <c s="219" t="s">
        <v>3745</v>
      </c>
      <c s="271">
        <v>38799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0" spans="1:9" ht="15">
      <c r="A2850" s="216">
        <f>COUNTA($A$10:A2849)</f>
        <v>2840</v>
      </c>
      <c s="216">
        <v>24020700</v>
      </c>
      <c s="219" t="s">
        <v>3789</v>
      </c>
      <c s="271">
        <v>38987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1" spans="1:9" ht="15">
      <c r="A2851" s="216">
        <f>COUNTA($A$10:A2850)</f>
        <v>2841</v>
      </c>
      <c s="216">
        <v>24020701</v>
      </c>
      <c s="219" t="s">
        <v>3747</v>
      </c>
      <c s="271">
        <v>39060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2" spans="1:9" ht="15">
      <c r="A2852" s="216">
        <f>COUNTA($A$10:A2851)</f>
        <v>2842</v>
      </c>
      <c s="216">
        <v>24020702</v>
      </c>
      <c s="219" t="s">
        <v>299</v>
      </c>
      <c s="271">
        <v>39025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3" spans="1:9" ht="15">
      <c r="A2853" s="216">
        <f>COUNTA($A$10:A2852)</f>
        <v>2843</v>
      </c>
      <c s="216">
        <v>24020703</v>
      </c>
      <c s="219" t="s">
        <v>578</v>
      </c>
      <c s="271">
        <v>39063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4" spans="1:9" ht="15">
      <c r="A2854" s="216">
        <f>COUNTA($A$10:A2853)</f>
        <v>2844</v>
      </c>
      <c s="216">
        <v>24020704</v>
      </c>
      <c s="219" t="s">
        <v>3791</v>
      </c>
      <c s="271">
        <v>38927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5" spans="1:9" ht="15">
      <c r="A2855" s="216">
        <f>COUNTA($A$10:A2854)</f>
        <v>2845</v>
      </c>
      <c s="216">
        <v>24020705</v>
      </c>
      <c s="219" t="s">
        <v>3748</v>
      </c>
      <c s="271">
        <v>38842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6" spans="1:9" ht="15">
      <c r="A2856" s="216">
        <f>COUNTA($A$10:A2855)</f>
        <v>2846</v>
      </c>
      <c s="216">
        <v>24020706</v>
      </c>
      <c s="219" t="s">
        <v>3792</v>
      </c>
      <c s="271">
        <v>38814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7" spans="1:9" ht="15">
      <c r="A2857" s="216">
        <f>COUNTA($A$10:A2856)</f>
        <v>2847</v>
      </c>
      <c s="216">
        <v>24020707</v>
      </c>
      <c s="219" t="s">
        <v>3749</v>
      </c>
      <c s="271">
        <v>38952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8" spans="1:9" ht="15">
      <c r="A2858" s="216">
        <f>COUNTA($A$10:A2857)</f>
        <v>2848</v>
      </c>
      <c s="216">
        <v>24020708</v>
      </c>
      <c s="219" t="s">
        <v>2068</v>
      </c>
      <c s="271">
        <v>38862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59" spans="1:9" ht="15">
      <c r="A2859" s="216">
        <f>COUNTA($A$10:A2858)</f>
        <v>2849</v>
      </c>
      <c s="216">
        <v>24020710</v>
      </c>
      <c s="219" t="s">
        <v>3793</v>
      </c>
      <c s="271">
        <v>39003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0" spans="1:9" ht="15">
      <c r="A2860" s="216">
        <f>COUNTA($A$10:A2859)</f>
        <v>2850</v>
      </c>
      <c s="216">
        <v>24020711</v>
      </c>
      <c s="219" t="s">
        <v>3750</v>
      </c>
      <c s="271">
        <v>38999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1" spans="1:9" ht="15">
      <c r="A2861" s="216">
        <f>COUNTA($A$10:A2860)</f>
        <v>2851</v>
      </c>
      <c s="216">
        <v>24020712</v>
      </c>
      <c s="219" t="s">
        <v>3794</v>
      </c>
      <c s="271">
        <v>38999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2" spans="1:9" ht="15">
      <c r="A2862" s="216">
        <f>COUNTA($A$10:A2861)</f>
        <v>2852</v>
      </c>
      <c s="216">
        <v>24020714</v>
      </c>
      <c s="219" t="s">
        <v>2615</v>
      </c>
      <c s="271">
        <v>39070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3" spans="1:9" ht="15">
      <c r="A2863" s="216">
        <f>COUNTA($A$10:A2862)</f>
        <v>2853</v>
      </c>
      <c s="216">
        <v>24020715</v>
      </c>
      <c s="219" t="s">
        <v>3801</v>
      </c>
      <c s="271">
        <v>39047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4" spans="1:9" ht="15">
      <c r="A2864" s="216">
        <f>COUNTA($A$10:A2863)</f>
        <v>2854</v>
      </c>
      <c s="216">
        <v>24020716</v>
      </c>
      <c s="219" t="s">
        <v>3757</v>
      </c>
      <c s="271">
        <v>38816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5" spans="1:9" ht="15">
      <c r="A2865" s="216">
        <f>COUNTA($A$10:A2864)</f>
        <v>2855</v>
      </c>
      <c s="216">
        <v>24020718</v>
      </c>
      <c s="219" t="s">
        <v>3800</v>
      </c>
      <c s="271">
        <v>38913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6" spans="1:9" ht="15">
      <c r="A2866" s="216">
        <f>COUNTA($A$10:A2865)</f>
        <v>2856</v>
      </c>
      <c s="216">
        <v>24020719</v>
      </c>
      <c s="219" t="s">
        <v>3800</v>
      </c>
      <c s="271">
        <v>38974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7" spans="1:9" ht="15">
      <c r="A2867" s="216">
        <f>COUNTA($A$10:A2866)</f>
        <v>2857</v>
      </c>
      <c s="216">
        <v>24020720</v>
      </c>
      <c s="219" t="s">
        <v>878</v>
      </c>
      <c s="271">
        <v>38835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8" spans="1:9" ht="15">
      <c r="A2868" s="216">
        <f>COUNTA($A$10:A2867)</f>
        <v>2858</v>
      </c>
      <c s="216">
        <v>24020721</v>
      </c>
      <c s="219" t="s">
        <v>135</v>
      </c>
      <c s="271">
        <v>38905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69" spans="1:9" ht="15">
      <c r="A2869" s="216">
        <f>COUNTA($A$10:A2868)</f>
        <v>2859</v>
      </c>
      <c s="216">
        <v>24020723</v>
      </c>
      <c s="219" t="s">
        <v>3758</v>
      </c>
      <c s="271">
        <v>39038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0" spans="1:9" ht="15">
      <c r="A2870" s="216">
        <f>COUNTA($A$10:A2869)</f>
        <v>2860</v>
      </c>
      <c s="216">
        <v>24020724</v>
      </c>
      <c s="219" t="s">
        <v>753</v>
      </c>
      <c s="271">
        <v>39026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1" spans="1:9" ht="15">
      <c r="A2871" s="216">
        <f>COUNTA($A$10:A2870)</f>
        <v>2861</v>
      </c>
      <c s="216">
        <v>24020725</v>
      </c>
      <c s="219" t="s">
        <v>2499</v>
      </c>
      <c s="271">
        <v>38950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2" spans="1:9" ht="15">
      <c r="A2872" s="216">
        <f>COUNTA($A$10:A2871)</f>
        <v>2862</v>
      </c>
      <c s="216">
        <v>24020726</v>
      </c>
      <c s="219" t="s">
        <v>3752</v>
      </c>
      <c s="271">
        <v>38957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3" spans="1:9" ht="15">
      <c r="A2873" s="216">
        <f>COUNTA($A$10:A2872)</f>
        <v>2863</v>
      </c>
      <c s="216">
        <v>24020727</v>
      </c>
      <c s="219" t="s">
        <v>3795</v>
      </c>
      <c s="271">
        <v>38849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4" spans="1:9" ht="15">
      <c r="A2874" s="216">
        <f>COUNTA($A$10:A2873)</f>
        <v>2864</v>
      </c>
      <c s="216">
        <v>24020728</v>
      </c>
      <c s="219" t="s">
        <v>3796</v>
      </c>
      <c s="271">
        <v>38970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5" spans="1:9" ht="15">
      <c r="A2875" s="216">
        <f>COUNTA($A$10:A2874)</f>
        <v>2865</v>
      </c>
      <c s="216">
        <v>24020729</v>
      </c>
      <c s="219" t="s">
        <v>3753</v>
      </c>
      <c s="271">
        <v>38886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6" spans="1:9" ht="15">
      <c r="A2876" s="216">
        <f>COUNTA($A$10:A2875)</f>
        <v>2866</v>
      </c>
      <c s="216">
        <v>24020730</v>
      </c>
      <c s="219" t="s">
        <v>3797</v>
      </c>
      <c s="271">
        <v>38812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7" spans="1:9" ht="15">
      <c r="A2877" s="216">
        <f>COUNTA($A$10:A2876)</f>
        <v>2867</v>
      </c>
      <c s="216">
        <v>24020732</v>
      </c>
      <c s="219" t="s">
        <v>3755</v>
      </c>
      <c s="271">
        <v>39026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8" spans="1:9" ht="15">
      <c r="A2878" s="216">
        <f>COUNTA($A$10:A2877)</f>
        <v>2868</v>
      </c>
      <c s="216">
        <v>24020733</v>
      </c>
      <c s="219" t="s">
        <v>811</v>
      </c>
      <c s="271">
        <v>38903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79" spans="1:9" ht="15">
      <c r="A2879" s="216">
        <f>COUNTA($A$10:A2878)</f>
        <v>2869</v>
      </c>
      <c s="216">
        <v>24020734</v>
      </c>
      <c s="219" t="s">
        <v>3799</v>
      </c>
      <c s="271">
        <v>39049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0" spans="1:9" ht="15">
      <c r="A2880" s="216">
        <f>COUNTA($A$10:A2879)</f>
        <v>2870</v>
      </c>
      <c s="216">
        <v>24020735</v>
      </c>
      <c s="219" t="s">
        <v>3756</v>
      </c>
      <c s="271">
        <v>38994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1" spans="1:9" ht="15">
      <c r="A2881" s="216">
        <f>COUNTA($A$10:A2880)</f>
        <v>2871</v>
      </c>
      <c s="216">
        <v>24020736</v>
      </c>
      <c s="219" t="s">
        <v>3798</v>
      </c>
      <c s="271">
        <v>39080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2" spans="1:9" ht="15">
      <c r="A2882" s="216">
        <f>COUNTA($A$10:A2881)</f>
        <v>2872</v>
      </c>
      <c s="216">
        <v>24020737</v>
      </c>
      <c s="219" t="s">
        <v>3802</v>
      </c>
      <c s="271">
        <v>38814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3" spans="1:9" ht="15">
      <c r="A2883" s="216">
        <f>COUNTA($A$10:A2882)</f>
        <v>2873</v>
      </c>
      <c s="216">
        <v>24020738</v>
      </c>
      <c s="219" t="s">
        <v>3759</v>
      </c>
      <c s="271">
        <v>38803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4" spans="1:9" ht="15">
      <c r="A2884" s="216">
        <f>COUNTA($A$10:A2883)</f>
        <v>2874</v>
      </c>
      <c s="216">
        <v>24020739</v>
      </c>
      <c s="219" t="s">
        <v>3803</v>
      </c>
      <c s="271">
        <v>38994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5" spans="1:9" ht="15">
      <c r="A2885" s="216">
        <f>COUNTA($A$10:A2884)</f>
        <v>2875</v>
      </c>
      <c s="216">
        <v>24020740</v>
      </c>
      <c s="219" t="s">
        <v>3760</v>
      </c>
      <c s="271">
        <v>38993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6" spans="1:9" ht="15">
      <c r="A2886" s="216">
        <f>COUNTA($A$10:A2885)</f>
        <v>2876</v>
      </c>
      <c s="216">
        <v>24020741</v>
      </c>
      <c s="219" t="s">
        <v>3762</v>
      </c>
      <c s="271">
        <v>38936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7" spans="1:9" ht="15">
      <c r="A2887" s="216">
        <f>COUNTA($A$10:A2886)</f>
        <v>2877</v>
      </c>
      <c s="216">
        <v>24020742</v>
      </c>
      <c s="219" t="s">
        <v>3804</v>
      </c>
      <c s="271">
        <v>38862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8" spans="1:9" ht="15">
      <c r="A2888" s="216">
        <f>COUNTA($A$10:A2887)</f>
        <v>2878</v>
      </c>
      <c s="274">
        <v>24020743</v>
      </c>
      <c s="275" t="s">
        <v>3805</v>
      </c>
      <c s="276">
        <v>39034</v>
      </c>
      <c s="275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89" spans="1:9" ht="15">
      <c r="A2889" s="216">
        <f>COUNTA($A$10:A2888)</f>
        <v>2879</v>
      </c>
      <c s="216">
        <v>24020744</v>
      </c>
      <c s="219" t="s">
        <v>3763</v>
      </c>
      <c s="271">
        <v>38997</v>
      </c>
      <c s="219" t="s">
        <v>7168</v>
      </c>
      <c s="219" t="s">
        <v>4434</v>
      </c>
      <c s="216">
        <v>5</v>
      </c>
      <c s="216" t="s">
        <v>7400</v>
      </c>
      <c s="272">
        <f t="shared" si="44"/>
        <v>20000000</v>
      </c>
    </row>
    <row r="2890" spans="1:9" ht="15">
      <c r="A2890" s="216">
        <f>COUNTA($A$10:A2889)</f>
        <v>2880</v>
      </c>
      <c s="216">
        <v>24020745</v>
      </c>
      <c s="219" t="s">
        <v>3806</v>
      </c>
      <c s="271">
        <v>38889</v>
      </c>
      <c s="219" t="s">
        <v>7168</v>
      </c>
      <c s="219" t="s">
        <v>4434</v>
      </c>
      <c s="216">
        <v>5</v>
      </c>
      <c s="216" t="s">
        <v>7400</v>
      </c>
      <c s="272">
        <f t="shared" si="45" ref="I2890:I2953">G2890*4000000</f>
        <v>20000000</v>
      </c>
    </row>
    <row r="2891" spans="1:9" ht="15">
      <c r="A2891" s="216">
        <f>COUNTA($A$10:A2890)</f>
        <v>2881</v>
      </c>
      <c s="216">
        <v>24020747</v>
      </c>
      <c s="219" t="s">
        <v>85</v>
      </c>
      <c s="271">
        <v>38845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2" spans="1:9" ht="15">
      <c r="A2892" s="216">
        <f>COUNTA($A$10:A2891)</f>
        <v>2882</v>
      </c>
      <c s="216">
        <v>24020748</v>
      </c>
      <c s="219" t="s">
        <v>1644</v>
      </c>
      <c s="271">
        <v>38745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3" spans="1:9" ht="15">
      <c r="A2893" s="216">
        <f>COUNTA($A$10:A2892)</f>
        <v>2883</v>
      </c>
      <c s="216">
        <v>24020749</v>
      </c>
      <c s="219" t="s">
        <v>1474</v>
      </c>
      <c s="271">
        <v>38718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4" spans="1:9" ht="15">
      <c r="A2894" s="216">
        <f>COUNTA($A$10:A2893)</f>
        <v>2884</v>
      </c>
      <c s="216">
        <v>24020751</v>
      </c>
      <c s="219" t="s">
        <v>3807</v>
      </c>
      <c s="271">
        <v>38959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5" spans="1:9" ht="15">
      <c r="A2895" s="216">
        <f>COUNTA($A$10:A2894)</f>
        <v>2885</v>
      </c>
      <c s="216">
        <v>24020752</v>
      </c>
      <c s="219" t="s">
        <v>3808</v>
      </c>
      <c s="271">
        <v>39026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6" spans="1:9" ht="15">
      <c r="A2896" s="216">
        <f>COUNTA($A$10:A2895)</f>
        <v>2886</v>
      </c>
      <c s="216">
        <v>24020753</v>
      </c>
      <c s="219" t="s">
        <v>3766</v>
      </c>
      <c s="271">
        <v>38751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7" spans="1:9" ht="15">
      <c r="A2897" s="216">
        <f>COUNTA($A$10:A2896)</f>
        <v>2887</v>
      </c>
      <c s="216">
        <v>24020754</v>
      </c>
      <c s="219" t="s">
        <v>3809</v>
      </c>
      <c s="271">
        <v>38778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8" spans="1:9" ht="15">
      <c r="A2898" s="216">
        <f>COUNTA($A$10:A2897)</f>
        <v>2888</v>
      </c>
      <c s="216">
        <v>24020755</v>
      </c>
      <c s="219" t="s">
        <v>3765</v>
      </c>
      <c s="271">
        <v>38738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899" spans="1:9" ht="15">
      <c r="A2899" s="216">
        <f>COUNTA($A$10:A2898)</f>
        <v>2889</v>
      </c>
      <c s="216">
        <v>24020756</v>
      </c>
      <c s="219" t="s">
        <v>87</v>
      </c>
      <c s="271">
        <v>38855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0" spans="1:9" ht="15">
      <c r="A2900" s="216">
        <f>COUNTA($A$10:A2899)</f>
        <v>2890</v>
      </c>
      <c s="216">
        <v>24020757</v>
      </c>
      <c s="219" t="s">
        <v>88</v>
      </c>
      <c s="271">
        <v>38992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1" spans="1:9" ht="15">
      <c r="A2901" s="216">
        <f>COUNTA($A$10:A2900)</f>
        <v>2891</v>
      </c>
      <c s="216">
        <v>24020758</v>
      </c>
      <c s="219" t="s">
        <v>3767</v>
      </c>
      <c s="271">
        <v>38746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2" spans="1:9" ht="15">
      <c r="A2902" s="216">
        <f>COUNTA($A$10:A2901)</f>
        <v>2892</v>
      </c>
      <c s="216">
        <v>24020759</v>
      </c>
      <c s="219" t="s">
        <v>3768</v>
      </c>
      <c s="271">
        <v>39013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3" spans="1:9" ht="15">
      <c r="A2903" s="216">
        <f>COUNTA($A$10:A2902)</f>
        <v>2893</v>
      </c>
      <c s="216">
        <v>24020760</v>
      </c>
      <c s="219" t="s">
        <v>1358</v>
      </c>
      <c s="271">
        <v>38831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4" spans="1:9" ht="15">
      <c r="A2904" s="216">
        <f>COUNTA($A$10:A2903)</f>
        <v>2894</v>
      </c>
      <c s="216">
        <v>24020761</v>
      </c>
      <c s="219" t="s">
        <v>3810</v>
      </c>
      <c s="271">
        <v>39037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5" spans="1:9" ht="15">
      <c r="A2905" s="216">
        <f>COUNTA($A$10:A2904)</f>
        <v>2895</v>
      </c>
      <c s="216">
        <v>24020762</v>
      </c>
      <c s="219" t="s">
        <v>1651</v>
      </c>
      <c s="271">
        <v>39018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6" spans="1:9" ht="15">
      <c r="A2906" s="216">
        <f>COUNTA($A$10:A2905)</f>
        <v>2896</v>
      </c>
      <c s="216">
        <v>24020763</v>
      </c>
      <c s="219" t="s">
        <v>3811</v>
      </c>
      <c s="271">
        <v>38938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7" spans="1:9" ht="15">
      <c r="A2907" s="216">
        <f>COUNTA($A$10:A2906)</f>
        <v>2897</v>
      </c>
      <c s="216">
        <v>24020765</v>
      </c>
      <c s="219" t="s">
        <v>3770</v>
      </c>
      <c s="271">
        <v>38749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8" spans="1:9" ht="15">
      <c r="A2908" s="216">
        <f>COUNTA($A$10:A2907)</f>
        <v>2898</v>
      </c>
      <c s="216">
        <v>24020766</v>
      </c>
      <c s="219" t="s">
        <v>3812</v>
      </c>
      <c s="271">
        <v>38845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09" spans="1:9" ht="15">
      <c r="A2909" s="216">
        <f>COUNTA($A$10:A2908)</f>
        <v>2899</v>
      </c>
      <c s="216">
        <v>24020768</v>
      </c>
      <c s="219" t="s">
        <v>1593</v>
      </c>
      <c s="271">
        <v>38999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0" spans="1:9" ht="15">
      <c r="A2910" s="216">
        <f>COUNTA($A$10:A2909)</f>
        <v>2900</v>
      </c>
      <c s="216">
        <v>24020769</v>
      </c>
      <c s="219" t="s">
        <v>2695</v>
      </c>
      <c s="271">
        <v>38899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1" spans="1:9" ht="15">
      <c r="A2911" s="216">
        <f>COUNTA($A$10:A2910)</f>
        <v>2901</v>
      </c>
      <c s="216">
        <v>24020770</v>
      </c>
      <c s="219" t="s">
        <v>3813</v>
      </c>
      <c s="271">
        <v>38995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2" spans="1:9" ht="15">
      <c r="A2912" s="216">
        <f>COUNTA($A$10:A2911)</f>
        <v>2902</v>
      </c>
      <c s="216">
        <v>24020773</v>
      </c>
      <c s="219" t="s">
        <v>1658</v>
      </c>
      <c s="271">
        <v>39025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3" spans="1:9" ht="15">
      <c r="A2913" s="216">
        <f>COUNTA($A$10:A2912)</f>
        <v>2903</v>
      </c>
      <c s="216">
        <v>24020774</v>
      </c>
      <c s="219" t="s">
        <v>273</v>
      </c>
      <c s="271">
        <v>38811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4" spans="1:9" ht="15">
      <c r="A2914" s="216">
        <f>COUNTA($A$10:A2913)</f>
        <v>2904</v>
      </c>
      <c s="216">
        <v>24020775</v>
      </c>
      <c s="219" t="s">
        <v>707</v>
      </c>
      <c s="271">
        <v>39066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5" spans="1:9" ht="15">
      <c r="A2915" s="216">
        <f>COUNTA($A$10:A2914)</f>
        <v>2905</v>
      </c>
      <c s="216">
        <v>24020776</v>
      </c>
      <c s="219" t="s">
        <v>3814</v>
      </c>
      <c s="271">
        <v>38945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6" spans="1:9" ht="15">
      <c r="A2916" s="216">
        <f>COUNTA($A$10:A2915)</f>
        <v>2906</v>
      </c>
      <c s="216">
        <v>24020777</v>
      </c>
      <c s="219" t="s">
        <v>3771</v>
      </c>
      <c s="271">
        <v>38851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7" spans="1:9" ht="15">
      <c r="A2917" s="216">
        <f>COUNTA($A$10:A2916)</f>
        <v>2907</v>
      </c>
      <c s="216">
        <v>24020778</v>
      </c>
      <c s="219" t="s">
        <v>3815</v>
      </c>
      <c s="271">
        <v>39069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8" spans="1:9" ht="15">
      <c r="A2918" s="216">
        <f>COUNTA($A$10:A2917)</f>
        <v>2908</v>
      </c>
      <c s="216">
        <v>24020779</v>
      </c>
      <c s="219" t="s">
        <v>2139</v>
      </c>
      <c s="271">
        <v>38931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19" spans="1:9" ht="15">
      <c r="A2919" s="216">
        <f>COUNTA($A$10:A2918)</f>
        <v>2909</v>
      </c>
      <c s="216">
        <v>24020780</v>
      </c>
      <c s="219" t="s">
        <v>3772</v>
      </c>
      <c s="271">
        <v>38865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0" spans="1:9" ht="15">
      <c r="A2920" s="216">
        <f>COUNTA($A$10:A2919)</f>
        <v>2910</v>
      </c>
      <c s="216">
        <v>24020782</v>
      </c>
      <c s="219" t="s">
        <v>3816</v>
      </c>
      <c s="271">
        <v>38913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1" spans="1:9" ht="15">
      <c r="A2921" s="216">
        <f>COUNTA($A$10:A2920)</f>
        <v>2911</v>
      </c>
      <c s="216">
        <v>24020783</v>
      </c>
      <c s="219" t="s">
        <v>3773</v>
      </c>
      <c s="271">
        <v>38749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2" spans="1:9" ht="15">
      <c r="A2922" s="216">
        <f>COUNTA($A$10:A2921)</f>
        <v>2912</v>
      </c>
      <c s="216">
        <v>24020784</v>
      </c>
      <c s="219" t="s">
        <v>3817</v>
      </c>
      <c s="271">
        <v>38934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3" spans="1:9" ht="15">
      <c r="A2923" s="216">
        <f>COUNTA($A$10:A2922)</f>
        <v>2913</v>
      </c>
      <c s="216">
        <v>24020785</v>
      </c>
      <c s="219" t="s">
        <v>3774</v>
      </c>
      <c s="271">
        <v>38882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4" spans="1:9" ht="15">
      <c r="A2924" s="216">
        <f>COUNTA($A$10:A2923)</f>
        <v>2914</v>
      </c>
      <c s="216">
        <v>24020786</v>
      </c>
      <c s="219" t="s">
        <v>3775</v>
      </c>
      <c s="271">
        <v>38941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5" spans="1:9" ht="15">
      <c r="A2925" s="216">
        <f>COUNTA($A$10:A2924)</f>
        <v>2915</v>
      </c>
      <c s="216">
        <v>24020787</v>
      </c>
      <c s="219" t="s">
        <v>3818</v>
      </c>
      <c s="271">
        <v>39037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6" spans="1:9" ht="15">
      <c r="A2926" s="216">
        <f>COUNTA($A$10:A2925)</f>
        <v>2916</v>
      </c>
      <c s="216">
        <v>24020788</v>
      </c>
      <c s="219" t="s">
        <v>3819</v>
      </c>
      <c s="271">
        <v>38846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7" spans="1:9" ht="15">
      <c r="A2927" s="216">
        <f>COUNTA($A$10:A2926)</f>
        <v>2917</v>
      </c>
      <c s="216">
        <v>24020789</v>
      </c>
      <c s="219" t="s">
        <v>2270</v>
      </c>
      <c s="271">
        <v>38966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8" spans="1:9" ht="15">
      <c r="A2928" s="216">
        <f>COUNTA($A$10:A2927)</f>
        <v>2918</v>
      </c>
      <c s="216">
        <v>24020790</v>
      </c>
      <c s="219" t="s">
        <v>3820</v>
      </c>
      <c s="271">
        <v>38800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29" spans="1:9" ht="15">
      <c r="A2929" s="216">
        <f>COUNTA($A$10:A2928)</f>
        <v>2919</v>
      </c>
      <c s="216">
        <v>24020791</v>
      </c>
      <c s="219" t="s">
        <v>49</v>
      </c>
      <c s="271">
        <v>38857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0" spans="1:9" ht="15">
      <c r="A2930" s="216">
        <f>COUNTA($A$10:A2929)</f>
        <v>2920</v>
      </c>
      <c s="216">
        <v>24020792</v>
      </c>
      <c s="219" t="s">
        <v>3776</v>
      </c>
      <c s="271">
        <v>39066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1" spans="1:9" ht="15">
      <c r="A2931" s="216">
        <f>COUNTA($A$10:A2930)</f>
        <v>2921</v>
      </c>
      <c s="216">
        <v>24020793</v>
      </c>
      <c s="219" t="s">
        <v>3821</v>
      </c>
      <c s="271">
        <v>39061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2" spans="1:9" ht="15">
      <c r="A2932" s="216">
        <f>COUNTA($A$10:A2931)</f>
        <v>2922</v>
      </c>
      <c s="216">
        <v>24020794</v>
      </c>
      <c s="219" t="s">
        <v>3822</v>
      </c>
      <c s="271">
        <v>38774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3" spans="1:9" ht="15">
      <c r="A2933" s="216">
        <f>COUNTA($A$10:A2932)</f>
        <v>2923</v>
      </c>
      <c s="216">
        <v>24020795</v>
      </c>
      <c s="219" t="s">
        <v>3777</v>
      </c>
      <c s="271">
        <v>38810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4" spans="1:9" ht="15">
      <c r="A2934" s="216">
        <f>COUNTA($A$10:A2933)</f>
        <v>2924</v>
      </c>
      <c s="216">
        <v>24020796</v>
      </c>
      <c s="219" t="s">
        <v>3823</v>
      </c>
      <c s="271">
        <v>38917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5" spans="1:9" ht="15">
      <c r="A2935" s="216">
        <f>COUNTA($A$10:A2934)</f>
        <v>2925</v>
      </c>
      <c s="216">
        <v>24020798</v>
      </c>
      <c s="219" t="s">
        <v>3778</v>
      </c>
      <c s="271">
        <v>38936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6" spans="1:9" ht="15">
      <c r="A2936" s="216">
        <f>COUNTA($A$10:A2935)</f>
        <v>2926</v>
      </c>
      <c s="216">
        <v>24020799</v>
      </c>
      <c s="219" t="s">
        <v>3824</v>
      </c>
      <c s="271">
        <v>38913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7" spans="1:9" ht="15">
      <c r="A2937" s="216">
        <f>COUNTA($A$10:A2936)</f>
        <v>2927</v>
      </c>
      <c s="216">
        <v>24020800</v>
      </c>
      <c s="219" t="s">
        <v>3779</v>
      </c>
      <c s="271">
        <v>38952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8" spans="1:9" ht="15">
      <c r="A2938" s="216">
        <f>COUNTA($A$10:A2937)</f>
        <v>2928</v>
      </c>
      <c s="216">
        <v>24020801</v>
      </c>
      <c s="219" t="s">
        <v>3780</v>
      </c>
      <c s="271">
        <v>38799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39" spans="1:9" ht="15">
      <c r="A2939" s="216">
        <f>COUNTA($A$10:A2938)</f>
        <v>2929</v>
      </c>
      <c s="216">
        <v>24020802</v>
      </c>
      <c s="219" t="s">
        <v>3825</v>
      </c>
      <c s="271">
        <v>38793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0" spans="1:9" ht="15">
      <c r="A2940" s="216">
        <f>COUNTA($A$10:A2939)</f>
        <v>2930</v>
      </c>
      <c s="216">
        <v>24020803</v>
      </c>
      <c s="219" t="s">
        <v>3826</v>
      </c>
      <c s="271">
        <v>38736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1" spans="1:9" ht="15">
      <c r="A2941" s="216">
        <f>COUNTA($A$10:A2940)</f>
        <v>2931</v>
      </c>
      <c s="216">
        <v>24020804</v>
      </c>
      <c s="219" t="s">
        <v>3783</v>
      </c>
      <c s="271">
        <v>39020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2" spans="1:9" ht="15">
      <c r="A2942" s="216">
        <f>COUNTA($A$10:A2941)</f>
        <v>2932</v>
      </c>
      <c s="216">
        <v>24020805</v>
      </c>
      <c s="219" t="s">
        <v>3827</v>
      </c>
      <c s="271">
        <v>39017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3" spans="1:9" ht="15">
      <c r="A2943" s="216">
        <f>COUNTA($A$10:A2942)</f>
        <v>2933</v>
      </c>
      <c s="216">
        <v>24020806</v>
      </c>
      <c s="219" t="s">
        <v>3781</v>
      </c>
      <c s="271">
        <v>38935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4" spans="1:9" ht="15">
      <c r="A2944" s="216">
        <f>COUNTA($A$10:A2943)</f>
        <v>2934</v>
      </c>
      <c s="216">
        <v>24020807</v>
      </c>
      <c s="219" t="s">
        <v>3782</v>
      </c>
      <c s="271">
        <v>39050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5" spans="1:9" ht="15">
      <c r="A2945" s="216">
        <f>COUNTA($A$10:A2944)</f>
        <v>2935</v>
      </c>
      <c s="216">
        <v>24020808</v>
      </c>
      <c s="219" t="s">
        <v>1774</v>
      </c>
      <c s="271">
        <v>38992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6" spans="1:9" ht="15">
      <c r="A2946" s="216">
        <f>COUNTA($A$10:A2945)</f>
        <v>2936</v>
      </c>
      <c s="216">
        <v>24020809</v>
      </c>
      <c s="219" t="s">
        <v>3828</v>
      </c>
      <c s="271">
        <v>38770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7" spans="1:9" ht="15">
      <c r="A2947" s="216">
        <f>COUNTA($A$10:A2946)</f>
        <v>2937</v>
      </c>
      <c s="216">
        <v>24020810</v>
      </c>
      <c s="219" t="s">
        <v>3784</v>
      </c>
      <c s="271">
        <v>38825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8" spans="1:9" ht="15">
      <c r="A2948" s="216">
        <f>COUNTA($A$10:A2947)</f>
        <v>2938</v>
      </c>
      <c s="216">
        <v>24020811</v>
      </c>
      <c s="219" t="s">
        <v>3829</v>
      </c>
      <c s="271">
        <v>38812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49" spans="1:9" ht="15">
      <c r="A2949" s="216">
        <f>COUNTA($A$10:A2948)</f>
        <v>2939</v>
      </c>
      <c s="216">
        <v>24020812</v>
      </c>
      <c s="219" t="s">
        <v>3378</v>
      </c>
      <c s="271">
        <v>39032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50" spans="1:9" ht="15">
      <c r="A2950" s="216">
        <f>COUNTA($A$10:A2949)</f>
        <v>2940</v>
      </c>
      <c s="216">
        <v>24020813</v>
      </c>
      <c s="219" t="s">
        <v>3785</v>
      </c>
      <c s="271">
        <v>38947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51" spans="1:9" ht="15">
      <c r="A2951" s="216">
        <f>COUNTA($A$10:A2950)</f>
        <v>2941</v>
      </c>
      <c s="216">
        <v>24020814</v>
      </c>
      <c s="219" t="s">
        <v>3830</v>
      </c>
      <c s="271">
        <v>38775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52" spans="1:9" ht="15">
      <c r="A2952" s="216">
        <f>COUNTA($A$10:A2951)</f>
        <v>2942</v>
      </c>
      <c s="216">
        <v>24020815</v>
      </c>
      <c s="219" t="s">
        <v>3831</v>
      </c>
      <c s="271">
        <v>38901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53" spans="1:9" ht="15">
      <c r="A2953" s="216">
        <f>COUNTA($A$10:A2952)</f>
        <v>2943</v>
      </c>
      <c s="216">
        <v>24020816</v>
      </c>
      <c s="219" t="s">
        <v>731</v>
      </c>
      <c s="271">
        <v>38742</v>
      </c>
      <c s="219" t="s">
        <v>7168</v>
      </c>
      <c s="219" t="s">
        <v>4434</v>
      </c>
      <c s="216">
        <v>5</v>
      </c>
      <c s="216" t="s">
        <v>7400</v>
      </c>
      <c s="272">
        <f t="shared" si="45"/>
        <v>20000000</v>
      </c>
    </row>
    <row r="2954" spans="1:9" ht="15">
      <c r="A2954" s="216">
        <f>COUNTA($A$10:A2953)</f>
        <v>2944</v>
      </c>
      <c s="216">
        <v>24020817</v>
      </c>
      <c s="219" t="s">
        <v>3832</v>
      </c>
      <c s="271">
        <v>38869</v>
      </c>
      <c s="219" t="s">
        <v>7168</v>
      </c>
      <c s="219" t="s">
        <v>4434</v>
      </c>
      <c s="216">
        <v>5</v>
      </c>
      <c s="216" t="s">
        <v>7400</v>
      </c>
      <c s="272">
        <f t="shared" si="46" ref="I2954:I3017">G2954*4000000</f>
        <v>20000000</v>
      </c>
    </row>
    <row r="2955" spans="1:9" ht="15">
      <c r="A2955" s="216">
        <f>COUNTA($A$10:A2954)</f>
        <v>2945</v>
      </c>
      <c s="216">
        <v>24020818</v>
      </c>
      <c s="219" t="s">
        <v>3833</v>
      </c>
      <c s="271">
        <v>39076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56" spans="1:9" ht="15">
      <c r="A2956" s="216">
        <f>COUNTA($A$10:A2955)</f>
        <v>2946</v>
      </c>
      <c s="216">
        <v>24020819</v>
      </c>
      <c s="219" t="s">
        <v>3786</v>
      </c>
      <c s="271">
        <v>38756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57" spans="1:9" ht="15">
      <c r="A2957" s="216">
        <f>COUNTA($A$10:A2956)</f>
        <v>2947</v>
      </c>
      <c s="216">
        <v>24020820</v>
      </c>
      <c s="219" t="s">
        <v>3834</v>
      </c>
      <c s="271">
        <v>39038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58" spans="1:9" ht="15">
      <c r="A2958" s="216">
        <f>COUNTA($A$10:A2957)</f>
        <v>2948</v>
      </c>
      <c s="216">
        <v>24020821</v>
      </c>
      <c s="219" t="s">
        <v>3835</v>
      </c>
      <c s="271">
        <v>39020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59" spans="1:9" ht="15">
      <c r="A2959" s="216">
        <f>COUNTA($A$10:A2958)</f>
        <v>2949</v>
      </c>
      <c s="216">
        <v>24020822</v>
      </c>
      <c s="219" t="s">
        <v>3787</v>
      </c>
      <c s="271">
        <v>38874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0" spans="1:9" ht="15">
      <c r="A2960" s="216">
        <f>COUNTA($A$10:A2959)</f>
        <v>2950</v>
      </c>
      <c s="216">
        <v>24020823</v>
      </c>
      <c s="219" t="s">
        <v>3836</v>
      </c>
      <c s="271">
        <v>38924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1" spans="1:9" ht="15">
      <c r="A2961" s="216">
        <f>COUNTA($A$10:A2960)</f>
        <v>2951</v>
      </c>
      <c s="216">
        <v>24020824</v>
      </c>
      <c s="219" t="s">
        <v>3837</v>
      </c>
      <c s="271">
        <v>38954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2" spans="1:9" ht="15">
      <c r="A2962" s="216">
        <f>COUNTA($A$10:A2961)</f>
        <v>2952</v>
      </c>
      <c s="216">
        <v>24020826</v>
      </c>
      <c s="219" t="s">
        <v>990</v>
      </c>
      <c s="271">
        <v>38728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3" spans="1:9" ht="15">
      <c r="A2963" s="216">
        <f>COUNTA($A$10:A2962)</f>
        <v>2953</v>
      </c>
      <c s="216">
        <v>24020827</v>
      </c>
      <c s="219" t="s">
        <v>3838</v>
      </c>
      <c s="271">
        <v>38813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4" spans="1:9" ht="15">
      <c r="A2964" s="216">
        <f>COUNTA($A$10:A2963)</f>
        <v>2954</v>
      </c>
      <c s="216">
        <v>24020828</v>
      </c>
      <c s="219" t="s">
        <v>2402</v>
      </c>
      <c s="271">
        <v>39007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5" spans="1:9" ht="15">
      <c r="A2965" s="216">
        <f>COUNTA($A$10:A2964)</f>
        <v>2955</v>
      </c>
      <c s="216">
        <v>24020829</v>
      </c>
      <c s="219" t="s">
        <v>3839</v>
      </c>
      <c s="271">
        <v>39053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6" spans="1:9" ht="15">
      <c r="A2966" s="216">
        <f>COUNTA($A$10:A2965)</f>
        <v>2956</v>
      </c>
      <c s="216">
        <v>24023106</v>
      </c>
      <c s="219" t="s">
        <v>3761</v>
      </c>
      <c s="271">
        <v>38883</v>
      </c>
      <c s="219" t="s">
        <v>7168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7" spans="1:9" ht="15">
      <c r="A2967" s="216">
        <f>COUNTA($A$10:A2966)</f>
        <v>2957</v>
      </c>
      <c s="216">
        <v>25021489</v>
      </c>
      <c s="219" t="s">
        <v>7064</v>
      </c>
      <c s="271">
        <v>39228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8" spans="1:9" ht="15">
      <c r="A2968" s="216">
        <f>COUNTA($A$10:A2967)</f>
        <v>2958</v>
      </c>
      <c s="216">
        <v>25021490</v>
      </c>
      <c s="219" t="s">
        <v>7099</v>
      </c>
      <c s="271">
        <v>39090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69" spans="1:9" ht="15">
      <c r="A2969" s="216">
        <f>COUNTA($A$10:A2968)</f>
        <v>2959</v>
      </c>
      <c s="216">
        <v>25021491</v>
      </c>
      <c s="219" t="s">
        <v>440</v>
      </c>
      <c s="271">
        <v>39047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0" spans="1:9" ht="15">
      <c r="A2970" s="216">
        <f>COUNTA($A$10:A2969)</f>
        <v>2960</v>
      </c>
      <c s="216">
        <v>25021492</v>
      </c>
      <c s="219" t="s">
        <v>7100</v>
      </c>
      <c s="271">
        <v>39083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1" spans="1:9" ht="15">
      <c r="A2971" s="216">
        <f>COUNTA($A$10:A2970)</f>
        <v>2961</v>
      </c>
      <c s="216">
        <v>25021493</v>
      </c>
      <c s="219" t="s">
        <v>7065</v>
      </c>
      <c s="271">
        <v>39345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2" spans="1:9" ht="15">
      <c r="A2972" s="216">
        <f>COUNTA($A$10:A2971)</f>
        <v>2962</v>
      </c>
      <c s="216">
        <v>25021494</v>
      </c>
      <c s="219" t="s">
        <v>7101</v>
      </c>
      <c s="271">
        <v>39097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3" spans="1:9" ht="15">
      <c r="A2973" s="216">
        <f>COUNTA($A$10:A2972)</f>
        <v>2963</v>
      </c>
      <c s="216">
        <v>25021495</v>
      </c>
      <c s="219" t="s">
        <v>7066</v>
      </c>
      <c s="271">
        <v>39416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4" spans="1:9" ht="15">
      <c r="A2974" s="216">
        <f>COUNTA($A$10:A2973)</f>
        <v>2964</v>
      </c>
      <c s="216">
        <v>25021496</v>
      </c>
      <c s="219" t="s">
        <v>7102</v>
      </c>
      <c s="271">
        <v>39347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5" spans="1:9" ht="15">
      <c r="A2975" s="216">
        <f>COUNTA($A$10:A2974)</f>
        <v>2965</v>
      </c>
      <c s="216">
        <v>25021497</v>
      </c>
      <c s="219" t="s">
        <v>7067</v>
      </c>
      <c s="271">
        <v>39327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6" spans="1:9" ht="15">
      <c r="A2976" s="216">
        <f>COUNTA($A$10:A2975)</f>
        <v>2966</v>
      </c>
      <c s="216">
        <v>25021499</v>
      </c>
      <c s="219" t="s">
        <v>299</v>
      </c>
      <c s="271">
        <v>39331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7" spans="1:9" ht="15">
      <c r="A2977" s="216">
        <f>COUNTA($A$10:A2976)</f>
        <v>2967</v>
      </c>
      <c s="216">
        <v>25021500</v>
      </c>
      <c s="219" t="s">
        <v>2065</v>
      </c>
      <c s="271">
        <v>39346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8" spans="1:9" ht="15">
      <c r="A2978" s="216">
        <f>COUNTA($A$10:A2977)</f>
        <v>2968</v>
      </c>
      <c s="216">
        <v>25021501</v>
      </c>
      <c s="219" t="s">
        <v>7103</v>
      </c>
      <c s="271">
        <v>39135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79" spans="1:9" ht="15">
      <c r="A2979" s="216">
        <f>COUNTA($A$10:A2978)</f>
        <v>2969</v>
      </c>
      <c s="216">
        <v>25021502</v>
      </c>
      <c s="219" t="s">
        <v>7068</v>
      </c>
      <c s="271">
        <v>39312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0" spans="1:9" ht="15">
      <c r="A2980" s="216">
        <f>COUNTA($A$10:A2979)</f>
        <v>2970</v>
      </c>
      <c s="216">
        <v>25021503</v>
      </c>
      <c s="219" t="s">
        <v>6961</v>
      </c>
      <c s="271">
        <v>39118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1" spans="1:9" ht="15">
      <c r="A2981" s="216">
        <f>COUNTA($A$10:A2980)</f>
        <v>2971</v>
      </c>
      <c s="216">
        <v>25021504</v>
      </c>
      <c s="219" t="s">
        <v>7069</v>
      </c>
      <c s="271">
        <v>39341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2" spans="1:9" ht="15">
      <c r="A2982" s="216">
        <f>COUNTA($A$10:A2981)</f>
        <v>2972</v>
      </c>
      <c s="216">
        <v>25021505</v>
      </c>
      <c s="219" t="s">
        <v>7104</v>
      </c>
      <c s="271">
        <v>39396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3" spans="1:9" ht="15">
      <c r="A2983" s="216">
        <f>COUNTA($A$10:A2982)</f>
        <v>2973</v>
      </c>
      <c s="216">
        <v>25021507</v>
      </c>
      <c s="219" t="s">
        <v>7105</v>
      </c>
      <c s="271">
        <v>39432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4" spans="1:9" ht="15">
      <c r="A2984" s="216">
        <f>COUNTA($A$10:A2983)</f>
        <v>2974</v>
      </c>
      <c s="216">
        <v>25021508</v>
      </c>
      <c s="219" t="s">
        <v>7070</v>
      </c>
      <c s="271">
        <v>39085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5" spans="1:9" ht="15">
      <c r="A2985" s="216">
        <f>COUNTA($A$10:A2984)</f>
        <v>2975</v>
      </c>
      <c s="216">
        <v>25021510</v>
      </c>
      <c s="219" t="s">
        <v>3534</v>
      </c>
      <c s="271">
        <v>39326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6" spans="1:9" ht="15">
      <c r="A2986" s="216">
        <f>COUNTA($A$10:A2985)</f>
        <v>2976</v>
      </c>
      <c s="216">
        <v>25021511</v>
      </c>
      <c s="219" t="s">
        <v>7107</v>
      </c>
      <c s="271">
        <v>39153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7" spans="1:9" ht="15">
      <c r="A2987" s="216">
        <f>COUNTA($A$10:A2986)</f>
        <v>2977</v>
      </c>
      <c s="216">
        <v>25021512</v>
      </c>
      <c s="219" t="s">
        <v>2206</v>
      </c>
      <c s="271">
        <v>39202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8" spans="1:9" ht="15">
      <c r="A2988" s="216">
        <f>COUNTA($A$10:A2987)</f>
        <v>2978</v>
      </c>
      <c s="216">
        <v>25021513</v>
      </c>
      <c s="219" t="s">
        <v>1407</v>
      </c>
      <c s="271">
        <v>39317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89" spans="1:9" ht="15">
      <c r="A2989" s="216">
        <f>COUNTA($A$10:A2988)</f>
        <v>2979</v>
      </c>
      <c s="216">
        <v>25021514</v>
      </c>
      <c s="219" t="s">
        <v>2325</v>
      </c>
      <c s="271">
        <v>39363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0" spans="1:9" ht="15">
      <c r="A2990" s="216">
        <f>COUNTA($A$10:A2989)</f>
        <v>2980</v>
      </c>
      <c s="216">
        <v>25021515</v>
      </c>
      <c s="219" t="s">
        <v>7108</v>
      </c>
      <c s="271">
        <v>39406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1" spans="1:9" ht="15">
      <c r="A2991" s="216">
        <f>COUNTA($A$10:A2990)</f>
        <v>2981</v>
      </c>
      <c s="216">
        <v>25021516</v>
      </c>
      <c s="219" t="s">
        <v>7071</v>
      </c>
      <c s="271">
        <v>39306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2" spans="1:9" ht="15">
      <c r="A2992" s="216">
        <f>COUNTA($A$10:A2991)</f>
        <v>2982</v>
      </c>
      <c s="216">
        <v>25021517</v>
      </c>
      <c s="219" t="s">
        <v>7109</v>
      </c>
      <c s="271">
        <v>39409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3" spans="1:9" ht="15">
      <c r="A2993" s="216">
        <f>COUNTA($A$10:A2992)</f>
        <v>2983</v>
      </c>
      <c s="216">
        <v>25021518</v>
      </c>
      <c s="219" t="s">
        <v>7072</v>
      </c>
      <c s="271">
        <v>39407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4" spans="1:9" ht="15">
      <c r="A2994" s="216">
        <f>COUNTA($A$10:A2993)</f>
        <v>2984</v>
      </c>
      <c s="216">
        <v>25021519</v>
      </c>
      <c s="219" t="s">
        <v>878</v>
      </c>
      <c s="271">
        <v>39113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5" spans="1:9" ht="15">
      <c r="A2995" s="216">
        <f>COUNTA($A$10:A2994)</f>
        <v>2985</v>
      </c>
      <c s="216">
        <v>25021520</v>
      </c>
      <c s="219" t="s">
        <v>7073</v>
      </c>
      <c s="271">
        <v>39158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6" spans="1:9" s="235" customFormat="1" ht="15">
      <c r="A2996" s="216">
        <f>COUNTA($A$10:A2995)</f>
        <v>2986</v>
      </c>
      <c s="216">
        <v>25021521</v>
      </c>
      <c s="219" t="s">
        <v>5484</v>
      </c>
      <c s="271">
        <v>39119</v>
      </c>
      <c s="219" t="s">
        <v>7203</v>
      </c>
      <c s="219" t="s">
        <v>4434</v>
      </c>
      <c s="236">
        <v>5</v>
      </c>
      <c s="236" t="s">
        <v>7400</v>
      </c>
      <c s="273">
        <f t="shared" si="46"/>
        <v>20000000</v>
      </c>
    </row>
    <row r="2997" spans="1:9" ht="15">
      <c r="A2997" s="216">
        <f>COUNTA($A$10:A2996)</f>
        <v>2987</v>
      </c>
      <c s="216">
        <v>25021522</v>
      </c>
      <c s="219" t="s">
        <v>7074</v>
      </c>
      <c s="271">
        <v>39180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8" spans="1:9" ht="15">
      <c r="A2998" s="216">
        <f>COUNTA($A$10:A2997)</f>
        <v>2988</v>
      </c>
      <c s="216">
        <v>25021523</v>
      </c>
      <c s="219" t="s">
        <v>7110</v>
      </c>
      <c s="271">
        <v>39133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2999" spans="1:9" ht="15">
      <c r="A2999" s="216">
        <f>COUNTA($A$10:A2998)</f>
        <v>2989</v>
      </c>
      <c s="216">
        <v>25021526</v>
      </c>
      <c s="219" t="s">
        <v>7111</v>
      </c>
      <c s="271">
        <v>39423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0" spans="1:9" ht="15">
      <c r="A3000" s="216">
        <f>COUNTA($A$10:A2999)</f>
        <v>2990</v>
      </c>
      <c s="216">
        <v>25021527</v>
      </c>
      <c s="219" t="s">
        <v>7075</v>
      </c>
      <c s="271">
        <v>39297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1" spans="1:9" ht="15">
      <c r="A3001" s="216">
        <f>COUNTA($A$10:A3000)</f>
        <v>2991</v>
      </c>
      <c s="216">
        <v>25021529</v>
      </c>
      <c s="219" t="s">
        <v>5785</v>
      </c>
      <c s="271">
        <v>39028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2" spans="1:9" ht="15">
      <c r="A3002" s="216">
        <f>COUNTA($A$10:A3001)</f>
        <v>2992</v>
      </c>
      <c s="216">
        <v>25021530</v>
      </c>
      <c s="219" t="s">
        <v>7076</v>
      </c>
      <c s="271">
        <v>39432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3" spans="1:9" ht="15">
      <c r="A3003" s="216">
        <f>COUNTA($A$10:A3002)</f>
        <v>2993</v>
      </c>
      <c s="216">
        <v>25021531</v>
      </c>
      <c s="219" t="s">
        <v>4081</v>
      </c>
      <c s="271">
        <v>39362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4" spans="1:9" ht="15">
      <c r="A3004" s="216">
        <f>COUNTA($A$10:A3003)</f>
        <v>2994</v>
      </c>
      <c s="216">
        <v>25021533</v>
      </c>
      <c s="219" t="s">
        <v>7112</v>
      </c>
      <c s="271">
        <v>39305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5" spans="1:9" ht="15">
      <c r="A3005" s="216">
        <f>COUNTA($A$10:A3004)</f>
        <v>2995</v>
      </c>
      <c s="216">
        <v>25021534</v>
      </c>
      <c s="219" t="s">
        <v>7078</v>
      </c>
      <c s="271">
        <v>39413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6" spans="1:9" ht="15">
      <c r="A3006" s="216">
        <f>COUNTA($A$10:A3005)</f>
        <v>2996</v>
      </c>
      <c s="216">
        <v>25021535</v>
      </c>
      <c s="219" t="s">
        <v>2334</v>
      </c>
      <c s="271">
        <v>39096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7" spans="1:9" ht="15">
      <c r="A3007" s="216">
        <f>COUNTA($A$10:A3006)</f>
        <v>2997</v>
      </c>
      <c s="216">
        <v>25021536</v>
      </c>
      <c s="219" t="s">
        <v>7113</v>
      </c>
      <c s="271">
        <v>39290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8" spans="1:9" ht="15">
      <c r="A3008" s="216">
        <f>COUNTA($A$10:A3007)</f>
        <v>2998</v>
      </c>
      <c s="216">
        <v>25021537</v>
      </c>
      <c s="219" t="s">
        <v>2260</v>
      </c>
      <c s="271">
        <v>39154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09" spans="1:9" ht="15">
      <c r="A3009" s="216">
        <f>COUNTA($A$10:A3008)</f>
        <v>2999</v>
      </c>
      <c s="216">
        <v>25021538</v>
      </c>
      <c s="219" t="s">
        <v>7114</v>
      </c>
      <c s="271">
        <v>39373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0" spans="1:9" ht="15">
      <c r="A3010" s="216">
        <f>COUNTA($A$10:A3009)</f>
        <v>3000</v>
      </c>
      <c s="216">
        <v>25021539</v>
      </c>
      <c s="219" t="s">
        <v>7115</v>
      </c>
      <c s="271">
        <v>39112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1" spans="1:9" ht="15">
      <c r="A3011" s="216">
        <f>COUNTA($A$10:A3010)</f>
        <v>3001</v>
      </c>
      <c s="216">
        <v>25021541</v>
      </c>
      <c s="219" t="s">
        <v>6189</v>
      </c>
      <c s="271">
        <v>39251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2" spans="1:9" ht="15">
      <c r="A3012" s="216">
        <f>COUNTA($A$10:A3011)</f>
        <v>3002</v>
      </c>
      <c s="216">
        <v>25021543</v>
      </c>
      <c s="219" t="s">
        <v>7079</v>
      </c>
      <c s="271">
        <v>39410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3" spans="1:9" ht="15">
      <c r="A3013" s="216">
        <f>COUNTA($A$10:A3012)</f>
        <v>3003</v>
      </c>
      <c s="216">
        <v>25021545</v>
      </c>
      <c s="219" t="s">
        <v>7117</v>
      </c>
      <c s="271">
        <v>39284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4" spans="1:9" ht="15">
      <c r="A3014" s="216">
        <f>COUNTA($A$10:A3013)</f>
        <v>3004</v>
      </c>
      <c s="216">
        <v>25021546</v>
      </c>
      <c s="219" t="s">
        <v>831</v>
      </c>
      <c s="271">
        <v>39366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5" spans="1:9" ht="15">
      <c r="A3015" s="216">
        <f>COUNTA($A$10:A3014)</f>
        <v>3005</v>
      </c>
      <c s="216">
        <v>25021547</v>
      </c>
      <c s="219" t="s">
        <v>7118</v>
      </c>
      <c s="271">
        <v>39292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6" spans="1:9" ht="15">
      <c r="A3016" s="216">
        <f>COUNTA($A$10:A3015)</f>
        <v>3006</v>
      </c>
      <c s="216">
        <v>25021548</v>
      </c>
      <c s="219" t="s">
        <v>1111</v>
      </c>
      <c s="271">
        <v>39108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7" spans="1:9" ht="15">
      <c r="A3017" s="216">
        <f>COUNTA($A$10:A3016)</f>
        <v>3007</v>
      </c>
      <c s="216">
        <v>25021549</v>
      </c>
      <c s="219" t="s">
        <v>7116</v>
      </c>
      <c s="271">
        <v>39284</v>
      </c>
      <c s="219" t="s">
        <v>7203</v>
      </c>
      <c s="219" t="s">
        <v>4434</v>
      </c>
      <c s="216">
        <v>5</v>
      </c>
      <c s="216" t="s">
        <v>7400</v>
      </c>
      <c s="272">
        <f t="shared" si="46"/>
        <v>20000000</v>
      </c>
    </row>
    <row r="3018" spans="1:9" ht="15">
      <c r="A3018" s="216">
        <f>COUNTA($A$10:A3017)</f>
        <v>3008</v>
      </c>
      <c s="216">
        <v>25021550</v>
      </c>
      <c s="219" t="s">
        <v>1173</v>
      </c>
      <c s="271">
        <v>39390</v>
      </c>
      <c s="219" t="s">
        <v>7203</v>
      </c>
      <c s="219" t="s">
        <v>4434</v>
      </c>
      <c s="216">
        <v>5</v>
      </c>
      <c s="216" t="s">
        <v>7400</v>
      </c>
      <c s="272">
        <f t="shared" si="47" ref="I3018:I3081">G3018*4000000</f>
        <v>20000000</v>
      </c>
    </row>
    <row r="3019" spans="1:9" ht="15">
      <c r="A3019" s="216">
        <f>COUNTA($A$10:A3018)</f>
        <v>3009</v>
      </c>
      <c s="216">
        <v>25021551</v>
      </c>
      <c s="219" t="s">
        <v>7120</v>
      </c>
      <c s="271">
        <v>38729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0" spans="1:9" ht="15">
      <c r="A3020" s="216">
        <f>COUNTA($A$10:A3019)</f>
        <v>3010</v>
      </c>
      <c s="216">
        <v>25021552</v>
      </c>
      <c s="219" t="s">
        <v>2732</v>
      </c>
      <c s="271">
        <v>39205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1" spans="1:9" ht="15">
      <c r="A3021" s="216">
        <f>COUNTA($A$10:A3020)</f>
        <v>3011</v>
      </c>
      <c s="216">
        <v>25021553</v>
      </c>
      <c s="219" t="s">
        <v>7121</v>
      </c>
      <c s="271">
        <v>39169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2" spans="1:9" ht="15">
      <c r="A3022" s="216">
        <f>COUNTA($A$10:A3021)</f>
        <v>3012</v>
      </c>
      <c s="216">
        <v>25021554</v>
      </c>
      <c s="219" t="s">
        <v>7081</v>
      </c>
      <c s="271">
        <v>39284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3" spans="1:9" ht="15">
      <c r="A3023" s="216">
        <f>COUNTA($A$10:A3022)</f>
        <v>3013</v>
      </c>
      <c s="216">
        <v>25021555</v>
      </c>
      <c s="219" t="s">
        <v>7122</v>
      </c>
      <c s="271">
        <v>39406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4" spans="1:9" ht="15">
      <c r="A3024" s="216">
        <f>COUNTA($A$10:A3023)</f>
        <v>3014</v>
      </c>
      <c s="216">
        <v>25021559</v>
      </c>
      <c s="219" t="s">
        <v>5499</v>
      </c>
      <c s="271">
        <v>39421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5" spans="1:9" ht="15">
      <c r="A3025" s="216">
        <f>COUNTA($A$10:A3024)</f>
        <v>3015</v>
      </c>
      <c s="216">
        <v>25021561</v>
      </c>
      <c s="219" t="s">
        <v>707</v>
      </c>
      <c s="271">
        <v>39203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6" spans="1:9" ht="15">
      <c r="A3026" s="216">
        <f>COUNTA($A$10:A3025)</f>
        <v>3016</v>
      </c>
      <c s="216">
        <v>25021562</v>
      </c>
      <c s="219" t="s">
        <v>7123</v>
      </c>
      <c s="271">
        <v>39229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7" spans="1:9" ht="15">
      <c r="A3027" s="216">
        <f>COUNTA($A$10:A3026)</f>
        <v>3017</v>
      </c>
      <c s="216">
        <v>25021563</v>
      </c>
      <c s="219" t="s">
        <v>7124</v>
      </c>
      <c s="271">
        <v>39376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8" spans="1:9" ht="15">
      <c r="A3028" s="216">
        <f>COUNTA($A$10:A3027)</f>
        <v>3018</v>
      </c>
      <c s="216">
        <v>25021564</v>
      </c>
      <c s="219" t="s">
        <v>7082</v>
      </c>
      <c s="271">
        <v>39440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29" spans="1:9" ht="15">
      <c r="A3029" s="216">
        <f>COUNTA($A$10:A3028)</f>
        <v>3019</v>
      </c>
      <c s="216">
        <v>25021565</v>
      </c>
      <c s="219" t="s">
        <v>7125</v>
      </c>
      <c s="271">
        <v>39325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0" spans="1:9" ht="15">
      <c r="A3030" s="216">
        <f>COUNTA($A$10:A3029)</f>
        <v>3020</v>
      </c>
      <c s="216">
        <v>25021566</v>
      </c>
      <c s="219" t="s">
        <v>7083</v>
      </c>
      <c s="271">
        <v>39286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1" spans="1:9" ht="15">
      <c r="A3031" s="216">
        <f>COUNTA($A$10:A3030)</f>
        <v>3021</v>
      </c>
      <c s="216">
        <v>25021567</v>
      </c>
      <c s="219" t="s">
        <v>7126</v>
      </c>
      <c s="271">
        <v>39246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2" spans="1:9" ht="15">
      <c r="A3032" s="216">
        <f>COUNTA($A$10:A3031)</f>
        <v>3022</v>
      </c>
      <c s="216">
        <v>25021568</v>
      </c>
      <c s="219" t="s">
        <v>7084</v>
      </c>
      <c s="271">
        <v>39397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3" spans="1:9" ht="15">
      <c r="A3033" s="216">
        <f>COUNTA($A$10:A3032)</f>
        <v>3023</v>
      </c>
      <c s="216">
        <v>25021572</v>
      </c>
      <c s="219" t="s">
        <v>7085</v>
      </c>
      <c s="271">
        <v>39286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4" spans="1:9" ht="15">
      <c r="A3034" s="216">
        <f>COUNTA($A$10:A3033)</f>
        <v>3024</v>
      </c>
      <c s="216">
        <v>25021573</v>
      </c>
      <c s="219" t="s">
        <v>7127</v>
      </c>
      <c s="271">
        <v>39312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5" spans="1:9" ht="15">
      <c r="A3035" s="216">
        <f>COUNTA($A$10:A3034)</f>
        <v>3025</v>
      </c>
      <c s="216">
        <v>25021574</v>
      </c>
      <c s="219" t="s">
        <v>7086</v>
      </c>
      <c s="271">
        <v>39295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6" spans="1:9" ht="15">
      <c r="A3036" s="216">
        <f>COUNTA($A$10:A3035)</f>
        <v>3026</v>
      </c>
      <c s="216">
        <v>25021575</v>
      </c>
      <c s="219" t="s">
        <v>7128</v>
      </c>
      <c s="271">
        <v>39363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7" spans="1:9" ht="15">
      <c r="A3037" s="216">
        <f>COUNTA($A$10:A3036)</f>
        <v>3027</v>
      </c>
      <c s="216">
        <v>25021576</v>
      </c>
      <c s="219" t="s">
        <v>1863</v>
      </c>
      <c s="271">
        <v>39342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8" spans="1:9" ht="15">
      <c r="A3038" s="216">
        <f>COUNTA($A$10:A3037)</f>
        <v>3028</v>
      </c>
      <c s="216">
        <v>25021578</v>
      </c>
      <c s="219" t="s">
        <v>7087</v>
      </c>
      <c s="271">
        <v>39149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39" spans="1:9" ht="15">
      <c r="A3039" s="216">
        <f>COUNTA($A$10:A3038)</f>
        <v>3029</v>
      </c>
      <c s="216">
        <v>25021580</v>
      </c>
      <c s="219" t="s">
        <v>7088</v>
      </c>
      <c s="271">
        <v>39316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0" spans="1:9" ht="15">
      <c r="A3040" s="216">
        <f>COUNTA($A$10:A3039)</f>
        <v>3030</v>
      </c>
      <c s="216">
        <v>25021581</v>
      </c>
      <c s="219" t="s">
        <v>7129</v>
      </c>
      <c s="271">
        <v>39133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1" spans="1:9" ht="15">
      <c r="A3041" s="216">
        <f>COUNTA($A$10:A3040)</f>
        <v>3031</v>
      </c>
      <c s="216">
        <v>25021582</v>
      </c>
      <c s="219" t="s">
        <v>7089</v>
      </c>
      <c s="271">
        <v>39420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2" spans="1:9" ht="15">
      <c r="A3042" s="216">
        <f>COUNTA($A$10:A3041)</f>
        <v>3032</v>
      </c>
      <c s="216">
        <v>25021584</v>
      </c>
      <c s="219" t="s">
        <v>7094</v>
      </c>
      <c s="271">
        <v>39371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3" spans="1:9" ht="15">
      <c r="A3043" s="216">
        <f>COUNTA($A$10:A3042)</f>
        <v>3033</v>
      </c>
      <c s="216">
        <v>25021585</v>
      </c>
      <c s="219" t="s">
        <v>7136</v>
      </c>
      <c s="271">
        <v>39260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4" spans="1:9" ht="15">
      <c r="A3044" s="216">
        <f>COUNTA($A$10:A3043)</f>
        <v>3034</v>
      </c>
      <c s="216">
        <v>25021586</v>
      </c>
      <c s="219" t="s">
        <v>7095</v>
      </c>
      <c s="271">
        <v>39244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5" spans="1:9" ht="15">
      <c r="A3045" s="216">
        <f>COUNTA($A$10:A3044)</f>
        <v>3035</v>
      </c>
      <c s="216">
        <v>25021587</v>
      </c>
      <c s="219" t="s">
        <v>7137</v>
      </c>
      <c s="271">
        <v>38997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6" spans="1:9" ht="15">
      <c r="A3046" s="216">
        <f>COUNTA($A$10:A3045)</f>
        <v>3036</v>
      </c>
      <c s="216">
        <v>25021589</v>
      </c>
      <c s="219" t="s">
        <v>7131</v>
      </c>
      <c s="271">
        <v>39103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7" spans="1:9" ht="15">
      <c r="A3047" s="216">
        <f>COUNTA($A$10:A3046)</f>
        <v>3037</v>
      </c>
      <c s="216">
        <v>25021590</v>
      </c>
      <c s="219" t="s">
        <v>7090</v>
      </c>
      <c s="271">
        <v>39085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8" spans="1:9" ht="15">
      <c r="A3048" s="216">
        <f>COUNTA($A$10:A3047)</f>
        <v>3038</v>
      </c>
      <c s="216">
        <v>25021591</v>
      </c>
      <c s="219" t="s">
        <v>7132</v>
      </c>
      <c s="271">
        <v>39392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49" spans="1:9" ht="15">
      <c r="A3049" s="216">
        <f>COUNTA($A$10:A3048)</f>
        <v>3039</v>
      </c>
      <c s="216">
        <v>25021592</v>
      </c>
      <c s="219" t="s">
        <v>1085</v>
      </c>
      <c s="271">
        <v>39193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0" spans="1:9" ht="15">
      <c r="A3050" s="216">
        <f>COUNTA($A$10:A3049)</f>
        <v>3040</v>
      </c>
      <c s="216">
        <v>25021593</v>
      </c>
      <c s="219" t="s">
        <v>7133</v>
      </c>
      <c s="271">
        <v>39099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1" spans="1:9" ht="15">
      <c r="A3051" s="216">
        <f>COUNTA($A$10:A3050)</f>
        <v>3041</v>
      </c>
      <c s="216">
        <v>25021594</v>
      </c>
      <c s="219" t="s">
        <v>7091</v>
      </c>
      <c s="271">
        <v>39426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2" spans="1:9" ht="15">
      <c r="A3052" s="216">
        <f>COUNTA($A$10:A3051)</f>
        <v>3042</v>
      </c>
      <c s="216">
        <v>25021595</v>
      </c>
      <c s="219" t="s">
        <v>7134</v>
      </c>
      <c s="271">
        <v>39261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3" spans="1:9" ht="15">
      <c r="A3053" s="216">
        <f>COUNTA($A$10:A3052)</f>
        <v>3043</v>
      </c>
      <c s="216">
        <v>25021596</v>
      </c>
      <c s="219" t="s">
        <v>7092</v>
      </c>
      <c s="271">
        <v>39377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4" spans="1:9" ht="15">
      <c r="A3054" s="216">
        <f>COUNTA($A$10:A3053)</f>
        <v>3044</v>
      </c>
      <c s="216">
        <v>25021597</v>
      </c>
      <c s="219" t="s">
        <v>1914</v>
      </c>
      <c s="271">
        <v>39387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5" spans="1:9" ht="15">
      <c r="A3055" s="216">
        <f>COUNTA($A$10:A3054)</f>
        <v>3045</v>
      </c>
      <c s="216">
        <v>25021598</v>
      </c>
      <c s="219" t="s">
        <v>7093</v>
      </c>
      <c s="271">
        <v>39089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6" spans="1:9" ht="15">
      <c r="A3056" s="216">
        <f>COUNTA($A$10:A3055)</f>
        <v>3046</v>
      </c>
      <c s="216">
        <v>25021599</v>
      </c>
      <c s="219" t="s">
        <v>7135</v>
      </c>
      <c s="271">
        <v>39399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7" spans="1:9" ht="15">
      <c r="A3057" s="216">
        <f>COUNTA($A$10:A3056)</f>
        <v>3047</v>
      </c>
      <c s="216">
        <v>25021601</v>
      </c>
      <c s="219" t="s">
        <v>1725</v>
      </c>
      <c s="271">
        <v>39182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8" spans="1:9" ht="15">
      <c r="A3058" s="216">
        <f>COUNTA($A$10:A3057)</f>
        <v>3048</v>
      </c>
      <c s="216">
        <v>25021602</v>
      </c>
      <c s="219" t="s">
        <v>7097</v>
      </c>
      <c s="271">
        <v>39414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59" spans="1:9" ht="15">
      <c r="A3059" s="216">
        <f>COUNTA($A$10:A3058)</f>
        <v>3049</v>
      </c>
      <c s="216">
        <v>25021605</v>
      </c>
      <c s="219" t="s">
        <v>7138</v>
      </c>
      <c s="271">
        <v>39434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0" spans="1:9" ht="15">
      <c r="A3060" s="216">
        <f>COUNTA($A$10:A3059)</f>
        <v>3050</v>
      </c>
      <c s="216">
        <v>25021607</v>
      </c>
      <c s="219" t="s">
        <v>4906</v>
      </c>
      <c s="271">
        <v>39148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1" spans="1:9" ht="15">
      <c r="A3061" s="216">
        <f>COUNTA($A$10:A3060)</f>
        <v>3051</v>
      </c>
      <c s="216">
        <v>25021608</v>
      </c>
      <c s="219" t="s">
        <v>7098</v>
      </c>
      <c s="271">
        <v>39095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2" spans="1:9" ht="15">
      <c r="A3062" s="216">
        <f>COUNTA($A$10:A3061)</f>
        <v>3052</v>
      </c>
      <c s="216">
        <v>25024237</v>
      </c>
      <c s="219" t="s">
        <v>3252</v>
      </c>
      <c s="271">
        <v>39182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3" spans="1:9" ht="15">
      <c r="A3063" s="216">
        <f>COUNTA($A$10:A3062)</f>
        <v>3053</v>
      </c>
      <c s="216">
        <v>25024249</v>
      </c>
      <c s="219" t="s">
        <v>7119</v>
      </c>
      <c s="271">
        <v>39373</v>
      </c>
      <c s="219" t="s">
        <v>7203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4" spans="1:9" ht="15">
      <c r="A3064" s="216">
        <f>COUNTA($A$10:A3063)</f>
        <v>3054</v>
      </c>
      <c s="216">
        <v>25021294</v>
      </c>
      <c s="219" t="s">
        <v>6742</v>
      </c>
      <c s="271">
        <v>39393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5" spans="1:9" ht="15">
      <c r="A3065" s="216">
        <f>COUNTA($A$10:A3064)</f>
        <v>3055</v>
      </c>
      <c s="216">
        <v>25021295</v>
      </c>
      <c s="219" t="s">
        <v>927</v>
      </c>
      <c s="271">
        <v>39133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6" spans="1:9" ht="15">
      <c r="A3066" s="216">
        <f>COUNTA($A$10:A3065)</f>
        <v>3056</v>
      </c>
      <c s="216">
        <v>25021296</v>
      </c>
      <c s="219" t="s">
        <v>3596</v>
      </c>
      <c s="271">
        <v>39349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7" spans="1:9" ht="15">
      <c r="A3067" s="216">
        <f>COUNTA($A$10:A3066)</f>
        <v>3057</v>
      </c>
      <c s="216">
        <v>25021297</v>
      </c>
      <c s="219" t="s">
        <v>6743</v>
      </c>
      <c s="271">
        <v>39308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8" spans="1:9" ht="15">
      <c r="A3068" s="216">
        <f>COUNTA($A$10:A3067)</f>
        <v>3058</v>
      </c>
      <c s="216">
        <v>25021299</v>
      </c>
      <c s="219" t="s">
        <v>122</v>
      </c>
      <c s="271">
        <v>39133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69" spans="1:9" ht="15">
      <c r="A3069" s="216">
        <f>COUNTA($A$10:A3068)</f>
        <v>3059</v>
      </c>
      <c s="216">
        <v>25021300</v>
      </c>
      <c s="219" t="s">
        <v>6822</v>
      </c>
      <c s="271">
        <v>39092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0" spans="1:9" ht="15">
      <c r="A3070" s="216">
        <f>COUNTA($A$10:A3069)</f>
        <v>3060</v>
      </c>
      <c s="216">
        <v>25021301</v>
      </c>
      <c s="219" t="s">
        <v>6744</v>
      </c>
      <c s="271">
        <v>39294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1" spans="1:9" ht="15">
      <c r="A3071" s="216">
        <f>COUNTA($A$10:A3070)</f>
        <v>3061</v>
      </c>
      <c s="216">
        <v>25021302</v>
      </c>
      <c s="219" t="s">
        <v>2201</v>
      </c>
      <c s="271">
        <v>39320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2" spans="1:9" ht="15">
      <c r="A3072" s="216">
        <f>COUNTA($A$10:A3071)</f>
        <v>3062</v>
      </c>
      <c s="216">
        <v>25021303</v>
      </c>
      <c s="219" t="s">
        <v>1830</v>
      </c>
      <c s="271">
        <v>39154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3" spans="1:9" ht="15">
      <c r="A3073" s="216">
        <f>COUNTA($A$10:A3072)</f>
        <v>3063</v>
      </c>
      <c s="216">
        <v>25021304</v>
      </c>
      <c s="219" t="s">
        <v>578</v>
      </c>
      <c s="271">
        <v>39123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4" spans="1:9" ht="15">
      <c r="A3074" s="216">
        <f>COUNTA($A$10:A3073)</f>
        <v>3064</v>
      </c>
      <c s="216">
        <v>25021305</v>
      </c>
      <c s="219" t="s">
        <v>578</v>
      </c>
      <c s="271">
        <v>39242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5" spans="1:9" ht="15">
      <c r="A3075" s="216">
        <f>COUNTA($A$10:A3074)</f>
        <v>3065</v>
      </c>
      <c s="216">
        <v>25021306</v>
      </c>
      <c s="219" t="s">
        <v>203</v>
      </c>
      <c s="271">
        <v>39274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6" spans="1:9" ht="15">
      <c r="A3076" s="216">
        <f>COUNTA($A$10:A3075)</f>
        <v>3066</v>
      </c>
      <c s="216">
        <v>25021307</v>
      </c>
      <c s="219" t="s">
        <v>6745</v>
      </c>
      <c s="271">
        <v>39315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7" spans="1:9" ht="15">
      <c r="A3077" s="216">
        <f>COUNTA($A$10:A3076)</f>
        <v>3067</v>
      </c>
      <c s="216">
        <v>25021308</v>
      </c>
      <c s="219" t="s">
        <v>2159</v>
      </c>
      <c s="271">
        <v>39129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8" spans="1:9" ht="15">
      <c r="A3078" s="216">
        <f>COUNTA($A$10:A3077)</f>
        <v>3068</v>
      </c>
      <c s="216">
        <v>25021309</v>
      </c>
      <c s="219" t="s">
        <v>6823</v>
      </c>
      <c s="271">
        <v>39181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79" spans="1:9" ht="15">
      <c r="A3079" s="216">
        <f>COUNTA($A$10:A3078)</f>
        <v>3069</v>
      </c>
      <c s="216">
        <v>25021310</v>
      </c>
      <c s="219" t="s">
        <v>6746</v>
      </c>
      <c s="271">
        <v>39256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80" spans="1:9" ht="15">
      <c r="A3080" s="216">
        <f>COUNTA($A$10:A3079)</f>
        <v>3070</v>
      </c>
      <c s="216">
        <v>25021311</v>
      </c>
      <c s="219" t="s">
        <v>6541</v>
      </c>
      <c s="271">
        <v>39428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81" spans="1:9" ht="15">
      <c r="A3081" s="216">
        <f>COUNTA($A$10:A3080)</f>
        <v>3071</v>
      </c>
      <c s="216">
        <v>25021312</v>
      </c>
      <c s="219" t="s">
        <v>6747</v>
      </c>
      <c s="271">
        <v>39243</v>
      </c>
      <c s="219" t="s">
        <v>7155</v>
      </c>
      <c s="219" t="s">
        <v>4434</v>
      </c>
      <c s="216">
        <v>5</v>
      </c>
      <c s="216" t="s">
        <v>7400</v>
      </c>
      <c s="272">
        <f t="shared" si="47"/>
        <v>20000000</v>
      </c>
    </row>
    <row r="3082" spans="1:9" ht="15">
      <c r="A3082" s="216">
        <f>COUNTA($A$10:A3081)</f>
        <v>3072</v>
      </c>
      <c s="216">
        <v>25021314</v>
      </c>
      <c s="219" t="s">
        <v>6824</v>
      </c>
      <c s="271">
        <v>39435</v>
      </c>
      <c s="219" t="s">
        <v>7155</v>
      </c>
      <c s="219" t="s">
        <v>4434</v>
      </c>
      <c s="216">
        <v>5</v>
      </c>
      <c s="216" t="s">
        <v>7400</v>
      </c>
      <c s="272">
        <f t="shared" si="48" ref="I3082:I3145">G3082*4000000</f>
        <v>20000000</v>
      </c>
    </row>
    <row r="3083" spans="1:9" ht="15">
      <c r="A3083" s="216">
        <f>COUNTA($A$10:A3082)</f>
        <v>3073</v>
      </c>
      <c s="216">
        <v>25021315</v>
      </c>
      <c s="219" t="s">
        <v>6748</v>
      </c>
      <c s="271">
        <v>39384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4" spans="1:9" ht="15">
      <c r="A3084" s="216">
        <f>COUNTA($A$10:A3083)</f>
        <v>3074</v>
      </c>
      <c s="216">
        <v>25021316</v>
      </c>
      <c s="219" t="s">
        <v>6790</v>
      </c>
      <c s="271">
        <v>39201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5" spans="1:9" ht="15">
      <c r="A3085" s="216">
        <f>COUNTA($A$10:A3084)</f>
        <v>3075</v>
      </c>
      <c s="216">
        <v>25021317</v>
      </c>
      <c s="219" t="s">
        <v>2494</v>
      </c>
      <c s="271">
        <v>39298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6" spans="1:9" ht="15">
      <c r="A3086" s="216">
        <f>COUNTA($A$10:A3085)</f>
        <v>3076</v>
      </c>
      <c s="216">
        <v>25021318</v>
      </c>
      <c s="219" t="s">
        <v>6749</v>
      </c>
      <c s="271">
        <v>39407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7" spans="1:9" ht="15">
      <c r="A3087" s="216">
        <f>COUNTA($A$10:A3086)</f>
        <v>3077</v>
      </c>
      <c s="216">
        <v>25021319</v>
      </c>
      <c s="219" t="s">
        <v>6788</v>
      </c>
      <c s="271">
        <v>39209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8" spans="1:9" ht="15">
      <c r="A3088" s="216">
        <f>COUNTA($A$10:A3087)</f>
        <v>3078</v>
      </c>
      <c s="216">
        <v>25021320</v>
      </c>
      <c s="219" t="s">
        <v>6825</v>
      </c>
      <c s="271">
        <v>39129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89" spans="1:9" ht="15">
      <c r="A3089" s="216">
        <f>COUNTA($A$10:A3088)</f>
        <v>3079</v>
      </c>
      <c s="216">
        <v>25021321</v>
      </c>
      <c s="219" t="s">
        <v>2942</v>
      </c>
      <c s="271">
        <v>39433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0" spans="1:9" ht="15">
      <c r="A3090" s="216">
        <f>COUNTA($A$10:A3089)</f>
        <v>3080</v>
      </c>
      <c s="216">
        <v>25021322</v>
      </c>
      <c s="219" t="s">
        <v>6789</v>
      </c>
      <c s="271">
        <v>39303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1" spans="1:9" ht="15">
      <c r="A3091" s="216">
        <f>COUNTA($A$10:A3090)</f>
        <v>3081</v>
      </c>
      <c s="216">
        <v>25021323</v>
      </c>
      <c s="219" t="s">
        <v>6826</v>
      </c>
      <c s="271">
        <v>39200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2" spans="1:9" ht="15">
      <c r="A3092" s="216">
        <f>COUNTA($A$10:A3091)</f>
        <v>3082</v>
      </c>
      <c s="216">
        <v>25021324</v>
      </c>
      <c s="219" t="s">
        <v>6750</v>
      </c>
      <c s="271">
        <v>39179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3" spans="1:9" ht="15">
      <c r="A3093" s="216">
        <f>COUNTA($A$10:A3092)</f>
        <v>3083</v>
      </c>
      <c s="216">
        <v>25021325</v>
      </c>
      <c s="219" t="s">
        <v>2857</v>
      </c>
      <c s="271">
        <v>39245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4" spans="1:9" ht="15">
      <c r="A3094" s="216">
        <f>COUNTA($A$10:A3093)</f>
        <v>3084</v>
      </c>
      <c s="216">
        <v>25021326</v>
      </c>
      <c s="219" t="s">
        <v>2452</v>
      </c>
      <c s="271">
        <v>39144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5" spans="1:9" ht="15">
      <c r="A3095" s="216">
        <f>COUNTA($A$10:A3094)</f>
        <v>3085</v>
      </c>
      <c s="216">
        <v>25021328</v>
      </c>
      <c s="219" t="s">
        <v>6791</v>
      </c>
      <c s="271">
        <v>39233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6" spans="1:9" ht="15">
      <c r="A3096" s="216">
        <f>COUNTA($A$10:A3095)</f>
        <v>3086</v>
      </c>
      <c s="216">
        <v>25021329</v>
      </c>
      <c s="219" t="s">
        <v>6827</v>
      </c>
      <c s="271">
        <v>39309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7" spans="1:9" ht="15">
      <c r="A3097" s="216">
        <f>COUNTA($A$10:A3096)</f>
        <v>3087</v>
      </c>
      <c s="216">
        <v>25021330</v>
      </c>
      <c s="219" t="s">
        <v>6751</v>
      </c>
      <c s="271">
        <v>39306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8" spans="1:9" ht="15">
      <c r="A3098" s="216">
        <f>COUNTA($A$10:A3097)</f>
        <v>3088</v>
      </c>
      <c s="216">
        <v>25021331</v>
      </c>
      <c s="219" t="s">
        <v>682</v>
      </c>
      <c s="271">
        <v>39126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099" spans="1:9" ht="15">
      <c r="A3099" s="216">
        <f>COUNTA($A$10:A3098)</f>
        <v>3089</v>
      </c>
      <c s="216">
        <v>25021332</v>
      </c>
      <c s="219" t="s">
        <v>6828</v>
      </c>
      <c s="271">
        <v>39374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0" spans="1:9" ht="15">
      <c r="A3100" s="216">
        <f>COUNTA($A$10:A3099)</f>
        <v>3090</v>
      </c>
      <c s="216">
        <v>25021333</v>
      </c>
      <c s="219" t="s">
        <v>1931</v>
      </c>
      <c s="271">
        <v>39202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1" spans="1:9" ht="15">
      <c r="A3101" s="216">
        <f>COUNTA($A$10:A3100)</f>
        <v>3091</v>
      </c>
      <c s="216">
        <v>25021334</v>
      </c>
      <c s="219" t="s">
        <v>4076</v>
      </c>
      <c s="271">
        <v>39083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2" spans="1:9" ht="15">
      <c r="A3102" s="216">
        <f>COUNTA($A$10:A3101)</f>
        <v>3092</v>
      </c>
      <c s="216">
        <v>25021335</v>
      </c>
      <c s="219" t="s">
        <v>6829</v>
      </c>
      <c s="271">
        <v>39274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3" spans="1:9" ht="15">
      <c r="A3103" s="216">
        <f>COUNTA($A$10:A3102)</f>
        <v>3093</v>
      </c>
      <c s="216">
        <v>25021336</v>
      </c>
      <c s="219" t="s">
        <v>6752</v>
      </c>
      <c s="271">
        <v>39371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4" spans="1:9" ht="15">
      <c r="A3104" s="216">
        <f>COUNTA($A$10:A3103)</f>
        <v>3094</v>
      </c>
      <c s="216">
        <v>25021337</v>
      </c>
      <c s="219" t="s">
        <v>2808</v>
      </c>
      <c s="271">
        <v>39383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5" spans="1:9" ht="15">
      <c r="A3105" s="216">
        <f>COUNTA($A$10:A3104)</f>
        <v>3095</v>
      </c>
      <c s="216">
        <v>25021338</v>
      </c>
      <c s="219" t="s">
        <v>77</v>
      </c>
      <c s="271">
        <v>39417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6" spans="1:9" ht="15">
      <c r="A3106" s="216">
        <f>COUNTA($A$10:A3105)</f>
        <v>3096</v>
      </c>
      <c s="216">
        <v>25021339</v>
      </c>
      <c s="219" t="s">
        <v>1002</v>
      </c>
      <c s="271">
        <v>39445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7" spans="1:9" ht="15">
      <c r="A3107" s="216">
        <f>COUNTA($A$10:A3106)</f>
        <v>3097</v>
      </c>
      <c s="216">
        <v>25021340</v>
      </c>
      <c s="219" t="s">
        <v>6511</v>
      </c>
      <c s="271">
        <v>39290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8" spans="1:9" ht="15">
      <c r="A3108" s="216">
        <f>COUNTA($A$10:A3107)</f>
        <v>3098</v>
      </c>
      <c s="216">
        <v>25021341</v>
      </c>
      <c s="219" t="s">
        <v>1051</v>
      </c>
      <c s="271">
        <v>39237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09" spans="1:9" ht="15">
      <c r="A3109" s="216">
        <f>COUNTA($A$10:A3108)</f>
        <v>3099</v>
      </c>
      <c s="216">
        <v>25021342</v>
      </c>
      <c s="219" t="s">
        <v>4763</v>
      </c>
      <c s="271">
        <v>39122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0" spans="1:9" ht="15">
      <c r="A3110" s="216">
        <f>COUNTA($A$10:A3109)</f>
        <v>3100</v>
      </c>
      <c s="216">
        <v>25021343</v>
      </c>
      <c s="219" t="s">
        <v>1933</v>
      </c>
      <c s="271">
        <v>39378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1" spans="1:9" ht="15">
      <c r="A3111" s="216">
        <f>COUNTA($A$10:A3110)</f>
        <v>3101</v>
      </c>
      <c s="216">
        <v>25021344</v>
      </c>
      <c s="219" t="s">
        <v>135</v>
      </c>
      <c s="271">
        <v>39419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2" spans="1:9" ht="15">
      <c r="A3112" s="216">
        <f>COUNTA($A$10:A3111)</f>
        <v>3102</v>
      </c>
      <c s="216">
        <v>25021345</v>
      </c>
      <c s="219" t="s">
        <v>2586</v>
      </c>
      <c s="271">
        <v>39394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3" spans="1:9" ht="15">
      <c r="A3113" s="216">
        <f>COUNTA($A$10:A3112)</f>
        <v>3103</v>
      </c>
      <c s="216">
        <v>25021346</v>
      </c>
      <c s="219" t="s">
        <v>6753</v>
      </c>
      <c s="271">
        <v>39252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4" spans="1:9" ht="15">
      <c r="A3114" s="216">
        <f>COUNTA($A$10:A3113)</f>
        <v>3104</v>
      </c>
      <c s="216">
        <v>25021347</v>
      </c>
      <c s="219" t="s">
        <v>6792</v>
      </c>
      <c s="271">
        <v>39124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5" spans="1:9" ht="15">
      <c r="A3115" s="216">
        <f>COUNTA($A$10:A3114)</f>
        <v>3105</v>
      </c>
      <c s="216">
        <v>25021348</v>
      </c>
      <c s="219" t="s">
        <v>6754</v>
      </c>
      <c s="271">
        <v>39361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6" spans="1:9" ht="15">
      <c r="A3116" s="216">
        <f>COUNTA($A$10:A3115)</f>
        <v>3106</v>
      </c>
      <c s="216">
        <v>25021349</v>
      </c>
      <c s="219" t="s">
        <v>6793</v>
      </c>
      <c s="271">
        <v>39431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7" spans="1:9" ht="15">
      <c r="A3117" s="216">
        <f>COUNTA($A$10:A3116)</f>
        <v>3107</v>
      </c>
      <c s="216">
        <v>25021350</v>
      </c>
      <c s="219" t="s">
        <v>6830</v>
      </c>
      <c s="271">
        <v>39194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8" spans="1:9" ht="15">
      <c r="A3118" s="216">
        <f>COUNTA($A$10:A3117)</f>
        <v>3108</v>
      </c>
      <c s="216">
        <v>25021351</v>
      </c>
      <c s="219" t="s">
        <v>6755</v>
      </c>
      <c s="271">
        <v>39273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19" spans="1:9" ht="15">
      <c r="A3119" s="216">
        <f>COUNTA($A$10:A3118)</f>
        <v>3109</v>
      </c>
      <c s="216">
        <v>25021352</v>
      </c>
      <c s="219" t="s">
        <v>1006</v>
      </c>
      <c s="271">
        <v>39254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0" spans="1:9" ht="15">
      <c r="A3120" s="216">
        <f>COUNTA($A$10:A3119)</f>
        <v>3110</v>
      </c>
      <c s="216">
        <v>25021353</v>
      </c>
      <c s="219" t="s">
        <v>1006</v>
      </c>
      <c s="271">
        <v>39385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1" spans="1:9" ht="15">
      <c r="A3121" s="216">
        <f>COUNTA($A$10:A3120)</f>
        <v>3111</v>
      </c>
      <c s="216">
        <v>25021354</v>
      </c>
      <c s="219" t="s">
        <v>1742</v>
      </c>
      <c s="271">
        <v>39233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2" spans="1:9" ht="15">
      <c r="A3122" s="216">
        <f>COUNTA($A$10:A3121)</f>
        <v>3112</v>
      </c>
      <c s="216">
        <v>25021355</v>
      </c>
      <c s="219" t="s">
        <v>2457</v>
      </c>
      <c s="271">
        <v>39247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3" spans="1:9" ht="15">
      <c r="A3123" s="216">
        <f>COUNTA($A$10:A3122)</f>
        <v>3113</v>
      </c>
      <c s="216">
        <v>25021356</v>
      </c>
      <c s="219" t="s">
        <v>6831</v>
      </c>
      <c s="271">
        <v>39359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4" spans="1:9" ht="15">
      <c r="A3124" s="216">
        <f>COUNTA($A$10:A3123)</f>
        <v>3114</v>
      </c>
      <c s="216">
        <v>25021357</v>
      </c>
      <c s="219" t="s">
        <v>4192</v>
      </c>
      <c s="271">
        <v>39258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5" spans="1:9" ht="15">
      <c r="A3125" s="216">
        <f>COUNTA($A$10:A3124)</f>
        <v>3115</v>
      </c>
      <c s="216">
        <v>25021358</v>
      </c>
      <c s="219" t="s">
        <v>2654</v>
      </c>
      <c s="271">
        <v>39109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6" spans="1:9" ht="15">
      <c r="A3126" s="216">
        <f>COUNTA($A$10:A3125)</f>
        <v>3116</v>
      </c>
      <c s="216">
        <v>25021359</v>
      </c>
      <c s="219" t="s">
        <v>6756</v>
      </c>
      <c s="271">
        <v>39378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7" spans="1:9" ht="15">
      <c r="A3127" s="216">
        <f>COUNTA($A$10:A3126)</f>
        <v>3117</v>
      </c>
      <c s="216">
        <v>25021360</v>
      </c>
      <c s="219" t="s">
        <v>6794</v>
      </c>
      <c s="271">
        <v>39421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8" spans="1:9" ht="15">
      <c r="A3128" s="216">
        <f>COUNTA($A$10:A3127)</f>
        <v>3118</v>
      </c>
      <c s="216">
        <v>25021361</v>
      </c>
      <c s="219" t="s">
        <v>948</v>
      </c>
      <c s="271">
        <v>39408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29" spans="1:9" ht="15">
      <c r="A3129" s="216">
        <f>COUNTA($A$10:A3128)</f>
        <v>3119</v>
      </c>
      <c s="216">
        <v>25021362</v>
      </c>
      <c s="219" t="s">
        <v>6757</v>
      </c>
      <c s="271">
        <v>39338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0" spans="1:9" ht="15">
      <c r="A3130" s="216">
        <f>COUNTA($A$10:A3129)</f>
        <v>3120</v>
      </c>
      <c s="216">
        <v>25021363</v>
      </c>
      <c s="219" t="s">
        <v>6795</v>
      </c>
      <c s="271">
        <v>39386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1" spans="1:9" ht="15">
      <c r="A3131" s="216">
        <f>COUNTA($A$10:A3130)</f>
        <v>3121</v>
      </c>
      <c s="216">
        <v>25021364</v>
      </c>
      <c s="219" t="s">
        <v>6832</v>
      </c>
      <c s="271">
        <v>39347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2" spans="1:9" ht="15">
      <c r="A3132" s="216">
        <f>COUNTA($A$10:A3131)</f>
        <v>3122</v>
      </c>
      <c s="216">
        <v>25021365</v>
      </c>
      <c s="219" t="s">
        <v>6758</v>
      </c>
      <c s="271">
        <v>39296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3" spans="1:9" ht="15">
      <c r="A3133" s="216">
        <f>COUNTA($A$10:A3132)</f>
        <v>3123</v>
      </c>
      <c s="216">
        <v>25021366</v>
      </c>
      <c s="219" t="s">
        <v>384</v>
      </c>
      <c s="271">
        <v>39418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4" spans="1:9" ht="15">
      <c r="A3134" s="216">
        <f>COUNTA($A$10:A3133)</f>
        <v>3124</v>
      </c>
      <c s="216">
        <v>25021367</v>
      </c>
      <c s="219" t="s">
        <v>6834</v>
      </c>
      <c s="271">
        <v>39156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5" spans="1:9" ht="15">
      <c r="A3135" s="216">
        <f>COUNTA($A$10:A3134)</f>
        <v>3125</v>
      </c>
      <c s="216">
        <v>25021368</v>
      </c>
      <c s="219" t="s">
        <v>6759</v>
      </c>
      <c s="271">
        <v>39202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6" spans="1:9" ht="15">
      <c r="A3136" s="216">
        <f>COUNTA($A$10:A3135)</f>
        <v>3126</v>
      </c>
      <c s="216">
        <v>25021369</v>
      </c>
      <c s="219" t="s">
        <v>6796</v>
      </c>
      <c s="271">
        <v>39315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7" spans="1:9" ht="15">
      <c r="A3137" s="216">
        <f>COUNTA($A$10:A3136)</f>
        <v>3127</v>
      </c>
      <c s="216">
        <v>25021370</v>
      </c>
      <c s="219" t="s">
        <v>5573</v>
      </c>
      <c s="271">
        <v>39396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8" spans="1:9" ht="15">
      <c r="A3138" s="216">
        <f>COUNTA($A$10:A3137)</f>
        <v>3128</v>
      </c>
      <c s="216">
        <v>25021371</v>
      </c>
      <c s="219" t="s">
        <v>544</v>
      </c>
      <c s="271">
        <v>39167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39" spans="1:9" ht="15">
      <c r="A3139" s="216">
        <f>COUNTA($A$10:A3138)</f>
        <v>3129</v>
      </c>
      <c s="216">
        <v>25021372</v>
      </c>
      <c s="219" t="s">
        <v>471</v>
      </c>
      <c s="271">
        <v>39403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0" spans="1:9" ht="15">
      <c r="A3140" s="216">
        <f>COUNTA($A$10:A3139)</f>
        <v>3130</v>
      </c>
      <c s="216">
        <v>25021373</v>
      </c>
      <c s="219" t="s">
        <v>472</v>
      </c>
      <c s="271">
        <v>39304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1" spans="1:9" ht="15">
      <c r="A3141" s="216">
        <f>COUNTA($A$10:A3140)</f>
        <v>3131</v>
      </c>
      <c s="216">
        <v>25021374</v>
      </c>
      <c s="219" t="s">
        <v>1350</v>
      </c>
      <c s="271">
        <v>39360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2" spans="1:9" ht="15">
      <c r="A3142" s="216">
        <f>COUNTA($A$10:A3141)</f>
        <v>3132</v>
      </c>
      <c s="216">
        <v>25021375</v>
      </c>
      <c s="219" t="s">
        <v>6797</v>
      </c>
      <c s="271">
        <v>39215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3" spans="1:9" ht="15">
      <c r="A3143" s="216">
        <f>COUNTA($A$10:A3142)</f>
        <v>3133</v>
      </c>
      <c s="216">
        <v>25021376</v>
      </c>
      <c s="219" t="s">
        <v>4612</v>
      </c>
      <c s="271">
        <v>39191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4" spans="1:9" ht="15">
      <c r="A3144" s="216">
        <f>COUNTA($A$10:A3143)</f>
        <v>3134</v>
      </c>
      <c s="216">
        <v>25021378</v>
      </c>
      <c s="219" t="s">
        <v>4771</v>
      </c>
      <c s="271">
        <v>39332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5" spans="1:9" ht="15">
      <c r="A3145" s="216">
        <f>COUNTA($A$10:A3144)</f>
        <v>3135</v>
      </c>
      <c s="216">
        <v>25021379</v>
      </c>
      <c s="219" t="s">
        <v>6798</v>
      </c>
      <c s="271">
        <v>39269</v>
      </c>
      <c s="219" t="s">
        <v>7155</v>
      </c>
      <c s="219" t="s">
        <v>4434</v>
      </c>
      <c s="216">
        <v>5</v>
      </c>
      <c s="216" t="s">
        <v>7400</v>
      </c>
      <c s="272">
        <f t="shared" si="48"/>
        <v>20000000</v>
      </c>
    </row>
    <row r="3146" spans="1:9" ht="15">
      <c r="A3146" s="216">
        <f>COUNTA($A$10:A3145)</f>
        <v>3136</v>
      </c>
      <c s="216">
        <v>25021380</v>
      </c>
      <c s="219" t="s">
        <v>697</v>
      </c>
      <c s="271">
        <v>39358</v>
      </c>
      <c s="219" t="s">
        <v>7155</v>
      </c>
      <c s="219" t="s">
        <v>4434</v>
      </c>
      <c s="216">
        <v>5</v>
      </c>
      <c s="216" t="s">
        <v>7400</v>
      </c>
      <c s="272">
        <f t="shared" si="49" ref="I3146:I3209">G3146*4000000</f>
        <v>20000000</v>
      </c>
    </row>
    <row r="3147" spans="1:9" ht="15">
      <c r="A3147" s="216">
        <f>COUNTA($A$10:A3146)</f>
        <v>3137</v>
      </c>
      <c s="216">
        <v>25021381</v>
      </c>
      <c s="219" t="s">
        <v>3543</v>
      </c>
      <c s="271">
        <v>39407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48" spans="1:9" ht="15">
      <c r="A3148" s="216">
        <f>COUNTA($A$10:A3147)</f>
        <v>3138</v>
      </c>
      <c s="216">
        <v>25021382</v>
      </c>
      <c s="219" t="s">
        <v>2559</v>
      </c>
      <c s="271">
        <v>39411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49" spans="1:9" ht="15">
      <c r="A3149" s="216">
        <f>COUNTA($A$10:A3148)</f>
        <v>3139</v>
      </c>
      <c s="216">
        <v>25021383</v>
      </c>
      <c s="219" t="s">
        <v>6760</v>
      </c>
      <c s="271">
        <v>39097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0" spans="1:9" ht="15">
      <c r="A3150" s="216">
        <f>COUNTA($A$10:A3149)</f>
        <v>3140</v>
      </c>
      <c s="216">
        <v>25021384</v>
      </c>
      <c s="219" t="s">
        <v>6799</v>
      </c>
      <c s="271">
        <v>39241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1" spans="1:9" ht="15">
      <c r="A3151" s="216">
        <f>COUNTA($A$10:A3150)</f>
        <v>3141</v>
      </c>
      <c s="216">
        <v>25021385</v>
      </c>
      <c s="219" t="s">
        <v>6835</v>
      </c>
      <c s="271">
        <v>39266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2" spans="1:9" ht="15">
      <c r="A3152" s="216">
        <f>COUNTA($A$10:A3151)</f>
        <v>3142</v>
      </c>
      <c s="216">
        <v>25021386</v>
      </c>
      <c s="219" t="s">
        <v>6761</v>
      </c>
      <c s="271">
        <v>39328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3" spans="1:9" ht="15">
      <c r="A3153" s="216">
        <f>COUNTA($A$10:A3152)</f>
        <v>3143</v>
      </c>
      <c s="216">
        <v>25021387</v>
      </c>
      <c s="219" t="s">
        <v>6800</v>
      </c>
      <c s="271">
        <v>39340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4" spans="1:9" ht="15">
      <c r="A3154" s="216">
        <f>COUNTA($A$10:A3153)</f>
        <v>3144</v>
      </c>
      <c s="216">
        <v>25021388</v>
      </c>
      <c s="219" t="s">
        <v>6836</v>
      </c>
      <c s="271">
        <v>39091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5" spans="1:9" ht="15">
      <c r="A3155" s="216">
        <f>COUNTA($A$10:A3154)</f>
        <v>3145</v>
      </c>
      <c s="216">
        <v>25021389</v>
      </c>
      <c s="219" t="s">
        <v>6762</v>
      </c>
      <c s="271">
        <v>39188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6" spans="1:9" ht="15">
      <c r="A3156" s="216">
        <f>COUNTA($A$10:A3155)</f>
        <v>3146</v>
      </c>
      <c s="216">
        <v>25021390</v>
      </c>
      <c s="219" t="s">
        <v>5756</v>
      </c>
      <c s="271">
        <v>39359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7" spans="1:9" ht="15">
      <c r="A3157" s="216">
        <f>COUNTA($A$10:A3156)</f>
        <v>3147</v>
      </c>
      <c s="216">
        <v>25021391</v>
      </c>
      <c s="219" t="s">
        <v>6837</v>
      </c>
      <c s="271">
        <v>39122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8" spans="1:9" ht="15">
      <c r="A3158" s="216">
        <f>COUNTA($A$10:A3157)</f>
        <v>3148</v>
      </c>
      <c s="216">
        <v>25021392</v>
      </c>
      <c s="219" t="s">
        <v>6763</v>
      </c>
      <c s="271">
        <v>39431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59" spans="1:9" ht="15">
      <c r="A3159" s="216">
        <f>COUNTA($A$10:A3158)</f>
        <v>3149</v>
      </c>
      <c s="216">
        <v>25021393</v>
      </c>
      <c s="219" t="s">
        <v>6801</v>
      </c>
      <c s="271">
        <v>39342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0" spans="1:9" ht="15">
      <c r="A3160" s="216">
        <f>COUNTA($A$10:A3159)</f>
        <v>3150</v>
      </c>
      <c s="216">
        <v>25021394</v>
      </c>
      <c s="219" t="s">
        <v>6838</v>
      </c>
      <c s="271">
        <v>39442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1" spans="1:9" ht="15">
      <c r="A3161" s="216">
        <f>COUNTA($A$10:A3160)</f>
        <v>3151</v>
      </c>
      <c s="216">
        <v>25021395</v>
      </c>
      <c s="219" t="s">
        <v>6764</v>
      </c>
      <c s="271">
        <v>39350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2" spans="1:9" ht="15">
      <c r="A3162" s="216">
        <f>COUNTA($A$10:A3161)</f>
        <v>3152</v>
      </c>
      <c s="216">
        <v>25021396</v>
      </c>
      <c s="219" t="s">
        <v>6802</v>
      </c>
      <c s="271">
        <v>39328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3" spans="1:9" ht="15">
      <c r="A3163" s="216">
        <f>COUNTA($A$10:A3162)</f>
        <v>3153</v>
      </c>
      <c s="216">
        <v>25021397</v>
      </c>
      <c s="219" t="s">
        <v>6839</v>
      </c>
      <c s="271">
        <v>39328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4" spans="1:9" ht="15">
      <c r="A3164" s="216">
        <f>COUNTA($A$10:A3163)</f>
        <v>3154</v>
      </c>
      <c s="216">
        <v>25021398</v>
      </c>
      <c s="219" t="s">
        <v>6765</v>
      </c>
      <c s="271">
        <v>39168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5" spans="1:9" ht="15">
      <c r="A3165" s="216">
        <f>COUNTA($A$10:A3164)</f>
        <v>3155</v>
      </c>
      <c s="216">
        <v>25021399</v>
      </c>
      <c s="219" t="s">
        <v>1482</v>
      </c>
      <c s="271">
        <v>39168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6" spans="1:9" ht="15">
      <c r="A3166" s="216">
        <f>COUNTA($A$10:A3165)</f>
        <v>3156</v>
      </c>
      <c s="216">
        <v>25021400</v>
      </c>
      <c s="219" t="s">
        <v>6840</v>
      </c>
      <c s="271">
        <v>39139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7" spans="1:9" ht="15">
      <c r="A3167" s="216">
        <f>COUNTA($A$10:A3166)</f>
        <v>3157</v>
      </c>
      <c s="216">
        <v>25021401</v>
      </c>
      <c s="219" t="s">
        <v>6766</v>
      </c>
      <c s="271">
        <v>39163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8" spans="1:9" ht="15">
      <c r="A3168" s="216">
        <f>COUNTA($A$10:A3167)</f>
        <v>3158</v>
      </c>
      <c s="216">
        <v>25021402</v>
      </c>
      <c s="219" t="s">
        <v>5873</v>
      </c>
      <c s="271">
        <v>39257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69" spans="1:9" ht="15">
      <c r="A3169" s="216">
        <f>COUNTA($A$10:A3168)</f>
        <v>3159</v>
      </c>
      <c s="216">
        <v>25021403</v>
      </c>
      <c s="219" t="s">
        <v>6841</v>
      </c>
      <c s="271">
        <v>39177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0" spans="1:9" ht="15">
      <c r="A3170" s="216">
        <f>COUNTA($A$10:A3169)</f>
        <v>3160</v>
      </c>
      <c s="216">
        <v>25021404</v>
      </c>
      <c s="219" t="s">
        <v>6767</v>
      </c>
      <c s="271">
        <v>39124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1" spans="1:9" ht="15">
      <c r="A3171" s="216">
        <f>COUNTA($A$10:A3170)</f>
        <v>3161</v>
      </c>
      <c s="216">
        <v>25021405</v>
      </c>
      <c s="219" t="s">
        <v>4376</v>
      </c>
      <c s="271">
        <v>39433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2" spans="1:9" ht="15">
      <c r="A3172" s="216">
        <f>COUNTA($A$10:A3171)</f>
        <v>3162</v>
      </c>
      <c s="216">
        <v>25021406</v>
      </c>
      <c s="219" t="s">
        <v>707</v>
      </c>
      <c s="271">
        <v>39156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3" spans="1:9" ht="15">
      <c r="A3173" s="216">
        <f>COUNTA($A$10:A3172)</f>
        <v>3163</v>
      </c>
      <c s="216">
        <v>25021407</v>
      </c>
      <c s="219" t="s">
        <v>406</v>
      </c>
      <c s="271">
        <v>39396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4" spans="1:9" ht="15">
      <c r="A3174" s="216">
        <f>COUNTA($A$10:A3173)</f>
        <v>3164</v>
      </c>
      <c s="216">
        <v>25021408</v>
      </c>
      <c s="219" t="s">
        <v>6803</v>
      </c>
      <c s="271">
        <v>39162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5" spans="1:9" ht="15">
      <c r="A3175" s="216">
        <f>COUNTA($A$10:A3174)</f>
        <v>3165</v>
      </c>
      <c s="216">
        <v>25021409</v>
      </c>
      <c s="219" t="s">
        <v>6804</v>
      </c>
      <c s="271">
        <v>39086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6" spans="1:9" ht="15">
      <c r="A3176" s="216">
        <f>COUNTA($A$10:A3175)</f>
        <v>3166</v>
      </c>
      <c s="216">
        <v>25021410</v>
      </c>
      <c s="219" t="s">
        <v>227</v>
      </c>
      <c s="271">
        <v>39303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7" spans="1:9" ht="15">
      <c r="A3177" s="216">
        <f>COUNTA($A$10:A3176)</f>
        <v>3167</v>
      </c>
      <c s="216">
        <v>25021411</v>
      </c>
      <c s="219" t="s">
        <v>2663</v>
      </c>
      <c s="271">
        <v>39159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8" spans="1:9" ht="15">
      <c r="A3178" s="216">
        <f>COUNTA($A$10:A3177)</f>
        <v>3168</v>
      </c>
      <c s="216">
        <v>25021412</v>
      </c>
      <c s="219" t="s">
        <v>6842</v>
      </c>
      <c s="271">
        <v>39409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79" spans="1:9" ht="15">
      <c r="A3179" s="216">
        <f>COUNTA($A$10:A3178)</f>
        <v>3169</v>
      </c>
      <c s="216">
        <v>25021413</v>
      </c>
      <c s="219" t="s">
        <v>6768</v>
      </c>
      <c s="271">
        <v>39192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0" spans="1:9" ht="15">
      <c r="A3180" s="216">
        <f>COUNTA($A$10:A3179)</f>
        <v>3170</v>
      </c>
      <c s="216">
        <v>25021414</v>
      </c>
      <c s="219" t="s">
        <v>6805</v>
      </c>
      <c s="271">
        <v>39249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1" spans="1:9" ht="15">
      <c r="A3181" s="216">
        <f>COUNTA($A$10:A3180)</f>
        <v>3171</v>
      </c>
      <c s="216">
        <v>25021415</v>
      </c>
      <c s="219" t="s">
        <v>6159</v>
      </c>
      <c s="271">
        <v>39237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2" spans="1:9" ht="15">
      <c r="A3182" s="216">
        <f>COUNTA($A$10:A3181)</f>
        <v>3172</v>
      </c>
      <c s="216">
        <v>25021416</v>
      </c>
      <c s="219" t="s">
        <v>6769</v>
      </c>
      <c s="271">
        <v>39382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3" spans="1:9" ht="15">
      <c r="A3183" s="216">
        <f>COUNTA($A$10:A3182)</f>
        <v>3173</v>
      </c>
      <c s="216">
        <v>25021417</v>
      </c>
      <c s="219" t="s">
        <v>408</v>
      </c>
      <c s="271">
        <v>39117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4" spans="1:9" ht="15">
      <c r="A3184" s="216">
        <f>COUNTA($A$10:A3183)</f>
        <v>3174</v>
      </c>
      <c s="216">
        <v>25021418</v>
      </c>
      <c s="219" t="s">
        <v>6843</v>
      </c>
      <c s="271">
        <v>39198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5" spans="1:9" ht="15">
      <c r="A3185" s="216">
        <f>COUNTA($A$10:A3184)</f>
        <v>3175</v>
      </c>
      <c s="216">
        <v>25021419</v>
      </c>
      <c s="219" t="s">
        <v>6770</v>
      </c>
      <c s="271">
        <v>39370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6" spans="1:9" ht="15">
      <c r="A3186" s="216">
        <f>COUNTA($A$10:A3185)</f>
        <v>3176</v>
      </c>
      <c s="216">
        <v>25021420</v>
      </c>
      <c s="219" t="s">
        <v>6806</v>
      </c>
      <c s="271">
        <v>39312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7" spans="1:9" ht="15">
      <c r="A3187" s="216">
        <f>COUNTA($A$10:A3186)</f>
        <v>3177</v>
      </c>
      <c s="216">
        <v>25021423</v>
      </c>
      <c s="219" t="s">
        <v>6807</v>
      </c>
      <c s="271">
        <v>39252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8" spans="1:9" ht="15">
      <c r="A3188" s="216">
        <f>COUNTA($A$10:A3187)</f>
        <v>3178</v>
      </c>
      <c s="216">
        <v>25021424</v>
      </c>
      <c s="219" t="s">
        <v>412</v>
      </c>
      <c s="271">
        <v>39106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89" spans="1:9" ht="15">
      <c r="A3189" s="216">
        <f>COUNTA($A$10:A3188)</f>
        <v>3179</v>
      </c>
      <c s="216">
        <v>25021425</v>
      </c>
      <c s="219" t="s">
        <v>6772</v>
      </c>
      <c s="271">
        <v>39363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0" spans="1:9" ht="15">
      <c r="A3190" s="216">
        <f>COUNTA($A$10:A3189)</f>
        <v>3180</v>
      </c>
      <c s="216">
        <v>25021426</v>
      </c>
      <c s="219" t="s">
        <v>6808</v>
      </c>
      <c s="271">
        <v>39368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1" spans="1:9" ht="15">
      <c r="A3191" s="216">
        <f>COUNTA($A$10:A3190)</f>
        <v>3181</v>
      </c>
      <c s="216">
        <v>25021427</v>
      </c>
      <c s="219" t="s">
        <v>6844</v>
      </c>
      <c s="271">
        <v>39258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2" spans="1:9" ht="15">
      <c r="A3192" s="216">
        <f>COUNTA($A$10:A3191)</f>
        <v>3182</v>
      </c>
      <c s="216">
        <v>25021428</v>
      </c>
      <c s="219" t="s">
        <v>5215</v>
      </c>
      <c s="271">
        <v>39409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3" spans="1:9" ht="15">
      <c r="A3193" s="216">
        <f>COUNTA($A$10:A3192)</f>
        <v>3183</v>
      </c>
      <c s="216">
        <v>25021429</v>
      </c>
      <c s="219" t="s">
        <v>6809</v>
      </c>
      <c s="271">
        <v>39349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4" spans="1:9" ht="15">
      <c r="A3194" s="216">
        <f>COUNTA($A$10:A3193)</f>
        <v>3184</v>
      </c>
      <c s="216">
        <v>25021430</v>
      </c>
      <c s="219" t="s">
        <v>6845</v>
      </c>
      <c s="271">
        <v>39198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5" spans="1:9" ht="15">
      <c r="A3195" s="216">
        <f>COUNTA($A$10:A3194)</f>
        <v>3185</v>
      </c>
      <c s="216">
        <v>25021431</v>
      </c>
      <c s="219" t="s">
        <v>6810</v>
      </c>
      <c s="271">
        <v>39400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6" spans="1:9" ht="15">
      <c r="A3196" s="216">
        <f>COUNTA($A$10:A3195)</f>
        <v>3186</v>
      </c>
      <c s="216">
        <v>25021432</v>
      </c>
      <c s="219" t="s">
        <v>6773</v>
      </c>
      <c s="271">
        <v>39332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7" spans="1:9" ht="15">
      <c r="A3197" s="216">
        <f>COUNTA($A$10:A3196)</f>
        <v>3187</v>
      </c>
      <c s="216">
        <v>25021433</v>
      </c>
      <c s="219" t="s">
        <v>6846</v>
      </c>
      <c s="271">
        <v>39246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8" spans="1:9" ht="15">
      <c r="A3198" s="216">
        <f>COUNTA($A$10:A3197)</f>
        <v>3188</v>
      </c>
      <c s="216">
        <v>25021434</v>
      </c>
      <c s="219" t="s">
        <v>6774</v>
      </c>
      <c s="271">
        <v>39303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199" spans="1:9" ht="15">
      <c r="A3199" s="216">
        <f>COUNTA($A$10:A3198)</f>
        <v>3189</v>
      </c>
      <c s="216">
        <v>25021435</v>
      </c>
      <c s="219" t="s">
        <v>232</v>
      </c>
      <c s="271">
        <v>39302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0" spans="1:9" ht="15">
      <c r="A3200" s="216">
        <f>COUNTA($A$10:A3199)</f>
        <v>3190</v>
      </c>
      <c s="216">
        <v>25021437</v>
      </c>
      <c s="219" t="s">
        <v>3704</v>
      </c>
      <c s="271">
        <v>39162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1" spans="1:9" ht="15">
      <c r="A3201" s="216">
        <f>COUNTA($A$10:A3200)</f>
        <v>3191</v>
      </c>
      <c s="216">
        <v>25021438</v>
      </c>
      <c s="219" t="s">
        <v>49</v>
      </c>
      <c s="271">
        <v>39444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2" spans="1:9" ht="15">
      <c r="A3202" s="216">
        <f>COUNTA($A$10:A3201)</f>
        <v>3192</v>
      </c>
      <c s="216">
        <v>25021439</v>
      </c>
      <c s="219" t="s">
        <v>49</v>
      </c>
      <c s="271">
        <v>39322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3" spans="1:9" ht="15">
      <c r="A3203" s="216">
        <f>COUNTA($A$10:A3202)</f>
        <v>3193</v>
      </c>
      <c s="216">
        <v>25021440</v>
      </c>
      <c s="219" t="s">
        <v>6847</v>
      </c>
      <c s="271">
        <v>39437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4" spans="1:9" ht="15">
      <c r="A3204" s="216">
        <f>COUNTA($A$10:A3203)</f>
        <v>3194</v>
      </c>
      <c s="216">
        <v>25021441</v>
      </c>
      <c s="219" t="s">
        <v>6811</v>
      </c>
      <c s="271">
        <v>39406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5" spans="1:9" ht="15">
      <c r="A3205" s="216">
        <f>COUNTA($A$10:A3204)</f>
        <v>3195</v>
      </c>
      <c s="216">
        <v>25021442</v>
      </c>
      <c s="219" t="s">
        <v>6848</v>
      </c>
      <c s="271">
        <v>39398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6" spans="1:9" ht="15">
      <c r="A3206" s="216">
        <f>COUNTA($A$10:A3205)</f>
        <v>3196</v>
      </c>
      <c s="216">
        <v>25021443</v>
      </c>
      <c s="219" t="s">
        <v>6775</v>
      </c>
      <c s="271">
        <v>39304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7" spans="1:9" ht="15">
      <c r="A3207" s="216">
        <f>COUNTA($A$10:A3206)</f>
        <v>3197</v>
      </c>
      <c s="216">
        <v>25021444</v>
      </c>
      <c s="219" t="s">
        <v>1553</v>
      </c>
      <c s="271">
        <v>39257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8" spans="1:9" ht="15">
      <c r="A3208" s="216">
        <f>COUNTA($A$10:A3207)</f>
        <v>3198</v>
      </c>
      <c s="216">
        <v>25021445</v>
      </c>
      <c s="219" t="s">
        <v>1377</v>
      </c>
      <c s="271">
        <v>39276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09" spans="1:9" ht="15">
      <c r="A3209" s="216">
        <f>COUNTA($A$10:A3208)</f>
        <v>3199</v>
      </c>
      <c s="216">
        <v>25021446</v>
      </c>
      <c s="219" t="s">
        <v>5742</v>
      </c>
      <c s="271">
        <v>39301</v>
      </c>
      <c s="219" t="s">
        <v>7155</v>
      </c>
      <c s="219" t="s">
        <v>4434</v>
      </c>
      <c s="216">
        <v>5</v>
      </c>
      <c s="216" t="s">
        <v>7400</v>
      </c>
      <c s="272">
        <f t="shared" si="49"/>
        <v>20000000</v>
      </c>
    </row>
    <row r="3210" spans="1:9" ht="15">
      <c r="A3210" s="216">
        <f>COUNTA($A$10:A3209)</f>
        <v>3200</v>
      </c>
      <c s="216">
        <v>25021447</v>
      </c>
      <c s="219" t="s">
        <v>6812</v>
      </c>
      <c s="271">
        <v>39407</v>
      </c>
      <c s="219" t="s">
        <v>7155</v>
      </c>
      <c s="219" t="s">
        <v>4434</v>
      </c>
      <c s="216">
        <v>5</v>
      </c>
      <c s="216" t="s">
        <v>7400</v>
      </c>
      <c s="272">
        <f t="shared" si="50" ref="I3210:I3273">G3210*4000000</f>
        <v>20000000</v>
      </c>
    </row>
    <row r="3211" spans="1:9" ht="15">
      <c r="A3211" s="216">
        <f>COUNTA($A$10:A3210)</f>
        <v>3201</v>
      </c>
      <c s="216">
        <v>25021448</v>
      </c>
      <c s="219" t="s">
        <v>6849</v>
      </c>
      <c s="271">
        <v>39183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2" spans="1:9" ht="15">
      <c r="A3212" s="216">
        <f>COUNTA($A$10:A3211)</f>
        <v>3202</v>
      </c>
      <c s="216">
        <v>25021449</v>
      </c>
      <c s="219" t="s">
        <v>6780</v>
      </c>
      <c s="271">
        <v>39406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3" spans="1:9" ht="15">
      <c r="A3213" s="216">
        <f>COUNTA($A$10:A3212)</f>
        <v>3203</v>
      </c>
      <c s="216">
        <v>25021450</v>
      </c>
      <c s="219" t="s">
        <v>1256</v>
      </c>
      <c s="271">
        <v>39245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4" spans="1:9" ht="15">
      <c r="A3214" s="216">
        <f>COUNTA($A$10:A3213)</f>
        <v>3204</v>
      </c>
      <c s="216">
        <v>25021451</v>
      </c>
      <c s="219" t="s">
        <v>6853</v>
      </c>
      <c s="271">
        <v>39185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5" spans="1:9" ht="15">
      <c r="A3215" s="216">
        <f>COUNTA($A$10:A3214)</f>
        <v>3205</v>
      </c>
      <c s="216">
        <v>25021452</v>
      </c>
      <c s="219" t="s">
        <v>726</v>
      </c>
      <c s="271">
        <v>39365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6" spans="1:9" ht="15">
      <c r="A3216" s="216">
        <f>COUNTA($A$10:A3215)</f>
        <v>3206</v>
      </c>
      <c s="216">
        <v>25021453</v>
      </c>
      <c s="219" t="s">
        <v>6816</v>
      </c>
      <c s="271">
        <v>39121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7" spans="1:9" ht="15">
      <c r="A3217" s="216">
        <f>COUNTA($A$10:A3216)</f>
        <v>3207</v>
      </c>
      <c s="216">
        <v>25021454</v>
      </c>
      <c s="219" t="s">
        <v>6854</v>
      </c>
      <c s="271">
        <v>39382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8" spans="1:9" ht="15">
      <c r="A3218" s="216">
        <f>COUNTA($A$10:A3217)</f>
        <v>3208</v>
      </c>
      <c s="216">
        <v>25021455</v>
      </c>
      <c s="219" t="s">
        <v>6782</v>
      </c>
      <c s="271">
        <v>39365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19" spans="1:9" ht="15">
      <c r="A3219" s="216">
        <f>COUNTA($A$10:A3218)</f>
        <v>3209</v>
      </c>
      <c s="216">
        <v>25021456</v>
      </c>
      <c s="219" t="s">
        <v>6819</v>
      </c>
      <c s="271">
        <v>39297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0" spans="1:9" ht="15">
      <c r="A3220" s="216">
        <f>COUNTA($A$10:A3219)</f>
        <v>3210</v>
      </c>
      <c s="216">
        <v>25021457</v>
      </c>
      <c s="219" t="s">
        <v>1917</v>
      </c>
      <c s="271">
        <v>39356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1" spans="1:9" ht="15">
      <c r="A3221" s="216">
        <f>COUNTA($A$10:A3220)</f>
        <v>3211</v>
      </c>
      <c s="216">
        <v>25021458</v>
      </c>
      <c s="219" t="s">
        <v>6783</v>
      </c>
      <c s="271">
        <v>39087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2" spans="1:9" ht="15">
      <c r="A3222" s="216">
        <f>COUNTA($A$10:A3221)</f>
        <v>3212</v>
      </c>
      <c s="216">
        <v>25021459</v>
      </c>
      <c s="219" t="s">
        <v>731</v>
      </c>
      <c s="271">
        <v>39367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3" spans="1:9" ht="15">
      <c r="A3223" s="216">
        <f>COUNTA($A$10:A3222)</f>
        <v>3213</v>
      </c>
      <c s="216">
        <v>25021460</v>
      </c>
      <c s="219" t="s">
        <v>1501</v>
      </c>
      <c s="271">
        <v>39305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4" spans="1:9" ht="15">
      <c r="A3224" s="216">
        <f>COUNTA($A$10:A3223)</f>
        <v>3214</v>
      </c>
      <c s="216">
        <v>25021461</v>
      </c>
      <c s="219" t="s">
        <v>3833</v>
      </c>
      <c s="271">
        <v>39216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5" spans="1:9" ht="15">
      <c r="A3225" s="216">
        <f>COUNTA($A$10:A3224)</f>
        <v>3215</v>
      </c>
      <c s="216">
        <v>25021463</v>
      </c>
      <c s="219" t="s">
        <v>6857</v>
      </c>
      <c s="271">
        <v>39296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6" spans="1:9" ht="15">
      <c r="A3226" s="216">
        <f>COUNTA($A$10:A3225)</f>
        <v>3216</v>
      </c>
      <c s="216">
        <v>25021464</v>
      </c>
      <c s="219" t="s">
        <v>6784</v>
      </c>
      <c s="271">
        <v>39431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7" spans="1:9" ht="15">
      <c r="A3227" s="216">
        <f>COUNTA($A$10:A3226)</f>
        <v>3217</v>
      </c>
      <c s="216">
        <v>25021465</v>
      </c>
      <c s="219" t="s">
        <v>6820</v>
      </c>
      <c s="271">
        <v>39404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8" spans="1:9" ht="15">
      <c r="A3228" s="216">
        <f>COUNTA($A$10:A3227)</f>
        <v>3218</v>
      </c>
      <c s="216">
        <v>25021466</v>
      </c>
      <c s="219" t="s">
        <v>6858</v>
      </c>
      <c s="271">
        <v>39437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29" spans="1:9" ht="15">
      <c r="A3229" s="216">
        <f>COUNTA($A$10:A3228)</f>
        <v>3219</v>
      </c>
      <c s="216">
        <v>25021467</v>
      </c>
      <c s="219" t="s">
        <v>6785</v>
      </c>
      <c s="271">
        <v>39205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0" spans="1:9" ht="15">
      <c r="A3230" s="216">
        <f>COUNTA($A$10:A3229)</f>
        <v>3220</v>
      </c>
      <c s="216">
        <v>25021468</v>
      </c>
      <c s="219" t="s">
        <v>6813</v>
      </c>
      <c s="271">
        <v>39115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1" spans="1:9" ht="15">
      <c r="A3231" s="216">
        <f>COUNTA($A$10:A3230)</f>
        <v>3221</v>
      </c>
      <c s="216">
        <v>25021469</v>
      </c>
      <c s="219" t="s">
        <v>4631</v>
      </c>
      <c s="271">
        <v>39210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2" spans="1:9" ht="15">
      <c r="A3232" s="216">
        <f>COUNTA($A$10:A3231)</f>
        <v>3222</v>
      </c>
      <c s="216">
        <v>25021470</v>
      </c>
      <c s="219" t="s">
        <v>6776</v>
      </c>
      <c s="271">
        <v>39195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3" spans="1:9" ht="15">
      <c r="A3233" s="216">
        <f>COUNTA($A$10:A3232)</f>
        <v>3223</v>
      </c>
      <c s="216">
        <v>25021471</v>
      </c>
      <c s="219" t="s">
        <v>6814</v>
      </c>
      <c s="271">
        <v>39286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4" spans="1:9" ht="15">
      <c r="A3234" s="216">
        <f>COUNTA($A$10:A3233)</f>
        <v>3224</v>
      </c>
      <c s="216">
        <v>25021472</v>
      </c>
      <c s="219" t="s">
        <v>6851</v>
      </c>
      <c s="271">
        <v>39347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5" spans="1:9" ht="15">
      <c r="A3235" s="216">
        <f>COUNTA($A$10:A3234)</f>
        <v>3225</v>
      </c>
      <c s="216">
        <v>25021473</v>
      </c>
      <c s="219" t="s">
        <v>6777</v>
      </c>
      <c s="271">
        <v>39314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6" spans="1:9" ht="15">
      <c r="A3236" s="216">
        <f>COUNTA($A$10:A3235)</f>
        <v>3226</v>
      </c>
      <c s="216">
        <v>25021474</v>
      </c>
      <c s="219" t="s">
        <v>6815</v>
      </c>
      <c s="271">
        <v>39221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7" spans="1:9" ht="15">
      <c r="A3237" s="216">
        <f>COUNTA($A$10:A3236)</f>
        <v>3227</v>
      </c>
      <c s="216">
        <v>25021475</v>
      </c>
      <c s="219" t="s">
        <v>6778</v>
      </c>
      <c s="271">
        <v>39293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8" spans="1:9" ht="15">
      <c r="A3238" s="216">
        <f>COUNTA($A$10:A3237)</f>
        <v>3228</v>
      </c>
      <c s="216">
        <v>25021477</v>
      </c>
      <c s="219" t="s">
        <v>6852</v>
      </c>
      <c s="271">
        <v>39157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39" spans="1:9" ht="15">
      <c r="A3239" s="216">
        <f>COUNTA($A$10:A3238)</f>
        <v>3229</v>
      </c>
      <c s="216">
        <v>25021478</v>
      </c>
      <c s="219" t="s">
        <v>6779</v>
      </c>
      <c s="271">
        <v>39336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0" spans="1:9" ht="15">
      <c r="A3240" s="216">
        <f>COUNTA($A$10:A3239)</f>
        <v>3230</v>
      </c>
      <c s="216">
        <v>25021479</v>
      </c>
      <c s="219" t="s">
        <v>6817</v>
      </c>
      <c s="271">
        <v>39087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1" spans="1:9" ht="15">
      <c r="A3241" s="216">
        <f>COUNTA($A$10:A3240)</f>
        <v>3231</v>
      </c>
      <c s="216">
        <v>25021480</v>
      </c>
      <c s="219" t="s">
        <v>6855</v>
      </c>
      <c s="271">
        <v>39434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2" spans="1:9" ht="15">
      <c r="A3242" s="216">
        <f>COUNTA($A$10:A3241)</f>
        <v>3232</v>
      </c>
      <c s="216">
        <v>25021481</v>
      </c>
      <c s="219" t="s">
        <v>6781</v>
      </c>
      <c s="271">
        <v>39345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3" spans="1:9" ht="15">
      <c r="A3243" s="216">
        <f>COUNTA($A$10:A3242)</f>
        <v>3233</v>
      </c>
      <c s="216">
        <v>25021482</v>
      </c>
      <c s="219" t="s">
        <v>6818</v>
      </c>
      <c s="271">
        <v>39357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4" spans="1:9" ht="15">
      <c r="A3244" s="216">
        <f>COUNTA($A$10:A3243)</f>
        <v>3234</v>
      </c>
      <c s="216">
        <v>25021483</v>
      </c>
      <c s="219" t="s">
        <v>6856</v>
      </c>
      <c s="271">
        <v>39106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5" spans="1:9" ht="15">
      <c r="A3245" s="216">
        <f>COUNTA($A$10:A3244)</f>
        <v>3235</v>
      </c>
      <c s="216">
        <v>25021484</v>
      </c>
      <c s="219" t="s">
        <v>6786</v>
      </c>
      <c s="271">
        <v>39144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6" spans="1:9" ht="15">
      <c r="A3246" s="216">
        <f>COUNTA($A$10:A3245)</f>
        <v>3236</v>
      </c>
      <c s="216">
        <v>25021485</v>
      </c>
      <c s="219" t="s">
        <v>3712</v>
      </c>
      <c s="271">
        <v>39365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7" spans="1:9" ht="15">
      <c r="A3247" s="216">
        <f>COUNTA($A$10:A3246)</f>
        <v>3237</v>
      </c>
      <c s="216">
        <v>25021486</v>
      </c>
      <c s="219" t="s">
        <v>2153</v>
      </c>
      <c s="271">
        <v>39326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8" spans="1:9" ht="15">
      <c r="A3248" s="216">
        <f>COUNTA($A$10:A3247)</f>
        <v>3238</v>
      </c>
      <c s="216">
        <v>25021487</v>
      </c>
      <c s="219" t="s">
        <v>63</v>
      </c>
      <c s="271">
        <v>39181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49" spans="1:9" ht="15">
      <c r="A3249" s="216">
        <f>COUNTA($A$10:A3248)</f>
        <v>3239</v>
      </c>
      <c s="216">
        <v>25021488</v>
      </c>
      <c s="219" t="s">
        <v>6859</v>
      </c>
      <c s="271">
        <v>39359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0" spans="1:9" ht="15">
      <c r="A3250" s="216">
        <f>COUNTA($A$10:A3249)</f>
        <v>3240</v>
      </c>
      <c s="216">
        <v>25024234</v>
      </c>
      <c s="219" t="s">
        <v>1883</v>
      </c>
      <c s="271">
        <v>39314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1" spans="1:9" ht="15">
      <c r="A3251" s="216">
        <f>COUNTA($A$10:A3250)</f>
        <v>3241</v>
      </c>
      <c s="216">
        <v>25024235</v>
      </c>
      <c s="219" t="s">
        <v>6850</v>
      </c>
      <c s="271">
        <v>39130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2" spans="1:9" ht="15">
      <c r="A3252" s="216">
        <f>COUNTA($A$10:A3251)</f>
        <v>3242</v>
      </c>
      <c s="216">
        <v>25024236</v>
      </c>
      <c s="219" t="s">
        <v>6787</v>
      </c>
      <c s="271">
        <v>39250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3" spans="1:9" ht="15">
      <c r="A3253" s="216">
        <f>COUNTA($A$10:A3252)</f>
        <v>3243</v>
      </c>
      <c s="216">
        <v>25024246</v>
      </c>
      <c s="219" t="s">
        <v>6833</v>
      </c>
      <c s="271">
        <v>39100</v>
      </c>
      <c s="219" t="s">
        <v>7155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4" spans="1:9" ht="15">
      <c r="A3254" s="216">
        <f>COUNTA($A$10:A3253)</f>
        <v>3244</v>
      </c>
      <c s="216">
        <v>25022049</v>
      </c>
      <c s="219" t="s">
        <v>5266</v>
      </c>
      <c s="271">
        <v>39113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5" spans="1:9" ht="15">
      <c r="A3255" s="216">
        <f>COUNTA($A$10:A3254)</f>
        <v>3245</v>
      </c>
      <c s="216">
        <v>25022050</v>
      </c>
      <c s="219" t="s">
        <v>5306</v>
      </c>
      <c s="271">
        <v>39397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6" spans="1:9" ht="15">
      <c r="A3256" s="216">
        <f>COUNTA($A$10:A3255)</f>
        <v>3246</v>
      </c>
      <c s="216">
        <v>25022051</v>
      </c>
      <c s="219" t="s">
        <v>440</v>
      </c>
      <c s="271">
        <v>39091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7" spans="1:9" ht="15">
      <c r="A3257" s="216">
        <f>COUNTA($A$10:A3256)</f>
        <v>3247</v>
      </c>
      <c s="216">
        <v>25022052</v>
      </c>
      <c s="219" t="s">
        <v>5392</v>
      </c>
      <c s="271">
        <v>39399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8" spans="1:9" ht="15">
      <c r="A3258" s="216">
        <f>COUNTA($A$10:A3257)</f>
        <v>3248</v>
      </c>
      <c s="216">
        <v>25022053</v>
      </c>
      <c s="219" t="s">
        <v>5434</v>
      </c>
      <c s="271">
        <v>39381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59" spans="1:9" ht="15">
      <c r="A3259" s="216">
        <f>COUNTA($A$10:A3258)</f>
        <v>3249</v>
      </c>
      <c s="216">
        <v>25022054</v>
      </c>
      <c s="219" t="s">
        <v>5474</v>
      </c>
      <c s="271">
        <v>39143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0" spans="1:9" ht="15">
      <c r="A3260" s="216">
        <f>COUNTA($A$10:A3259)</f>
        <v>3250</v>
      </c>
      <c s="216">
        <v>25022055</v>
      </c>
      <c s="219" t="s">
        <v>5520</v>
      </c>
      <c s="271">
        <v>39432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1" spans="1:9" ht="15">
      <c r="A3261" s="216">
        <f>COUNTA($A$10:A3260)</f>
        <v>3251</v>
      </c>
      <c s="216">
        <v>25022056</v>
      </c>
      <c s="219" t="s">
        <v>4340</v>
      </c>
      <c s="271">
        <v>39306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2" spans="1:9" ht="15">
      <c r="A3262" s="216">
        <f>COUNTA($A$10:A3261)</f>
        <v>3252</v>
      </c>
      <c s="216">
        <v>25022057</v>
      </c>
      <c s="219" t="s">
        <v>5595</v>
      </c>
      <c s="271">
        <v>39190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3" spans="1:9" ht="15">
      <c r="A3263" s="216">
        <f>COUNTA($A$10:A3262)</f>
        <v>3253</v>
      </c>
      <c s="216">
        <v>25022058</v>
      </c>
      <c s="219" t="s">
        <v>5267</v>
      </c>
      <c s="271">
        <v>39419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4" spans="1:9" ht="15">
      <c r="A3264" s="216">
        <f>COUNTA($A$10:A3263)</f>
        <v>3254</v>
      </c>
      <c s="216">
        <v>25022059</v>
      </c>
      <c s="219" t="s">
        <v>5521</v>
      </c>
      <c s="271">
        <v>39314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5" spans="1:9" ht="15">
      <c r="A3265" s="216">
        <f>COUNTA($A$10:A3264)</f>
        <v>3255</v>
      </c>
      <c s="216">
        <v>25022060</v>
      </c>
      <c s="219" t="s">
        <v>1272</v>
      </c>
      <c s="271">
        <v>39392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6" spans="1:9" ht="15">
      <c r="A3266" s="216">
        <f>COUNTA($A$10:A3265)</f>
        <v>3256</v>
      </c>
      <c s="216">
        <v>25022061</v>
      </c>
      <c s="219" t="s">
        <v>5348</v>
      </c>
      <c s="271">
        <v>39236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7" spans="1:9" ht="15">
      <c r="A3267" s="216">
        <f>COUNTA($A$10:A3266)</f>
        <v>3257</v>
      </c>
      <c s="216">
        <v>25022062</v>
      </c>
      <c s="219" t="s">
        <v>5393</v>
      </c>
      <c s="271">
        <v>39101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8" spans="1:9" ht="15">
      <c r="A3268" s="216">
        <f>COUNTA($A$10:A3267)</f>
        <v>3258</v>
      </c>
      <c s="216">
        <v>25022063</v>
      </c>
      <c s="219" t="s">
        <v>10</v>
      </c>
      <c s="271">
        <v>39364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69" spans="1:9" ht="15">
      <c r="A3269" s="216">
        <f>COUNTA($A$10:A3268)</f>
        <v>3259</v>
      </c>
      <c s="216">
        <v>25022064</v>
      </c>
      <c s="219" t="s">
        <v>5475</v>
      </c>
      <c s="271">
        <v>39183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70" spans="1:9" ht="15">
      <c r="A3270" s="216">
        <f>COUNTA($A$10:A3269)</f>
        <v>3260</v>
      </c>
      <c s="216">
        <v>25022065</v>
      </c>
      <c s="219" t="s">
        <v>5522</v>
      </c>
      <c s="271">
        <v>39131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71" spans="1:9" ht="15">
      <c r="A3271" s="216">
        <f>COUNTA($A$10:A3270)</f>
        <v>3261</v>
      </c>
      <c s="216">
        <v>25022066</v>
      </c>
      <c s="219" t="s">
        <v>931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72" spans="1:9" ht="15">
      <c r="A3272" s="216">
        <f>COUNTA($A$10:A3271)</f>
        <v>3262</v>
      </c>
      <c s="216">
        <v>25022067</v>
      </c>
      <c s="219" t="s">
        <v>5596</v>
      </c>
      <c s="271">
        <v>39340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73" spans="1:9" ht="15">
      <c r="A3273" s="216">
        <f>COUNTA($A$10:A3272)</f>
        <v>3263</v>
      </c>
      <c s="216">
        <v>25022068</v>
      </c>
      <c s="219" t="s">
        <v>299</v>
      </c>
      <c s="271">
        <v>39141</v>
      </c>
      <c s="219" t="s">
        <v>7187</v>
      </c>
      <c s="219" t="s">
        <v>4434</v>
      </c>
      <c s="216">
        <v>5</v>
      </c>
      <c s="216" t="s">
        <v>7400</v>
      </c>
      <c s="272">
        <f t="shared" si="50"/>
        <v>20000000</v>
      </c>
    </row>
    <row r="3274" spans="1:9" ht="15">
      <c r="A3274" s="216">
        <f>COUNTA($A$10:A3273)</f>
        <v>3264</v>
      </c>
      <c s="216">
        <v>25022069</v>
      </c>
      <c s="219" t="s">
        <v>299</v>
      </c>
      <c s="271">
        <v>39087</v>
      </c>
      <c s="219" t="s">
        <v>7187</v>
      </c>
      <c s="219" t="s">
        <v>4434</v>
      </c>
      <c s="216">
        <v>5</v>
      </c>
      <c s="216" t="s">
        <v>7400</v>
      </c>
      <c s="272">
        <f t="shared" si="51" ref="I3274:I3337">G3274*4000000</f>
        <v>20000000</v>
      </c>
    </row>
    <row r="3275" spans="1:9" ht="15">
      <c r="A3275" s="216">
        <f>COUNTA($A$10:A3274)</f>
        <v>3265</v>
      </c>
      <c s="216">
        <v>25022070</v>
      </c>
      <c s="219" t="s">
        <v>5349</v>
      </c>
      <c s="271">
        <v>39250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76" spans="1:9" ht="15">
      <c r="A3276" s="216">
        <f>COUNTA($A$10:A3275)</f>
        <v>3266</v>
      </c>
      <c s="216">
        <v>25022071</v>
      </c>
      <c s="219" t="s">
        <v>578</v>
      </c>
      <c s="271">
        <v>39146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77" spans="1:9" ht="15">
      <c r="A3277" s="216">
        <f>COUNTA($A$10:A3276)</f>
        <v>3267</v>
      </c>
      <c s="216">
        <v>25022072</v>
      </c>
      <c s="219" t="s">
        <v>578</v>
      </c>
      <c s="271">
        <v>39426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78" spans="1:9" ht="15">
      <c r="A3278" s="216">
        <f>COUNTA($A$10:A3277)</f>
        <v>3268</v>
      </c>
      <c s="216">
        <v>25022073</v>
      </c>
      <c s="219" t="s">
        <v>5476</v>
      </c>
      <c s="271">
        <v>39187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79" spans="1:9" ht="15">
      <c r="A3279" s="216">
        <f>COUNTA($A$10:A3278)</f>
        <v>3269</v>
      </c>
      <c s="216">
        <v>25022074</v>
      </c>
      <c s="219" t="s">
        <v>5523</v>
      </c>
      <c s="271">
        <v>39273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0" spans="1:9" ht="15">
      <c r="A3280" s="216">
        <f>COUNTA($A$10:A3279)</f>
        <v>3270</v>
      </c>
      <c s="216">
        <v>25022075</v>
      </c>
      <c s="219" t="s">
        <v>995</v>
      </c>
      <c s="271">
        <v>39123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1" spans="1:9" ht="15">
      <c r="A3281" s="216">
        <f>COUNTA($A$10:A3280)</f>
        <v>3271</v>
      </c>
      <c s="216">
        <v>25022077</v>
      </c>
      <c s="219" t="s">
        <v>2159</v>
      </c>
      <c s="271">
        <v>39206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2" spans="1:9" ht="15">
      <c r="A3282" s="216">
        <f>COUNTA($A$10:A3281)</f>
        <v>3272</v>
      </c>
      <c s="216">
        <v>25022078</v>
      </c>
      <c s="219" t="s">
        <v>5308</v>
      </c>
      <c s="271">
        <v>39350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3" spans="1:9" ht="15">
      <c r="A3283" s="216">
        <f>COUNTA($A$10:A3282)</f>
        <v>3273</v>
      </c>
      <c s="216">
        <v>25022079</v>
      </c>
      <c s="219" t="s">
        <v>5350</v>
      </c>
      <c s="271">
        <v>39321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4" spans="1:9" ht="15">
      <c r="A3284" s="216">
        <f>COUNTA($A$10:A3283)</f>
        <v>3274</v>
      </c>
      <c s="216">
        <v>25022080</v>
      </c>
      <c s="219" t="s">
        <v>5394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5" spans="1:9" ht="15">
      <c r="A3285" s="216">
        <f>COUNTA($A$10:A3284)</f>
        <v>3275</v>
      </c>
      <c s="216">
        <v>25022081</v>
      </c>
      <c s="219" t="s">
        <v>2712</v>
      </c>
      <c s="271">
        <v>39303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6" spans="1:9" ht="15">
      <c r="A3286" s="216">
        <f>COUNTA($A$10:A3285)</f>
        <v>3276</v>
      </c>
      <c s="216">
        <v>25022082</v>
      </c>
      <c s="219" t="s">
        <v>5477</v>
      </c>
      <c s="271">
        <v>39296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7" spans="1:9" ht="15">
      <c r="A3287" s="216">
        <f>COUNTA($A$10:A3286)</f>
        <v>3277</v>
      </c>
      <c s="216">
        <v>25022083</v>
      </c>
      <c s="219" t="s">
        <v>5564</v>
      </c>
      <c s="271">
        <v>39151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8" spans="1:9" ht="15">
      <c r="A3288" s="216">
        <f>COUNTA($A$10:A3287)</f>
        <v>3278</v>
      </c>
      <c s="216">
        <v>25022084</v>
      </c>
      <c s="219" t="s">
        <v>5597</v>
      </c>
      <c s="271">
        <v>39093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89" spans="1:9" ht="15">
      <c r="A3289" s="216">
        <f>COUNTA($A$10:A3288)</f>
        <v>3279</v>
      </c>
      <c s="216">
        <v>25022085</v>
      </c>
      <c s="219" t="s">
        <v>5268</v>
      </c>
      <c s="271">
        <v>39118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0" spans="1:9" ht="15">
      <c r="A3290" s="216">
        <f>COUNTA($A$10:A3289)</f>
        <v>3280</v>
      </c>
      <c s="216">
        <v>25022086</v>
      </c>
      <c s="219" t="s">
        <v>5309</v>
      </c>
      <c s="271">
        <v>39307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1" spans="1:9" ht="15">
      <c r="A3291" s="216">
        <f>COUNTA($A$10:A3290)</f>
        <v>3281</v>
      </c>
      <c s="216">
        <v>25022087</v>
      </c>
      <c s="219" t="s">
        <v>5351</v>
      </c>
      <c s="271">
        <v>39148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2" spans="1:9" ht="15">
      <c r="A3292" s="216">
        <f>COUNTA($A$10:A3291)</f>
        <v>3282</v>
      </c>
      <c s="216">
        <v>25022088</v>
      </c>
      <c s="219" t="s">
        <v>5395</v>
      </c>
      <c s="271">
        <v>39386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3" spans="1:9" ht="15">
      <c r="A3293" s="216">
        <f>COUNTA($A$10:A3292)</f>
        <v>3283</v>
      </c>
      <c s="216">
        <v>25022089</v>
      </c>
      <c s="219" t="s">
        <v>5154</v>
      </c>
      <c s="271">
        <v>39187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4" spans="1:9" ht="15">
      <c r="A3294" s="216">
        <f>COUNTA($A$10:A3293)</f>
        <v>3284</v>
      </c>
      <c s="216">
        <v>25022090</v>
      </c>
      <c s="219" t="s">
        <v>1093</v>
      </c>
      <c s="271">
        <v>39129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5" spans="1:9" ht="15">
      <c r="A3295" s="216">
        <f>COUNTA($A$10:A3294)</f>
        <v>3285</v>
      </c>
      <c s="216">
        <v>25022091</v>
      </c>
      <c s="219" t="s">
        <v>5524</v>
      </c>
      <c s="271">
        <v>39083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6" spans="1:9" ht="15">
      <c r="A3296" s="216">
        <f>COUNTA($A$10:A3295)</f>
        <v>3286</v>
      </c>
      <c s="216">
        <v>25022092</v>
      </c>
      <c s="219" t="s">
        <v>5565</v>
      </c>
      <c s="271">
        <v>39386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7" spans="1:9" ht="15">
      <c r="A3297" s="216">
        <f>COUNTA($A$10:A3296)</f>
        <v>3287</v>
      </c>
      <c s="216">
        <v>25022093</v>
      </c>
      <c s="219" t="s">
        <v>2068</v>
      </c>
      <c s="271">
        <v>39140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8" spans="1:9" ht="15">
      <c r="A3298" s="216">
        <f>COUNTA($A$10:A3297)</f>
        <v>3288</v>
      </c>
      <c s="216">
        <v>25022094</v>
      </c>
      <c s="219" t="s">
        <v>5269</v>
      </c>
      <c s="271">
        <v>39349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299" spans="1:9" ht="15">
      <c r="A3299" s="216">
        <f>COUNTA($A$10:A3298)</f>
        <v>3289</v>
      </c>
      <c s="216">
        <v>25022095</v>
      </c>
      <c s="219" t="s">
        <v>5310</v>
      </c>
      <c s="271">
        <v>39311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0" spans="1:9" ht="15">
      <c r="A3300" s="216">
        <f>COUNTA($A$10:A3299)</f>
        <v>3290</v>
      </c>
      <c s="216">
        <v>25022096</v>
      </c>
      <c s="219" t="s">
        <v>3299</v>
      </c>
      <c s="271">
        <v>39278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1" spans="1:9" ht="15">
      <c r="A3301" s="216">
        <f>COUNTA($A$10:A3300)</f>
        <v>3291</v>
      </c>
      <c s="216">
        <v>25022097</v>
      </c>
      <c s="219" t="s">
        <v>163</v>
      </c>
      <c s="271">
        <v>39217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2" spans="1:9" ht="15">
      <c r="A3302" s="216">
        <f>COUNTA($A$10:A3301)</f>
        <v>3292</v>
      </c>
      <c s="216">
        <v>25022098</v>
      </c>
      <c s="219" t="s">
        <v>5436</v>
      </c>
      <c s="271">
        <v>39241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3" spans="1:9" ht="15">
      <c r="A3303" s="216">
        <f>COUNTA($A$10:A3302)</f>
        <v>3293</v>
      </c>
      <c s="216">
        <v>25022099</v>
      </c>
      <c s="219" t="s">
        <v>1634</v>
      </c>
      <c s="271">
        <v>38936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4" spans="1:9" ht="15">
      <c r="A3304" s="216">
        <f>COUNTA($A$10:A3303)</f>
        <v>3294</v>
      </c>
      <c s="216">
        <v>25022100</v>
      </c>
      <c s="219" t="s">
        <v>5525</v>
      </c>
      <c s="271">
        <v>39304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5" spans="1:9" ht="15">
      <c r="A3305" s="216">
        <f>COUNTA($A$10:A3304)</f>
        <v>3295</v>
      </c>
      <c s="216">
        <v>25022101</v>
      </c>
      <c s="219" t="s">
        <v>164</v>
      </c>
      <c s="271">
        <v>39367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6" spans="1:9" ht="15">
      <c r="A3306" s="216">
        <f>COUNTA($A$10:A3305)</f>
        <v>3296</v>
      </c>
      <c s="216">
        <v>25022102</v>
      </c>
      <c s="219" t="s">
        <v>5599</v>
      </c>
      <c s="271">
        <v>39163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7" spans="1:9" ht="15">
      <c r="A3307" s="216">
        <f>COUNTA($A$10:A3306)</f>
        <v>3297</v>
      </c>
      <c s="216">
        <v>25022103</v>
      </c>
      <c s="219" t="s">
        <v>165</v>
      </c>
      <c s="271">
        <v>39160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8" spans="1:9" ht="15">
      <c r="A3308" s="216">
        <f>COUNTA($A$10:A3307)</f>
        <v>3298</v>
      </c>
      <c s="216">
        <v>25022104</v>
      </c>
      <c s="219" t="s">
        <v>622</v>
      </c>
      <c s="271">
        <v>39301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09" spans="1:9" ht="15">
      <c r="A3309" s="216">
        <f>COUNTA($A$10:A3308)</f>
        <v>3299</v>
      </c>
      <c s="216">
        <v>25022105</v>
      </c>
      <c s="219" t="s">
        <v>5353</v>
      </c>
      <c s="271">
        <v>39408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0" spans="1:9" ht="15">
      <c r="A3310" s="216">
        <f>COUNTA($A$10:A3309)</f>
        <v>3300</v>
      </c>
      <c s="216">
        <v>25022106</v>
      </c>
      <c s="219" t="s">
        <v>5396</v>
      </c>
      <c s="271">
        <v>39124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1" spans="1:9" ht="15">
      <c r="A3311" s="216">
        <f>COUNTA($A$10:A3310)</f>
        <v>3301</v>
      </c>
      <c s="216">
        <v>25022107</v>
      </c>
      <c s="219" t="s">
        <v>5435</v>
      </c>
      <c s="271">
        <v>39363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2" spans="1:9" ht="15">
      <c r="A3312" s="216">
        <f>COUNTA($A$10:A3311)</f>
        <v>3302</v>
      </c>
      <c s="216">
        <v>25022108</v>
      </c>
      <c s="219" t="s">
        <v>5478</v>
      </c>
      <c s="271">
        <v>39431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3" spans="1:9" ht="15">
      <c r="A3313" s="216">
        <f>COUNTA($A$10:A3312)</f>
        <v>3303</v>
      </c>
      <c s="216">
        <v>25022109</v>
      </c>
      <c s="219" t="s">
        <v>678</v>
      </c>
      <c s="271">
        <v>39371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4" spans="1:9" ht="15">
      <c r="A3314" s="216">
        <f>COUNTA($A$10:A3313)</f>
        <v>3304</v>
      </c>
      <c s="216">
        <v>25022110</v>
      </c>
      <c s="219" t="s">
        <v>678</v>
      </c>
      <c s="271">
        <v>39121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5" spans="1:9" ht="15">
      <c r="A3315" s="216">
        <f>COUNTA($A$10:A3314)</f>
        <v>3305</v>
      </c>
      <c s="216">
        <v>25022112</v>
      </c>
      <c s="219" t="s">
        <v>5270</v>
      </c>
      <c s="271">
        <v>39176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6" spans="1:9" ht="15">
      <c r="A3316" s="216">
        <f>COUNTA($A$10:A3315)</f>
        <v>3306</v>
      </c>
      <c s="216">
        <v>25022113</v>
      </c>
      <c s="219" t="s">
        <v>2324</v>
      </c>
      <c s="271">
        <v>39393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7" spans="1:9" ht="15">
      <c r="A3317" s="216">
        <f>COUNTA($A$10:A3316)</f>
        <v>3307</v>
      </c>
      <c s="216">
        <v>25022114</v>
      </c>
      <c s="219" t="s">
        <v>5352</v>
      </c>
      <c s="271">
        <v>39408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8" spans="1:9" ht="15">
      <c r="A3318" s="216">
        <f>COUNTA($A$10:A3317)</f>
        <v>3308</v>
      </c>
      <c s="216">
        <v>25022115</v>
      </c>
      <c s="219" t="s">
        <v>5397</v>
      </c>
      <c s="271">
        <v>39092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19" spans="1:9" ht="15">
      <c r="A3319" s="216">
        <f>COUNTA($A$10:A3318)</f>
        <v>3309</v>
      </c>
      <c s="216">
        <v>25022116</v>
      </c>
      <c s="219" t="s">
        <v>5437</v>
      </c>
      <c s="271">
        <v>39410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0" spans="1:9" ht="15">
      <c r="A3320" s="216">
        <f>COUNTA($A$10:A3319)</f>
        <v>3310</v>
      </c>
      <c s="216">
        <v>25022118</v>
      </c>
      <c s="219" t="s">
        <v>5526</v>
      </c>
      <c s="271">
        <v>38812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1" spans="1:9" ht="15">
      <c r="A3321" s="216">
        <f>COUNTA($A$10:A3320)</f>
        <v>3311</v>
      </c>
      <c s="216">
        <v>25022119</v>
      </c>
      <c s="219" t="s">
        <v>5566</v>
      </c>
      <c s="271">
        <v>39128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2" spans="1:9" ht="15">
      <c r="A3322" s="216">
        <f>COUNTA($A$10:A3321)</f>
        <v>3312</v>
      </c>
      <c s="216">
        <v>25022120</v>
      </c>
      <c s="219" t="s">
        <v>5567</v>
      </c>
      <c s="271">
        <v>39437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3" spans="1:9" ht="15">
      <c r="A3323" s="216">
        <f>COUNTA($A$10:A3322)</f>
        <v>3313</v>
      </c>
      <c s="216">
        <v>25022121</v>
      </c>
      <c s="219" t="s">
        <v>5600</v>
      </c>
      <c s="271">
        <v>39204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4" spans="1:9" ht="15">
      <c r="A3324" s="216">
        <f>COUNTA($A$10:A3323)</f>
        <v>3314</v>
      </c>
      <c s="216">
        <v>25022122</v>
      </c>
      <c s="219" t="s">
        <v>5271</v>
      </c>
      <c s="271">
        <v>39139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5" spans="1:9" ht="15">
      <c r="A3325" s="216">
        <f>COUNTA($A$10:A3324)</f>
        <v>3315</v>
      </c>
      <c s="216">
        <v>25022123</v>
      </c>
      <c s="219" t="s">
        <v>5311</v>
      </c>
      <c s="271">
        <v>39276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6" spans="1:9" ht="15">
      <c r="A3326" s="216">
        <f>COUNTA($A$10:A3325)</f>
        <v>3316</v>
      </c>
      <c s="216">
        <v>25022124</v>
      </c>
      <c s="219" t="s">
        <v>5601</v>
      </c>
      <c s="271">
        <v>39150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7" spans="1:9" ht="15">
      <c r="A3327" s="216">
        <f>COUNTA($A$10:A3326)</f>
        <v>3317</v>
      </c>
      <c s="216">
        <v>25022125</v>
      </c>
      <c s="219" t="s">
        <v>999</v>
      </c>
      <c s="271">
        <v>39424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8" spans="1:9" ht="15">
      <c r="A3328" s="216">
        <f>COUNTA($A$10:A3327)</f>
        <v>3318</v>
      </c>
      <c s="216">
        <v>25022126</v>
      </c>
      <c s="219" t="s">
        <v>5398</v>
      </c>
      <c s="271">
        <v>39200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29" spans="1:9" ht="15">
      <c r="A3329" s="216">
        <f>COUNTA($A$10:A3328)</f>
        <v>3319</v>
      </c>
      <c s="216">
        <v>25022127</v>
      </c>
      <c s="219" t="s">
        <v>3753</v>
      </c>
      <c s="271">
        <v>39307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0" spans="1:9" ht="15">
      <c r="A3330" s="216">
        <f>COUNTA($A$10:A3329)</f>
        <v>3320</v>
      </c>
      <c s="216">
        <v>25022128</v>
      </c>
      <c s="219" t="s">
        <v>5438</v>
      </c>
      <c s="271">
        <v>39371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1" spans="1:9" ht="15">
      <c r="A3331" s="216">
        <f>COUNTA($A$10:A3330)</f>
        <v>3321</v>
      </c>
      <c s="216">
        <v>25022129</v>
      </c>
      <c s="219" t="s">
        <v>4419</v>
      </c>
      <c s="271">
        <v>39197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2" spans="1:9" ht="15">
      <c r="A3332" s="216">
        <f>COUNTA($A$10:A3331)</f>
        <v>3322</v>
      </c>
      <c s="216">
        <v>25022130</v>
      </c>
      <c s="219" t="s">
        <v>938</v>
      </c>
      <c s="271">
        <v>39156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3" spans="1:9" ht="15">
      <c r="A3333" s="216">
        <f>COUNTA($A$10:A3332)</f>
        <v>3323</v>
      </c>
      <c s="216">
        <v>25022131</v>
      </c>
      <c s="219" t="s">
        <v>5568</v>
      </c>
      <c s="271">
        <v>39145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4" spans="1:9" ht="15">
      <c r="A3334" s="216">
        <f>COUNTA($A$10:A3333)</f>
        <v>3324</v>
      </c>
      <c s="216">
        <v>25022132</v>
      </c>
      <c s="219" t="s">
        <v>2286</v>
      </c>
      <c s="271">
        <v>39403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5" spans="1:9" ht="15">
      <c r="A3335" s="216">
        <f>COUNTA($A$10:A3334)</f>
        <v>3325</v>
      </c>
      <c s="216">
        <v>25022133</v>
      </c>
      <c s="219" t="s">
        <v>5272</v>
      </c>
      <c s="271">
        <v>39202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6" spans="1:9" ht="15">
      <c r="A3336" s="216">
        <f>COUNTA($A$10:A3335)</f>
        <v>3326</v>
      </c>
      <c s="216">
        <v>25022134</v>
      </c>
      <c s="219" t="s">
        <v>1407</v>
      </c>
      <c s="271">
        <v>39381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7" spans="1:9" ht="15">
      <c r="A3337" s="216">
        <f>COUNTA($A$10:A3336)</f>
        <v>3327</v>
      </c>
      <c s="216">
        <v>25022135</v>
      </c>
      <c s="219" t="s">
        <v>1407</v>
      </c>
      <c s="271">
        <v>39431</v>
      </c>
      <c s="219" t="s">
        <v>7187</v>
      </c>
      <c s="219" t="s">
        <v>4434</v>
      </c>
      <c s="216">
        <v>5</v>
      </c>
      <c s="216" t="s">
        <v>7400</v>
      </c>
      <c s="272">
        <f t="shared" si="51"/>
        <v>20000000</v>
      </c>
    </row>
    <row r="3338" spans="1:9" ht="15">
      <c r="A3338" s="216">
        <f>COUNTA($A$10:A3337)</f>
        <v>3328</v>
      </c>
      <c s="216">
        <v>25022136</v>
      </c>
      <c s="219" t="s">
        <v>1407</v>
      </c>
      <c s="271">
        <v>39337</v>
      </c>
      <c s="219" t="s">
        <v>7187</v>
      </c>
      <c s="219" t="s">
        <v>4434</v>
      </c>
      <c s="216">
        <v>5</v>
      </c>
      <c s="216" t="s">
        <v>7400</v>
      </c>
      <c s="272">
        <f t="shared" si="52" ref="I3338:I3401">G3338*4000000</f>
        <v>20000000</v>
      </c>
    </row>
    <row r="3339" spans="1:9" ht="15">
      <c r="A3339" s="216">
        <f>COUNTA($A$10:A3338)</f>
        <v>3329</v>
      </c>
      <c s="216">
        <v>25022137</v>
      </c>
      <c s="219" t="s">
        <v>2325</v>
      </c>
      <c s="271">
        <v>39251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0" spans="1:9" ht="15">
      <c r="A3340" s="216">
        <f>COUNTA($A$10:A3339)</f>
        <v>3330</v>
      </c>
      <c s="216">
        <v>25022138</v>
      </c>
      <c s="219" t="s">
        <v>5312</v>
      </c>
      <c s="271">
        <v>39173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1" spans="1:9" ht="15">
      <c r="A3341" s="216">
        <f>COUNTA($A$10:A3340)</f>
        <v>3331</v>
      </c>
      <c s="216">
        <v>25022139</v>
      </c>
      <c s="219" t="s">
        <v>5480</v>
      </c>
      <c s="271">
        <v>39402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2" spans="1:9" ht="15">
      <c r="A3342" s="216">
        <f>COUNTA($A$10:A3341)</f>
        <v>3332</v>
      </c>
      <c s="216">
        <v>25022140</v>
      </c>
      <c s="219" t="s">
        <v>5354</v>
      </c>
      <c s="271">
        <v>39204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3" spans="1:9" ht="15">
      <c r="A3343" s="216">
        <f>COUNTA($A$10:A3342)</f>
        <v>3333</v>
      </c>
      <c s="216">
        <v>25022141</v>
      </c>
      <c s="219" t="s">
        <v>5527</v>
      </c>
      <c s="271">
        <v>39258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4" spans="1:9" ht="15">
      <c r="A3344" s="216">
        <f>COUNTA($A$10:A3343)</f>
        <v>3334</v>
      </c>
      <c s="216">
        <v>25022142</v>
      </c>
      <c s="219" t="s">
        <v>5399</v>
      </c>
      <c s="271">
        <v>39339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5" spans="1:9" ht="15">
      <c r="A3345" s="216">
        <f>COUNTA($A$10:A3344)</f>
        <v>3335</v>
      </c>
      <c s="216">
        <v>25022143</v>
      </c>
      <c s="219" t="s">
        <v>5439</v>
      </c>
      <c s="271">
        <v>39292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6" spans="1:9" ht="15">
      <c r="A3346" s="216">
        <f>COUNTA($A$10:A3345)</f>
        <v>3336</v>
      </c>
      <c s="216">
        <v>25022144</v>
      </c>
      <c s="219" t="s">
        <v>5481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7" spans="1:9" ht="15">
      <c r="A3347" s="216">
        <f>COUNTA($A$10:A3346)</f>
        <v>3337</v>
      </c>
      <c s="216">
        <v>25022145</v>
      </c>
      <c s="219" t="s">
        <v>209</v>
      </c>
      <c s="271">
        <v>39277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8" spans="1:9" ht="15">
      <c r="A3348" s="216">
        <f>COUNTA($A$10:A3347)</f>
        <v>3338</v>
      </c>
      <c s="216">
        <v>25022146</v>
      </c>
      <c s="219" t="s">
        <v>5569</v>
      </c>
      <c s="271">
        <v>39364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49" spans="1:9" ht="15">
      <c r="A3349" s="216">
        <f>COUNTA($A$10:A3348)</f>
        <v>3339</v>
      </c>
      <c s="216">
        <v>25022147</v>
      </c>
      <c s="219" t="s">
        <v>1283</v>
      </c>
      <c s="271">
        <v>39157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0" spans="1:9" ht="15">
      <c r="A3350" s="216">
        <f>COUNTA($A$10:A3349)</f>
        <v>3340</v>
      </c>
      <c s="216">
        <v>25022148</v>
      </c>
      <c s="219" t="s">
        <v>5273</v>
      </c>
      <c s="271">
        <v>39375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1" spans="1:9" ht="15">
      <c r="A3351" s="216">
        <f>COUNTA($A$10:A3350)</f>
        <v>3341</v>
      </c>
      <c s="216">
        <v>25022149</v>
      </c>
      <c s="219" t="s">
        <v>535</v>
      </c>
      <c s="271">
        <v>39308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2" spans="1:9" ht="15">
      <c r="A3352" s="216">
        <f>COUNTA($A$10:A3351)</f>
        <v>3342</v>
      </c>
      <c s="216">
        <v>25022150</v>
      </c>
      <c s="219" t="s">
        <v>5355</v>
      </c>
      <c s="271">
        <v>39351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3" spans="1:9" ht="15">
      <c r="A3353" s="216">
        <f>COUNTA($A$10:A3352)</f>
        <v>3343</v>
      </c>
      <c s="216">
        <v>25022151</v>
      </c>
      <c s="219" t="s">
        <v>3896</v>
      </c>
      <c s="271">
        <v>39333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4" spans="1:9" ht="15">
      <c r="A3354" s="216">
        <f>COUNTA($A$10:A3353)</f>
        <v>3344</v>
      </c>
      <c s="216">
        <v>25022152</v>
      </c>
      <c s="219" t="s">
        <v>5440</v>
      </c>
      <c s="271">
        <v>39219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5" spans="1:9" ht="15">
      <c r="A3355" s="216">
        <f>COUNTA($A$10:A3354)</f>
        <v>3345</v>
      </c>
      <c s="216">
        <v>25022153</v>
      </c>
      <c s="219" t="s">
        <v>5482</v>
      </c>
      <c s="271">
        <v>39192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6" spans="1:9" ht="15">
      <c r="A3356" s="216">
        <f>COUNTA($A$10:A3355)</f>
        <v>3346</v>
      </c>
      <c s="216">
        <v>25022154</v>
      </c>
      <c s="219" t="s">
        <v>5528</v>
      </c>
      <c s="271">
        <v>39144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7" spans="1:9" ht="15">
      <c r="A3357" s="216">
        <f>COUNTA($A$10:A3356)</f>
        <v>3347</v>
      </c>
      <c s="216">
        <v>25022155</v>
      </c>
      <c s="219" t="s">
        <v>5570</v>
      </c>
      <c s="271">
        <v>39384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8" spans="1:9" ht="15">
      <c r="A3358" s="216">
        <f>COUNTA($A$10:A3357)</f>
        <v>3348</v>
      </c>
      <c s="216">
        <v>25022156</v>
      </c>
      <c s="219" t="s">
        <v>5232</v>
      </c>
      <c s="271">
        <v>39254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59" spans="1:9" ht="15">
      <c r="A3359" s="216">
        <f>COUNTA($A$10:A3358)</f>
        <v>3349</v>
      </c>
      <c s="216">
        <v>25022157</v>
      </c>
      <c s="219" t="s">
        <v>5274</v>
      </c>
      <c s="271">
        <v>39376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0" spans="1:9" ht="15">
      <c r="A3360" s="216">
        <f>COUNTA($A$10:A3359)</f>
        <v>3350</v>
      </c>
      <c s="216">
        <v>25022158</v>
      </c>
      <c s="219" t="s">
        <v>5313</v>
      </c>
      <c s="271">
        <v>39270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1" spans="1:9" ht="15">
      <c r="A3361" s="216">
        <f>COUNTA($A$10:A3360)</f>
        <v>3351</v>
      </c>
      <c s="216">
        <v>25022159</v>
      </c>
      <c s="219" t="s">
        <v>5356</v>
      </c>
      <c s="271">
        <v>39346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2" spans="1:9" ht="15">
      <c r="A3362" s="216">
        <f>COUNTA($A$10:A3361)</f>
        <v>3352</v>
      </c>
      <c s="216">
        <v>25022160</v>
      </c>
      <c s="219" t="s">
        <v>5400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3" spans="1:9" ht="15">
      <c r="A3363" s="216">
        <f>COUNTA($A$10:A3362)</f>
        <v>3353</v>
      </c>
      <c s="216">
        <v>25022161</v>
      </c>
      <c s="219" t="s">
        <v>5441</v>
      </c>
      <c s="271">
        <v>39215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4" spans="1:9" ht="15">
      <c r="A3364" s="216">
        <f>COUNTA($A$10:A3363)</f>
        <v>3354</v>
      </c>
      <c s="216">
        <v>25022162</v>
      </c>
      <c s="219" t="s">
        <v>5483</v>
      </c>
      <c s="271">
        <v>39134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5" spans="1:9" ht="15">
      <c r="A3365" s="216">
        <f>COUNTA($A$10:A3364)</f>
        <v>3355</v>
      </c>
      <c s="216">
        <v>25022163</v>
      </c>
      <c s="219" t="s">
        <v>5529</v>
      </c>
      <c s="271">
        <v>39023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6" spans="1:9" ht="15">
      <c r="A3366" s="216">
        <f>COUNTA($A$10:A3365)</f>
        <v>3356</v>
      </c>
      <c s="216">
        <v>25022164</v>
      </c>
      <c s="219" t="s">
        <v>170</v>
      </c>
      <c s="271">
        <v>39093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7" spans="1:9" ht="15">
      <c r="A3367" s="216">
        <f>COUNTA($A$10:A3366)</f>
        <v>3357</v>
      </c>
      <c s="216">
        <v>25022165</v>
      </c>
      <c s="219" t="s">
        <v>5602</v>
      </c>
      <c s="271">
        <v>39307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8" spans="1:9" ht="15">
      <c r="A3368" s="216">
        <f>COUNTA($A$10:A3367)</f>
        <v>3358</v>
      </c>
      <c s="216">
        <v>25022166</v>
      </c>
      <c s="219" t="s">
        <v>878</v>
      </c>
      <c s="271">
        <v>39433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69" spans="1:9" ht="15">
      <c r="A3369" s="216">
        <f>COUNTA($A$10:A3368)</f>
        <v>3359</v>
      </c>
      <c s="216">
        <v>25022167</v>
      </c>
      <c s="219" t="s">
        <v>878</v>
      </c>
      <c s="271">
        <v>39128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0" spans="1:9" ht="15">
      <c r="A3370" s="216">
        <f>COUNTA($A$10:A3369)</f>
        <v>3360</v>
      </c>
      <c s="216">
        <v>25022168</v>
      </c>
      <c s="219" t="s">
        <v>878</v>
      </c>
      <c s="271">
        <v>39288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1" spans="1:9" ht="15">
      <c r="A3371" s="216">
        <f>COUNTA($A$10:A3370)</f>
        <v>3361</v>
      </c>
      <c s="216">
        <v>25022169</v>
      </c>
      <c s="219" t="s">
        <v>751</v>
      </c>
      <c s="271">
        <v>39235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2" spans="1:9" ht="15">
      <c r="A3372" s="216">
        <f>COUNTA($A$10:A3371)</f>
        <v>3362</v>
      </c>
      <c s="216">
        <v>25022170</v>
      </c>
      <c s="219" t="s">
        <v>5442</v>
      </c>
      <c s="271">
        <v>39218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3" spans="1:9" ht="15">
      <c r="A3373" s="216">
        <f>COUNTA($A$10:A3372)</f>
        <v>3363</v>
      </c>
      <c s="216">
        <v>25022171</v>
      </c>
      <c s="219" t="s">
        <v>5484</v>
      </c>
      <c s="271">
        <v>39181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4" spans="1:9" ht="15">
      <c r="A3374" s="216">
        <f>COUNTA($A$10:A3373)</f>
        <v>3364</v>
      </c>
      <c s="216">
        <v>25022172</v>
      </c>
      <c s="219" t="s">
        <v>5571</v>
      </c>
      <c s="271">
        <v>39443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5" spans="1:9" ht="15">
      <c r="A3375" s="216">
        <f>COUNTA($A$10:A3374)</f>
        <v>3365</v>
      </c>
      <c s="216">
        <v>25022173</v>
      </c>
      <c s="219" t="s">
        <v>1934</v>
      </c>
      <c s="271">
        <v>39224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6" spans="1:9" ht="15">
      <c r="A3376" s="216">
        <f>COUNTA($A$10:A3375)</f>
        <v>3366</v>
      </c>
      <c s="216">
        <v>25022174</v>
      </c>
      <c s="219" t="s">
        <v>5603</v>
      </c>
      <c s="271">
        <v>39084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7" spans="1:9" ht="15">
      <c r="A3377" s="216">
        <f>COUNTA($A$10:A3376)</f>
        <v>3367</v>
      </c>
      <c s="216">
        <v>25022175</v>
      </c>
      <c s="219" t="s">
        <v>5275</v>
      </c>
      <c s="271">
        <v>39177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8" spans="1:9" ht="15">
      <c r="A3378" s="216">
        <f>COUNTA($A$10:A3377)</f>
        <v>3368</v>
      </c>
      <c s="216">
        <v>25022176</v>
      </c>
      <c s="219" t="s">
        <v>5314</v>
      </c>
      <c s="271">
        <v>39136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79" spans="1:9" ht="15">
      <c r="A3379" s="216">
        <f>COUNTA($A$10:A3378)</f>
        <v>3369</v>
      </c>
      <c s="216">
        <v>25022177</v>
      </c>
      <c s="219" t="s">
        <v>3964</v>
      </c>
      <c s="271">
        <v>39440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0" spans="1:9" ht="15">
      <c r="A3380" s="216">
        <f>COUNTA($A$10:A3379)</f>
        <v>3370</v>
      </c>
      <c s="216">
        <v>25022178</v>
      </c>
      <c s="219" t="s">
        <v>5401</v>
      </c>
      <c s="271">
        <v>39114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1" spans="1:9" ht="15">
      <c r="A3381" s="216">
        <f>COUNTA($A$10:A3380)</f>
        <v>3371</v>
      </c>
      <c s="216">
        <v>25022180</v>
      </c>
      <c s="219" t="s">
        <v>459</v>
      </c>
      <c s="271">
        <v>39410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2" spans="1:9" ht="15">
      <c r="A3382" s="216">
        <f>COUNTA($A$10:A3381)</f>
        <v>3372</v>
      </c>
      <c s="216">
        <v>25022181</v>
      </c>
      <c s="219" t="s">
        <v>753</v>
      </c>
      <c s="271">
        <v>39397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3" spans="1:9" ht="15">
      <c r="A3383" s="216">
        <f>COUNTA($A$10:A3382)</f>
        <v>3373</v>
      </c>
      <c s="216">
        <v>25022182</v>
      </c>
      <c s="219" t="s">
        <v>753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4" spans="1:9" ht="15">
      <c r="A3384" s="216">
        <f>COUNTA($A$10:A3383)</f>
        <v>3374</v>
      </c>
      <c s="216">
        <v>25022183</v>
      </c>
      <c s="219" t="s">
        <v>1883</v>
      </c>
      <c s="271">
        <v>39359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5" spans="1:9" ht="15">
      <c r="A3385" s="216">
        <f>COUNTA($A$10:A3384)</f>
        <v>3375</v>
      </c>
      <c s="216">
        <v>25022184</v>
      </c>
      <c s="219" t="s">
        <v>5604</v>
      </c>
      <c s="271">
        <v>39115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6" spans="1:9" ht="15">
      <c r="A3386" s="216">
        <f>COUNTA($A$10:A3385)</f>
        <v>3376</v>
      </c>
      <c s="216">
        <v>25022185</v>
      </c>
      <c s="219" t="s">
        <v>1006</v>
      </c>
      <c s="271">
        <v>39318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7" spans="1:9" ht="15">
      <c r="A3387" s="216">
        <f>COUNTA($A$10:A3386)</f>
        <v>3377</v>
      </c>
      <c s="216">
        <v>25022186</v>
      </c>
      <c s="219" t="s">
        <v>1006</v>
      </c>
      <c s="271">
        <v>39436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8" spans="1:9" ht="15">
      <c r="A3388" s="216">
        <f>COUNTA($A$10:A3387)</f>
        <v>3378</v>
      </c>
      <c s="216">
        <v>25022187</v>
      </c>
      <c s="219" t="s">
        <v>5357</v>
      </c>
      <c s="271">
        <v>39174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89" spans="1:9" ht="15">
      <c r="A3389" s="216">
        <f>COUNTA($A$10:A3388)</f>
        <v>3379</v>
      </c>
      <c s="216">
        <v>25022188</v>
      </c>
      <c s="219" t="s">
        <v>5402</v>
      </c>
      <c s="271">
        <v>39124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0" spans="1:9" ht="15">
      <c r="A3390" s="216">
        <f>COUNTA($A$10:A3389)</f>
        <v>3380</v>
      </c>
      <c s="216">
        <v>25022189</v>
      </c>
      <c s="219" t="s">
        <v>5485</v>
      </c>
      <c s="271">
        <v>39228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1" spans="1:9" ht="15">
      <c r="A3391" s="216">
        <f>COUNTA($A$10:A3390)</f>
        <v>3381</v>
      </c>
      <c s="216">
        <v>25022191</v>
      </c>
      <c s="219" t="s">
        <v>5572</v>
      </c>
      <c s="271">
        <v>39255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2" spans="1:9" ht="15">
      <c r="A3392" s="216">
        <f>COUNTA($A$10:A3391)</f>
        <v>3382</v>
      </c>
      <c s="216">
        <v>25022192</v>
      </c>
      <c s="219" t="s">
        <v>5605</v>
      </c>
      <c s="271">
        <v>39175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3" spans="1:9" ht="15">
      <c r="A3393" s="216">
        <f>COUNTA($A$10:A3392)</f>
        <v>3383</v>
      </c>
      <c s="216">
        <v>25022193</v>
      </c>
      <c s="219" t="s">
        <v>5276</v>
      </c>
      <c s="271">
        <v>39237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4" spans="1:9" ht="15">
      <c r="A3394" s="216">
        <f>COUNTA($A$10:A3393)</f>
        <v>3384</v>
      </c>
      <c s="216">
        <v>25022195</v>
      </c>
      <c s="219" t="s">
        <v>5358</v>
      </c>
      <c s="271">
        <v>39432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5" spans="1:9" ht="15">
      <c r="A3395" s="216">
        <f>COUNTA($A$10:A3394)</f>
        <v>3385</v>
      </c>
      <c s="216">
        <v>25022196</v>
      </c>
      <c s="219" t="s">
        <v>5404</v>
      </c>
      <c s="271">
        <v>39439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6" spans="1:9" ht="15">
      <c r="A3396" s="216">
        <f>COUNTA($A$10:A3395)</f>
        <v>3386</v>
      </c>
      <c s="216">
        <v>25022197</v>
      </c>
      <c s="219" t="s">
        <v>5443</v>
      </c>
      <c s="271">
        <v>39275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7" spans="1:9" ht="15">
      <c r="A3397" s="216">
        <f>COUNTA($A$10:A3396)</f>
        <v>3387</v>
      </c>
      <c s="216">
        <v>25022198</v>
      </c>
      <c s="219" t="s">
        <v>5486</v>
      </c>
      <c s="271">
        <v>39314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8" spans="1:9" ht="15">
      <c r="A3398" s="216">
        <f>COUNTA($A$10:A3397)</f>
        <v>3388</v>
      </c>
      <c s="216">
        <v>25022199</v>
      </c>
      <c s="219" t="s">
        <v>5530</v>
      </c>
      <c s="271">
        <v>39419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399" spans="1:9" ht="15">
      <c r="A3399" s="216">
        <f>COUNTA($A$10:A3398)</f>
        <v>3389</v>
      </c>
      <c s="216">
        <v>25022200</v>
      </c>
      <c s="219" t="s">
        <v>2687</v>
      </c>
      <c s="271">
        <v>39209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400" spans="1:9" ht="15">
      <c r="A3400" s="216">
        <f>COUNTA($A$10:A3399)</f>
        <v>3390</v>
      </c>
      <c s="216">
        <v>25022201</v>
      </c>
      <c s="219" t="s">
        <v>3929</v>
      </c>
      <c s="271">
        <v>39386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401" spans="1:9" ht="15">
      <c r="A3401" s="216">
        <f>COUNTA($A$10:A3400)</f>
        <v>3391</v>
      </c>
      <c s="216">
        <v>25022202</v>
      </c>
      <c s="219" t="s">
        <v>5277</v>
      </c>
      <c s="271">
        <v>39084</v>
      </c>
      <c s="219" t="s">
        <v>7187</v>
      </c>
      <c s="219" t="s">
        <v>4434</v>
      </c>
      <c s="216">
        <v>5</v>
      </c>
      <c s="216" t="s">
        <v>7400</v>
      </c>
      <c s="272">
        <f t="shared" si="52"/>
        <v>20000000</v>
      </c>
    </row>
    <row r="3402" spans="1:9" ht="15">
      <c r="A3402" s="216">
        <f>COUNTA($A$10:A3401)</f>
        <v>3392</v>
      </c>
      <c s="216">
        <v>25022203</v>
      </c>
      <c s="219" t="s">
        <v>5315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3" ref="I3402:I3465">G3402*4000000</f>
        <v>20000000</v>
      </c>
    </row>
    <row r="3403" spans="1:9" ht="15">
      <c r="A3403" s="216">
        <f>COUNTA($A$10:A3402)</f>
        <v>3393</v>
      </c>
      <c s="216">
        <v>25022204</v>
      </c>
      <c s="219" t="s">
        <v>5359</v>
      </c>
      <c s="271">
        <v>39288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4" spans="1:9" ht="15">
      <c r="A3404" s="216">
        <f>COUNTA($A$10:A3403)</f>
        <v>3394</v>
      </c>
      <c s="216">
        <v>25022205</v>
      </c>
      <c s="219" t="s">
        <v>5405</v>
      </c>
      <c s="271">
        <v>39105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5" spans="1:9" ht="15">
      <c r="A3405" s="216">
        <f>COUNTA($A$10:A3404)</f>
        <v>3395</v>
      </c>
      <c s="216">
        <v>25022206</v>
      </c>
      <c s="219" t="s">
        <v>5444</v>
      </c>
      <c s="271">
        <v>39433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6" spans="1:9" ht="15">
      <c r="A3406" s="216">
        <f>COUNTA($A$10:A3405)</f>
        <v>3396</v>
      </c>
      <c s="216">
        <v>25022207</v>
      </c>
      <c s="219" t="s">
        <v>4247</v>
      </c>
      <c s="271">
        <v>39443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7" spans="1:9" ht="15">
      <c r="A3407" s="216">
        <f>COUNTA($A$10:A3406)</f>
        <v>3397</v>
      </c>
      <c s="216">
        <v>25022208</v>
      </c>
      <c s="219" t="s">
        <v>3688</v>
      </c>
      <c s="271">
        <v>39149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8" spans="1:9" ht="15">
      <c r="A3408" s="216">
        <f>COUNTA($A$10:A3407)</f>
        <v>3398</v>
      </c>
      <c s="216">
        <v>25022209</v>
      </c>
      <c s="219" t="s">
        <v>1886</v>
      </c>
      <c s="271">
        <v>39324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09" spans="1:9" ht="15">
      <c r="A3409" s="216">
        <f>COUNTA($A$10:A3408)</f>
        <v>3399</v>
      </c>
      <c s="216">
        <v>25022210</v>
      </c>
      <c s="219" t="s">
        <v>5606</v>
      </c>
      <c s="271">
        <v>39175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0" spans="1:9" ht="15">
      <c r="A3410" s="216">
        <f>COUNTA($A$10:A3409)</f>
        <v>3400</v>
      </c>
      <c s="216">
        <v>25022211</v>
      </c>
      <c s="219" t="s">
        <v>5278</v>
      </c>
      <c s="271">
        <v>39176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1" spans="1:9" ht="15">
      <c r="A3411" s="216">
        <f>COUNTA($A$10:A3410)</f>
        <v>3401</v>
      </c>
      <c s="216">
        <v>25022212</v>
      </c>
      <c s="219" t="s">
        <v>5316</v>
      </c>
      <c s="271">
        <v>39208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2" spans="1:9" ht="15">
      <c r="A3412" s="216">
        <f>COUNTA($A$10:A3411)</f>
        <v>3402</v>
      </c>
      <c s="216">
        <v>25022213</v>
      </c>
      <c s="219" t="s">
        <v>5360</v>
      </c>
      <c s="271">
        <v>39413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3" spans="1:9" ht="15">
      <c r="A3413" s="216">
        <f>COUNTA($A$10:A3412)</f>
        <v>3403</v>
      </c>
      <c s="216">
        <v>25022214</v>
      </c>
      <c s="219" t="s">
        <v>5406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4" spans="1:9" ht="15">
      <c r="A3414" s="216">
        <f>COUNTA($A$10:A3413)</f>
        <v>3404</v>
      </c>
      <c s="216">
        <v>25022215</v>
      </c>
      <c s="219" t="s">
        <v>5445</v>
      </c>
      <c s="271">
        <v>39269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5" spans="1:9" ht="15">
      <c r="A3415" s="216">
        <f>COUNTA($A$10:A3414)</f>
        <v>3405</v>
      </c>
      <c s="216">
        <v>25022216</v>
      </c>
      <c s="219" t="s">
        <v>217</v>
      </c>
      <c s="271">
        <v>39241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6" spans="1:9" ht="15">
      <c r="A3416" s="216">
        <f>COUNTA($A$10:A3415)</f>
        <v>3406</v>
      </c>
      <c s="216">
        <v>25022217</v>
      </c>
      <c s="219" t="s">
        <v>84</v>
      </c>
      <c s="271">
        <v>39332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7" spans="1:9" ht="15">
      <c r="A3417" s="216">
        <f>COUNTA($A$10:A3416)</f>
        <v>3407</v>
      </c>
      <c s="216">
        <v>25022218</v>
      </c>
      <c s="219" t="s">
        <v>84</v>
      </c>
      <c s="271">
        <v>39439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8" spans="1:9" ht="15">
      <c r="A3418" s="216">
        <f>COUNTA($A$10:A3417)</f>
        <v>3408</v>
      </c>
      <c s="216">
        <v>25022219</v>
      </c>
      <c s="219" t="s">
        <v>84</v>
      </c>
      <c s="271">
        <v>39154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19" spans="1:9" ht="15">
      <c r="A3419" s="216">
        <f>COUNTA($A$10:A3418)</f>
        <v>3409</v>
      </c>
      <c s="216">
        <v>25022220</v>
      </c>
      <c s="219" t="s">
        <v>2080</v>
      </c>
      <c s="271">
        <v>39265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0" spans="1:9" ht="15">
      <c r="A3420" s="216">
        <f>COUNTA($A$10:A3419)</f>
        <v>3410</v>
      </c>
      <c s="216">
        <v>25022221</v>
      </c>
      <c s="219" t="s">
        <v>2080</v>
      </c>
      <c s="271">
        <v>39384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1" spans="1:9" ht="15">
      <c r="A3421" s="216">
        <f>COUNTA($A$10:A3420)</f>
        <v>3411</v>
      </c>
      <c s="216">
        <v>25022222</v>
      </c>
      <c s="219" t="s">
        <v>5361</v>
      </c>
      <c s="271">
        <v>39223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2" spans="1:9" ht="15">
      <c r="A3422" s="216">
        <f>COUNTA($A$10:A3421)</f>
        <v>3412</v>
      </c>
      <c s="216">
        <v>25022223</v>
      </c>
      <c s="219" t="s">
        <v>384</v>
      </c>
      <c s="271">
        <v>39412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3" spans="1:9" ht="15">
      <c r="A3423" s="216">
        <f>COUNTA($A$10:A3422)</f>
        <v>3413</v>
      </c>
      <c s="216">
        <v>25022224</v>
      </c>
      <c s="219" t="s">
        <v>5446</v>
      </c>
      <c s="271">
        <v>39201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4" spans="1:9" ht="15">
      <c r="A3424" s="216">
        <f>COUNTA($A$10:A3423)</f>
        <v>3414</v>
      </c>
      <c s="216">
        <v>25022225</v>
      </c>
      <c s="219" t="s">
        <v>5487</v>
      </c>
      <c s="271">
        <v>39114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5" spans="1:9" ht="15">
      <c r="A3425" s="216">
        <f>COUNTA($A$10:A3424)</f>
        <v>3415</v>
      </c>
      <c s="216">
        <v>25022226</v>
      </c>
      <c s="219" t="s">
        <v>5531</v>
      </c>
      <c s="271">
        <v>39447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6" spans="1:9" ht="15">
      <c r="A3426" s="216">
        <f>COUNTA($A$10:A3425)</f>
        <v>3416</v>
      </c>
      <c s="216">
        <v>25022227</v>
      </c>
      <c s="219" t="s">
        <v>2503</v>
      </c>
      <c s="271">
        <v>39239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7" spans="1:9" ht="15">
      <c r="A3427" s="216">
        <f>COUNTA($A$10:A3426)</f>
        <v>3417</v>
      </c>
      <c s="216">
        <v>25022228</v>
      </c>
      <c s="219" t="s">
        <v>5607</v>
      </c>
      <c s="271">
        <v>39091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8" spans="1:9" ht="15">
      <c r="A3428" s="216">
        <f>COUNTA($A$10:A3427)</f>
        <v>3418</v>
      </c>
      <c s="216">
        <v>25022229</v>
      </c>
      <c s="219" t="s">
        <v>5279</v>
      </c>
      <c s="271">
        <v>39347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29" spans="1:9" ht="15">
      <c r="A3429" s="216">
        <f>COUNTA($A$10:A3428)</f>
        <v>3419</v>
      </c>
      <c s="216">
        <v>25022230</v>
      </c>
      <c s="219" t="s">
        <v>5317</v>
      </c>
      <c s="271">
        <v>39313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0" spans="1:9" ht="15">
      <c r="A3430" s="216">
        <f>COUNTA($A$10:A3429)</f>
        <v>3420</v>
      </c>
      <c s="216">
        <v>25022231</v>
      </c>
      <c s="219" t="s">
        <v>5362</v>
      </c>
      <c s="271">
        <v>39234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1" spans="1:9" ht="15">
      <c r="A3431" s="216">
        <f>COUNTA($A$10:A3430)</f>
        <v>3421</v>
      </c>
      <c s="216">
        <v>25022232</v>
      </c>
      <c s="219" t="s">
        <v>5407</v>
      </c>
      <c s="271">
        <v>39436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2" spans="1:9" ht="15">
      <c r="A3432" s="216">
        <f>COUNTA($A$10:A3431)</f>
        <v>3422</v>
      </c>
      <c s="216">
        <v>25022233</v>
      </c>
      <c s="219" t="s">
        <v>5447</v>
      </c>
      <c s="271">
        <v>39162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3" spans="1:9" ht="15">
      <c r="A3433" s="216">
        <f>COUNTA($A$10:A3432)</f>
        <v>3423</v>
      </c>
      <c s="216">
        <v>25022234</v>
      </c>
      <c s="219" t="s">
        <v>3131</v>
      </c>
      <c s="271">
        <v>39279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4" spans="1:9" ht="15">
      <c r="A3434" s="216">
        <f>COUNTA($A$10:A3433)</f>
        <v>3424</v>
      </c>
      <c s="216">
        <v>25022235</v>
      </c>
      <c s="219" t="s">
        <v>5532</v>
      </c>
      <c s="271">
        <v>39264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5" spans="1:9" ht="15">
      <c r="A3435" s="216">
        <f>COUNTA($A$10:A3434)</f>
        <v>3425</v>
      </c>
      <c s="216">
        <v>25022236</v>
      </c>
      <c s="219" t="s">
        <v>5573</v>
      </c>
      <c s="271">
        <v>39259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6" spans="1:9" ht="15">
      <c r="A3436" s="216">
        <f>COUNTA($A$10:A3435)</f>
        <v>3426</v>
      </c>
      <c s="216">
        <v>25022237</v>
      </c>
      <c s="219" t="s">
        <v>5608</v>
      </c>
      <c s="271">
        <v>39353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7" spans="1:9" ht="15">
      <c r="A3437" s="216">
        <f>COUNTA($A$10:A3436)</f>
        <v>3427</v>
      </c>
      <c s="216">
        <v>25022238</v>
      </c>
      <c s="219" t="s">
        <v>544</v>
      </c>
      <c s="271">
        <v>39109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8" spans="1:9" ht="15">
      <c r="A3438" s="216">
        <f>COUNTA($A$10:A3437)</f>
        <v>3428</v>
      </c>
      <c s="216">
        <v>25022239</v>
      </c>
      <c s="219" t="s">
        <v>544</v>
      </c>
      <c s="271">
        <v>39180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39" spans="1:9" ht="15">
      <c r="A3439" s="216">
        <f>COUNTA($A$10:A3438)</f>
        <v>3429</v>
      </c>
      <c s="216">
        <v>25022240</v>
      </c>
      <c s="219" t="s">
        <v>5363</v>
      </c>
      <c s="271">
        <v>39276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0" spans="1:9" ht="15">
      <c r="A3440" s="216">
        <f>COUNTA($A$10:A3439)</f>
        <v>3430</v>
      </c>
      <c s="216">
        <v>25022241</v>
      </c>
      <c s="219" t="s">
        <v>1644</v>
      </c>
      <c s="271">
        <v>39103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1" spans="1:9" ht="15">
      <c r="A3441" s="216">
        <f>COUNTA($A$10:A3440)</f>
        <v>3431</v>
      </c>
      <c s="216">
        <v>25022242</v>
      </c>
      <c s="219" t="s">
        <v>260</v>
      </c>
      <c s="271">
        <v>39092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2" spans="1:9" ht="15">
      <c r="A3442" s="216">
        <f>COUNTA($A$10:A3441)</f>
        <v>3432</v>
      </c>
      <c s="216">
        <v>25022243</v>
      </c>
      <c s="219" t="s">
        <v>5488</v>
      </c>
      <c s="271">
        <v>39136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3" spans="1:9" ht="15">
      <c r="A3443" s="216">
        <f>COUNTA($A$10:A3442)</f>
        <v>3433</v>
      </c>
      <c s="216">
        <v>25022244</v>
      </c>
      <c s="219" t="s">
        <v>5533</v>
      </c>
      <c s="271">
        <v>39290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4" spans="1:9" ht="15">
      <c r="A3444" s="216">
        <f>COUNTA($A$10:A3443)</f>
        <v>3434</v>
      </c>
      <c s="216">
        <v>25022245</v>
      </c>
      <c s="219" t="s">
        <v>5574</v>
      </c>
      <c s="271">
        <v>39368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5" spans="1:9" ht="15">
      <c r="A3445" s="216">
        <f>COUNTA($A$10:A3444)</f>
        <v>3435</v>
      </c>
      <c s="216">
        <v>25022246</v>
      </c>
      <c s="219" t="s">
        <v>5609</v>
      </c>
      <c s="271">
        <v>39124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6" spans="1:9" ht="15">
      <c r="A3446" s="216">
        <f>COUNTA($A$10:A3445)</f>
        <v>3436</v>
      </c>
      <c s="216">
        <v>25022247</v>
      </c>
      <c s="219" t="s">
        <v>5280</v>
      </c>
      <c s="271">
        <v>39083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7" spans="1:9" ht="15">
      <c r="A3447" s="216">
        <f>COUNTA($A$10:A3446)</f>
        <v>3437</v>
      </c>
      <c s="216">
        <v>25022248</v>
      </c>
      <c s="219" t="s">
        <v>5318</v>
      </c>
      <c s="271">
        <v>39132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8" spans="1:9" ht="15">
      <c r="A3448" s="216">
        <f>COUNTA($A$10:A3447)</f>
        <v>3438</v>
      </c>
      <c s="216">
        <v>25022249</v>
      </c>
      <c s="219" t="s">
        <v>5364</v>
      </c>
      <c s="271">
        <v>39432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49" spans="1:9" ht="15">
      <c r="A3449" s="216">
        <f>COUNTA($A$10:A3448)</f>
        <v>3439</v>
      </c>
      <c s="216">
        <v>25022250</v>
      </c>
      <c s="219" t="s">
        <v>5408</v>
      </c>
      <c s="271">
        <v>39236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0" spans="1:9" ht="15">
      <c r="A3450" s="216">
        <f>COUNTA($A$10:A3449)</f>
        <v>3440</v>
      </c>
      <c s="216">
        <v>25022251</v>
      </c>
      <c s="219" t="s">
        <v>5200</v>
      </c>
      <c s="271">
        <v>39130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1" spans="1:9" ht="15">
      <c r="A3451" s="216">
        <f>COUNTA($A$10:A3450)</f>
        <v>3441</v>
      </c>
      <c s="216">
        <v>25022252</v>
      </c>
      <c s="219" t="s">
        <v>5489</v>
      </c>
      <c s="271">
        <v>39225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2" spans="1:9" ht="15">
      <c r="A3452" s="216">
        <f>COUNTA($A$10:A3451)</f>
        <v>3442</v>
      </c>
      <c s="216">
        <v>25022253</v>
      </c>
      <c s="219" t="s">
        <v>5534</v>
      </c>
      <c s="271">
        <v>39361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3" spans="1:9" ht="15">
      <c r="A3453" s="216">
        <f>COUNTA($A$10:A3452)</f>
        <v>3443</v>
      </c>
      <c s="216">
        <v>25022254</v>
      </c>
      <c s="219" t="s">
        <v>1942</v>
      </c>
      <c s="271">
        <v>39098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4" spans="1:9" ht="15">
      <c r="A3454" s="216">
        <f>COUNTA($A$10:A3453)</f>
        <v>3444</v>
      </c>
      <c s="216">
        <v>25022255</v>
      </c>
      <c s="219" t="s">
        <v>5610</v>
      </c>
      <c s="271">
        <v>39365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5" spans="1:9" ht="15">
      <c r="A3455" s="216">
        <f>COUNTA($A$10:A3454)</f>
        <v>3445</v>
      </c>
      <c s="216">
        <v>25022256</v>
      </c>
      <c s="219" t="s">
        <v>1292</v>
      </c>
      <c s="271">
        <v>39084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6" spans="1:9" ht="15">
      <c r="A3456" s="216">
        <f>COUNTA($A$10:A3455)</f>
        <v>3446</v>
      </c>
      <c s="216">
        <v>25022257</v>
      </c>
      <c s="219" t="s">
        <v>2334</v>
      </c>
      <c s="271">
        <v>39338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7" spans="1:9" ht="15">
      <c r="A3457" s="216">
        <f>COUNTA($A$10:A3456)</f>
        <v>3447</v>
      </c>
      <c s="216">
        <v>25022258</v>
      </c>
      <c s="219" t="s">
        <v>1060</v>
      </c>
      <c s="271">
        <v>39284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8" spans="1:9" ht="15">
      <c r="A3458" s="216">
        <f>COUNTA($A$10:A3457)</f>
        <v>3448</v>
      </c>
      <c s="216">
        <v>25022259</v>
      </c>
      <c s="219" t="s">
        <v>2260</v>
      </c>
      <c s="271">
        <v>39084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59" spans="1:9" ht="15">
      <c r="A3459" s="216">
        <f>COUNTA($A$10:A3458)</f>
        <v>3449</v>
      </c>
      <c s="216">
        <v>25022260</v>
      </c>
      <c s="219" t="s">
        <v>5448</v>
      </c>
      <c s="271">
        <v>39210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0" spans="1:9" ht="15">
      <c r="A3460" s="216">
        <f>COUNTA($A$10:A3459)</f>
        <v>3450</v>
      </c>
      <c s="216">
        <v>25022261</v>
      </c>
      <c s="219" t="s">
        <v>5281</v>
      </c>
      <c s="271">
        <v>39139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1" spans="1:9" ht="15">
      <c r="A3461" s="216">
        <f>COUNTA($A$10:A3460)</f>
        <v>3451</v>
      </c>
      <c s="216">
        <v>25022262</v>
      </c>
      <c s="219" t="s">
        <v>5490</v>
      </c>
      <c s="271">
        <v>39285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2" spans="1:9" ht="15">
      <c r="A3462" s="216">
        <f>COUNTA($A$10:A3461)</f>
        <v>3452</v>
      </c>
      <c s="216">
        <v>25022263</v>
      </c>
      <c s="219" t="s">
        <v>5535</v>
      </c>
      <c s="271">
        <v>39108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3" spans="1:9" ht="15">
      <c r="A3463" s="216">
        <f>COUNTA($A$10:A3462)</f>
        <v>3453</v>
      </c>
      <c s="216">
        <v>25022264</v>
      </c>
      <c s="219" t="s">
        <v>5575</v>
      </c>
      <c s="271">
        <v>39143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4" spans="1:9" ht="15">
      <c r="A3464" s="216">
        <f>COUNTA($A$10:A3463)</f>
        <v>3454</v>
      </c>
      <c s="216">
        <v>25022265</v>
      </c>
      <c s="219" t="s">
        <v>4428</v>
      </c>
      <c s="271">
        <v>39394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5" spans="1:9" ht="15">
      <c r="A3465" s="216">
        <f>COUNTA($A$10:A3464)</f>
        <v>3455</v>
      </c>
      <c s="216">
        <v>25022266</v>
      </c>
      <c s="219" t="s">
        <v>88</v>
      </c>
      <c s="271">
        <v>39413</v>
      </c>
      <c s="219" t="s">
        <v>7187</v>
      </c>
      <c s="219" t="s">
        <v>4434</v>
      </c>
      <c s="216">
        <v>5</v>
      </c>
      <c s="216" t="s">
        <v>7400</v>
      </c>
      <c s="272">
        <f t="shared" si="53"/>
        <v>20000000</v>
      </c>
    </row>
    <row r="3466" spans="1:9" ht="15">
      <c r="A3466" s="216">
        <f>COUNTA($A$10:A3465)</f>
        <v>3456</v>
      </c>
      <c s="216">
        <v>25022267</v>
      </c>
      <c s="219" t="s">
        <v>4045</v>
      </c>
      <c s="271">
        <v>39398</v>
      </c>
      <c s="219" t="s">
        <v>7187</v>
      </c>
      <c s="219" t="s">
        <v>4434</v>
      </c>
      <c s="216">
        <v>5</v>
      </c>
      <c s="216" t="s">
        <v>7400</v>
      </c>
      <c s="272">
        <f t="shared" si="54" ref="I3466:I3529">G3466*4000000</f>
        <v>20000000</v>
      </c>
    </row>
    <row r="3467" spans="1:9" ht="15">
      <c r="A3467" s="216">
        <f>COUNTA($A$10:A3466)</f>
        <v>3457</v>
      </c>
      <c s="216">
        <v>25022268</v>
      </c>
      <c s="219" t="s">
        <v>5365</v>
      </c>
      <c s="271">
        <v>39375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68" spans="1:9" ht="15">
      <c r="A3468" s="216">
        <f>COUNTA($A$10:A3467)</f>
        <v>3458</v>
      </c>
      <c s="216">
        <v>25022269</v>
      </c>
      <c s="219" t="s">
        <v>640</v>
      </c>
      <c s="271">
        <v>39096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69" spans="1:9" ht="15">
      <c r="A3469" s="216">
        <f>COUNTA($A$10:A3468)</f>
        <v>3459</v>
      </c>
      <c s="216">
        <v>25022270</v>
      </c>
      <c s="219" t="s">
        <v>640</v>
      </c>
      <c s="271">
        <v>39181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0" spans="1:9" ht="15">
      <c r="A3470" s="216">
        <f>COUNTA($A$10:A3469)</f>
        <v>3460</v>
      </c>
      <c s="216">
        <v>25022271</v>
      </c>
      <c s="219" t="s">
        <v>640</v>
      </c>
      <c s="271">
        <v>39263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1" spans="1:9" ht="15">
      <c r="A3471" s="216">
        <f>COUNTA($A$10:A3470)</f>
        <v>3461</v>
      </c>
      <c s="216">
        <v>25022272</v>
      </c>
      <c s="219" t="s">
        <v>640</v>
      </c>
      <c s="271">
        <v>39264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2" spans="1:9" ht="15">
      <c r="A3472" s="216">
        <f>COUNTA($A$10:A3471)</f>
        <v>3462</v>
      </c>
      <c s="216">
        <v>25022273</v>
      </c>
      <c s="219" t="s">
        <v>1012</v>
      </c>
      <c s="271">
        <v>39149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3" spans="1:9" ht="15">
      <c r="A3473" s="216">
        <f>COUNTA($A$10:A3472)</f>
        <v>3463</v>
      </c>
      <c s="216">
        <v>25022274</v>
      </c>
      <c s="219" t="s">
        <v>1012</v>
      </c>
      <c s="271">
        <v>39179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4" spans="1:9" ht="15">
      <c r="A3474" s="216">
        <f>COUNTA($A$10:A3473)</f>
        <v>3464</v>
      </c>
      <c s="216">
        <v>25022275</v>
      </c>
      <c s="219" t="s">
        <v>32</v>
      </c>
      <c s="271">
        <v>39394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5" spans="1:9" ht="15">
      <c r="A3475" s="216">
        <f>COUNTA($A$10:A3474)</f>
        <v>3465</v>
      </c>
      <c s="216">
        <v>25022276</v>
      </c>
      <c s="219" t="s">
        <v>5319</v>
      </c>
      <c s="271">
        <v>39139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6" spans="1:9" ht="15">
      <c r="A3476" s="216">
        <f>COUNTA($A$10:A3475)</f>
        <v>3466</v>
      </c>
      <c s="216">
        <v>25022277</v>
      </c>
      <c s="219" t="s">
        <v>5320</v>
      </c>
      <c s="271">
        <v>39211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7" spans="1:9" ht="15">
      <c r="A3477" s="216">
        <f>COUNTA($A$10:A3476)</f>
        <v>3467</v>
      </c>
      <c s="216">
        <v>25022278</v>
      </c>
      <c s="219" t="s">
        <v>4200</v>
      </c>
      <c s="271">
        <v>39376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8" spans="1:9" ht="15">
      <c r="A3478" s="216">
        <f>COUNTA($A$10:A3477)</f>
        <v>3468</v>
      </c>
      <c s="216">
        <v>25022279</v>
      </c>
      <c s="219" t="s">
        <v>5409</v>
      </c>
      <c s="271">
        <v>39356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79" spans="1:9" ht="15">
      <c r="A3479" s="216">
        <f>COUNTA($A$10:A3478)</f>
        <v>3469</v>
      </c>
      <c s="216">
        <v>25022280</v>
      </c>
      <c s="219" t="s">
        <v>5449</v>
      </c>
      <c s="271">
        <v>39225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0" spans="1:9" ht="15">
      <c r="A3480" s="216">
        <f>COUNTA($A$10:A3479)</f>
        <v>3470</v>
      </c>
      <c s="216">
        <v>25022281</v>
      </c>
      <c s="219" t="s">
        <v>5491</v>
      </c>
      <c s="271">
        <v>39286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1" spans="1:9" ht="15">
      <c r="A3481" s="216">
        <f>COUNTA($A$10:A3480)</f>
        <v>3471</v>
      </c>
      <c s="216">
        <v>25022282</v>
      </c>
      <c s="219" t="s">
        <v>2727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2" spans="1:9" ht="15">
      <c r="A3482" s="216">
        <f>COUNTA($A$10:A3481)</f>
        <v>3472</v>
      </c>
      <c s="216">
        <v>25022283</v>
      </c>
      <c s="219" t="s">
        <v>2727</v>
      </c>
      <c s="271">
        <v>38915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3" spans="1:9" ht="15">
      <c r="A3483" s="216">
        <f>COUNTA($A$10:A3482)</f>
        <v>3473</v>
      </c>
      <c s="216">
        <v>25022284</v>
      </c>
      <c s="219" t="s">
        <v>5611</v>
      </c>
      <c s="271">
        <v>39375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4" spans="1:9" ht="15">
      <c r="A3484" s="216">
        <f>COUNTA($A$10:A3483)</f>
        <v>3474</v>
      </c>
      <c s="216">
        <v>25022285</v>
      </c>
      <c s="219" t="s">
        <v>5366</v>
      </c>
      <c s="271">
        <v>39226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5" spans="1:9" ht="15">
      <c r="A3485" s="216">
        <f>COUNTA($A$10:A3484)</f>
        <v>3475</v>
      </c>
      <c s="216">
        <v>25022286</v>
      </c>
      <c s="219" t="s">
        <v>5410</v>
      </c>
      <c s="271">
        <v>39399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6" spans="1:9" ht="15">
      <c r="A3486" s="216">
        <f>COUNTA($A$10:A3485)</f>
        <v>3476</v>
      </c>
      <c s="216">
        <v>25022287</v>
      </c>
      <c s="219" t="s">
        <v>5450</v>
      </c>
      <c s="271">
        <v>39416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7" spans="1:9" ht="15">
      <c r="A3487" s="216">
        <f>COUNTA($A$10:A3486)</f>
        <v>3477</v>
      </c>
      <c s="216">
        <v>25022288</v>
      </c>
      <c s="219" t="s">
        <v>5492</v>
      </c>
      <c s="271">
        <v>39311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8" spans="1:9" ht="15">
      <c r="A3488" s="216">
        <f>COUNTA($A$10:A3487)</f>
        <v>3478</v>
      </c>
      <c s="216">
        <v>25022289</v>
      </c>
      <c s="219" t="s">
        <v>142</v>
      </c>
      <c s="271">
        <v>39415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89" spans="1:9" ht="15">
      <c r="A3489" s="216">
        <f>COUNTA($A$10:A3488)</f>
        <v>3479</v>
      </c>
      <c s="216">
        <v>25022290</v>
      </c>
      <c s="219" t="s">
        <v>2692</v>
      </c>
      <c s="271">
        <v>39431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0" spans="1:9" ht="15">
      <c r="A3490" s="216">
        <f>COUNTA($A$10:A3489)</f>
        <v>3480</v>
      </c>
      <c s="216">
        <v>25022291</v>
      </c>
      <c s="219" t="s">
        <v>5612</v>
      </c>
      <c s="271">
        <v>39290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1" spans="1:9" ht="15">
      <c r="A3491" s="216">
        <f>COUNTA($A$10:A3490)</f>
        <v>3481</v>
      </c>
      <c s="216">
        <v>25022293</v>
      </c>
      <c s="219" t="s">
        <v>3181</v>
      </c>
      <c s="271">
        <v>39243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2" spans="1:9" ht="15">
      <c r="A3492" s="216">
        <f>COUNTA($A$10:A3491)</f>
        <v>3482</v>
      </c>
      <c s="216">
        <v>25022294</v>
      </c>
      <c s="219" t="s">
        <v>3181</v>
      </c>
      <c s="271">
        <v>39223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3" spans="1:9" ht="15">
      <c r="A3493" s="216">
        <f>COUNTA($A$10:A3492)</f>
        <v>3483</v>
      </c>
      <c s="216">
        <v>25022295</v>
      </c>
      <c s="219" t="s">
        <v>5413</v>
      </c>
      <c s="271">
        <v>39390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4" spans="1:9" ht="15">
      <c r="A3494" s="216">
        <f>COUNTA($A$10:A3493)</f>
        <v>3484</v>
      </c>
      <c s="216">
        <v>25022296</v>
      </c>
      <c s="219" t="s">
        <v>2297</v>
      </c>
      <c s="271">
        <v>39110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5" spans="1:9" ht="15">
      <c r="A3495" s="216">
        <f>COUNTA($A$10:A3494)</f>
        <v>3485</v>
      </c>
      <c s="216">
        <v>25022297</v>
      </c>
      <c s="219" t="s">
        <v>5454</v>
      </c>
      <c s="271">
        <v>39107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6" spans="1:9" ht="15">
      <c r="A3496" s="216">
        <f>COUNTA($A$10:A3495)</f>
        <v>3486</v>
      </c>
      <c s="216">
        <v>25022298</v>
      </c>
      <c s="219" t="s">
        <v>2775</v>
      </c>
      <c s="271">
        <v>39189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7" spans="1:9" ht="15">
      <c r="A3497" s="216">
        <f>COUNTA($A$10:A3496)</f>
        <v>3487</v>
      </c>
      <c s="216">
        <v>25022299</v>
      </c>
      <c s="219" t="s">
        <v>5539</v>
      </c>
      <c s="271">
        <v>39090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8" spans="1:9" ht="15">
      <c r="A3498" s="216">
        <f>COUNTA($A$10:A3497)</f>
        <v>3488</v>
      </c>
      <c s="216">
        <v>25022300</v>
      </c>
      <c s="219" t="s">
        <v>5539</v>
      </c>
      <c s="271">
        <v>39106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499" spans="1:9" ht="15">
      <c r="A3499" s="216">
        <f>COUNTA($A$10:A3498)</f>
        <v>3489</v>
      </c>
      <c s="216">
        <v>25022301</v>
      </c>
      <c s="219" t="s">
        <v>831</v>
      </c>
      <c s="271">
        <v>39192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0" spans="1:9" ht="15">
      <c r="A3500" s="216">
        <f>COUNTA($A$10:A3499)</f>
        <v>3490</v>
      </c>
      <c s="216">
        <v>25022302</v>
      </c>
      <c s="219" t="s">
        <v>5284</v>
      </c>
      <c s="271">
        <v>39432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1" spans="1:9" ht="15">
      <c r="A3501" s="216">
        <f>COUNTA($A$10:A3500)</f>
        <v>3491</v>
      </c>
      <c s="216">
        <v>25022303</v>
      </c>
      <c s="219" t="s">
        <v>5323</v>
      </c>
      <c s="271">
        <v>39147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2" spans="1:9" ht="15">
      <c r="A3502" s="216">
        <f>COUNTA($A$10:A3501)</f>
        <v>3492</v>
      </c>
      <c s="216">
        <v>25022304</v>
      </c>
      <c s="219" t="s">
        <v>5368</v>
      </c>
      <c s="271">
        <v>39213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3" spans="1:9" ht="15">
      <c r="A3503" s="216">
        <f>COUNTA($A$10:A3502)</f>
        <v>3493</v>
      </c>
      <c s="216">
        <v>25022305</v>
      </c>
      <c s="219" t="s">
        <v>5451</v>
      </c>
      <c s="271">
        <v>39278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4" spans="1:9" ht="15">
      <c r="A3504" s="216">
        <f>COUNTA($A$10:A3503)</f>
        <v>3494</v>
      </c>
      <c s="216">
        <v>25022306</v>
      </c>
      <c s="219" t="s">
        <v>5493</v>
      </c>
      <c s="271">
        <v>39245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5" spans="1:9" ht="15">
      <c r="A3505" s="216">
        <f>COUNTA($A$10:A3504)</f>
        <v>3495</v>
      </c>
      <c s="216">
        <v>25022307</v>
      </c>
      <c s="219" t="s">
        <v>5536</v>
      </c>
      <c s="271">
        <v>39092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6" spans="1:9" ht="15">
      <c r="A3506" s="216">
        <f>COUNTA($A$10:A3505)</f>
        <v>3496</v>
      </c>
      <c s="216">
        <v>25022308</v>
      </c>
      <c s="219" t="s">
        <v>5576</v>
      </c>
      <c s="271">
        <v>39140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7" spans="1:9" ht="15">
      <c r="A3507" s="216">
        <f>COUNTA($A$10:A3506)</f>
        <v>3497</v>
      </c>
      <c s="216">
        <v>25022309</v>
      </c>
      <c s="219" t="s">
        <v>5613</v>
      </c>
      <c s="271">
        <v>39174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8" spans="1:9" ht="15">
      <c r="A3508" s="216">
        <f>COUNTA($A$10:A3507)</f>
        <v>3498</v>
      </c>
      <c s="216">
        <v>25022310</v>
      </c>
      <c s="219" t="s">
        <v>5282</v>
      </c>
      <c s="271">
        <v>39370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09" spans="1:9" ht="15">
      <c r="A3509" s="216">
        <f>COUNTA($A$10:A3508)</f>
        <v>3499</v>
      </c>
      <c s="216">
        <v>25022311</v>
      </c>
      <c s="219" t="s">
        <v>5321</v>
      </c>
      <c s="271">
        <v>39214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0" spans="1:9" ht="15">
      <c r="A3510" s="216">
        <f>COUNTA($A$10:A3509)</f>
        <v>3500</v>
      </c>
      <c s="216">
        <v>25022312</v>
      </c>
      <c s="219" t="s">
        <v>2509</v>
      </c>
      <c s="271">
        <v>39309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1" spans="1:9" ht="15">
      <c r="A3511" s="216">
        <f>COUNTA($A$10:A3510)</f>
        <v>3501</v>
      </c>
      <c s="216">
        <v>25022313</v>
      </c>
      <c s="219" t="s">
        <v>5411</v>
      </c>
      <c s="271">
        <v>39108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2" spans="1:9" ht="15">
      <c r="A3512" s="216">
        <f>COUNTA($A$10:A3511)</f>
        <v>3502</v>
      </c>
      <c s="216">
        <v>25022314</v>
      </c>
      <c s="219" t="s">
        <v>5452</v>
      </c>
      <c s="271">
        <v>39087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3" spans="1:9" ht="15">
      <c r="A3513" s="216">
        <f>COUNTA($A$10:A3512)</f>
        <v>3503</v>
      </c>
      <c s="216">
        <v>25022315</v>
      </c>
      <c s="219" t="s">
        <v>5494</v>
      </c>
      <c s="271">
        <v>39323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4" spans="1:9" ht="15">
      <c r="A3514" s="216">
        <f>COUNTA($A$10:A3513)</f>
        <v>3504</v>
      </c>
      <c s="216">
        <v>25022316</v>
      </c>
      <c s="219" t="s">
        <v>5537</v>
      </c>
      <c s="271">
        <v>39281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5" spans="1:9" ht="15">
      <c r="A3515" s="216">
        <f>COUNTA($A$10:A3514)</f>
        <v>3505</v>
      </c>
      <c s="216">
        <v>25022318</v>
      </c>
      <c s="219" t="s">
        <v>5614</v>
      </c>
      <c s="271">
        <v>39345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6" spans="1:9" ht="15">
      <c r="A3516" s="216">
        <f>COUNTA($A$10:A3515)</f>
        <v>3506</v>
      </c>
      <c s="216">
        <v>25022319</v>
      </c>
      <c s="219" t="s">
        <v>5283</v>
      </c>
      <c s="271">
        <v>39328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7" spans="1:9" ht="15">
      <c r="A3517" s="216">
        <f>COUNTA($A$10:A3516)</f>
        <v>3507</v>
      </c>
      <c s="216">
        <v>25022320</v>
      </c>
      <c s="219" t="s">
        <v>5322</v>
      </c>
      <c s="271">
        <v>39227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8" spans="1:9" ht="15">
      <c r="A3518" s="216">
        <f>COUNTA($A$10:A3517)</f>
        <v>3508</v>
      </c>
      <c s="216">
        <v>25022321</v>
      </c>
      <c s="219" t="s">
        <v>5367</v>
      </c>
      <c s="271">
        <v>39127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19" spans="1:9" ht="15">
      <c r="A3519" s="216">
        <f>COUNTA($A$10:A3518)</f>
        <v>3509</v>
      </c>
      <c s="216">
        <v>25022322</v>
      </c>
      <c s="219" t="s">
        <v>5412</v>
      </c>
      <c s="271">
        <v>39405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0" spans="1:9" ht="15">
      <c r="A3520" s="216">
        <f>COUNTA($A$10:A3519)</f>
        <v>3510</v>
      </c>
      <c s="216">
        <v>25022323</v>
      </c>
      <c s="219" t="s">
        <v>5453</v>
      </c>
      <c s="271">
        <v>39101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1" spans="1:9" ht="15">
      <c r="A3521" s="216">
        <f>COUNTA($A$10:A3520)</f>
        <v>3511</v>
      </c>
      <c s="216">
        <v>25022324</v>
      </c>
      <c s="219" t="s">
        <v>5495</v>
      </c>
      <c s="271">
        <v>39365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2" spans="1:9" ht="15">
      <c r="A3522" s="216">
        <f>COUNTA($A$10:A3521)</f>
        <v>3512</v>
      </c>
      <c s="216">
        <v>25022325</v>
      </c>
      <c s="219" t="s">
        <v>5538</v>
      </c>
      <c s="271">
        <v>39373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3" spans="1:9" ht="15">
      <c r="A3523" s="216">
        <f>COUNTA($A$10:A3522)</f>
        <v>3513</v>
      </c>
      <c s="216">
        <v>25022326</v>
      </c>
      <c s="219" t="s">
        <v>5577</v>
      </c>
      <c s="271">
        <v>39315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4" spans="1:9" ht="15">
      <c r="A3524" s="216">
        <f>COUNTA($A$10:A3523)</f>
        <v>3514</v>
      </c>
      <c s="216">
        <v>25022327</v>
      </c>
      <c s="219" t="s">
        <v>5615</v>
      </c>
      <c s="271">
        <v>39089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5" spans="1:9" ht="15">
      <c r="A3525" s="216">
        <f>COUNTA($A$10:A3524)</f>
        <v>3515</v>
      </c>
      <c s="216">
        <v>25022328</v>
      </c>
      <c s="219" t="s">
        <v>5369</v>
      </c>
      <c s="271">
        <v>39431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6" spans="1:9" ht="15">
      <c r="A3526" s="216">
        <f>COUNTA($A$10:A3525)</f>
        <v>3516</v>
      </c>
      <c s="216">
        <v>25022329</v>
      </c>
      <c s="219" t="s">
        <v>5285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7" spans="1:9" ht="15">
      <c r="A3527" s="216">
        <f>COUNTA($A$10:A3526)</f>
        <v>3517</v>
      </c>
      <c s="216">
        <v>25022330</v>
      </c>
      <c s="219" t="s">
        <v>1704</v>
      </c>
      <c s="271">
        <v>39297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8" spans="1:9" ht="15">
      <c r="A3528" s="216">
        <f>COUNTA($A$10:A3527)</f>
        <v>3518</v>
      </c>
      <c s="216">
        <v>25022331</v>
      </c>
      <c s="219" t="s">
        <v>5414</v>
      </c>
      <c s="271">
        <v>39164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29" spans="1:9" ht="15">
      <c r="A3529" s="216">
        <f>COUNTA($A$10:A3528)</f>
        <v>3519</v>
      </c>
      <c s="216">
        <v>25022332</v>
      </c>
      <c s="219" t="s">
        <v>701</v>
      </c>
      <c s="271">
        <v>39180</v>
      </c>
      <c s="219" t="s">
        <v>7187</v>
      </c>
      <c s="219" t="s">
        <v>4434</v>
      </c>
      <c s="216">
        <v>5</v>
      </c>
      <c s="216" t="s">
        <v>7400</v>
      </c>
      <c s="272">
        <f t="shared" si="54"/>
        <v>20000000</v>
      </c>
    </row>
    <row r="3530" spans="1:9" ht="15">
      <c r="A3530" s="216">
        <f>COUNTA($A$10:A3529)</f>
        <v>3520</v>
      </c>
      <c s="216">
        <v>25022333</v>
      </c>
      <c s="219" t="s">
        <v>5496</v>
      </c>
      <c s="271">
        <v>39118</v>
      </c>
      <c s="219" t="s">
        <v>7187</v>
      </c>
      <c s="219" t="s">
        <v>4434</v>
      </c>
      <c s="216">
        <v>5</v>
      </c>
      <c s="216" t="s">
        <v>7400</v>
      </c>
      <c s="272">
        <f t="shared" si="55" ref="I3530:I3593">G3530*4000000</f>
        <v>20000000</v>
      </c>
    </row>
    <row r="3531" spans="1:9" ht="15">
      <c r="A3531" s="216">
        <f>COUNTA($A$10:A3530)</f>
        <v>3521</v>
      </c>
      <c s="216">
        <v>25022334</v>
      </c>
      <c s="219" t="s">
        <v>5540</v>
      </c>
      <c s="271">
        <v>39424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2" spans="1:9" ht="15">
      <c r="A3532" s="216">
        <f>COUNTA($A$10:A3531)</f>
        <v>3522</v>
      </c>
      <c s="216">
        <v>25022335</v>
      </c>
      <c s="219" t="s">
        <v>1656</v>
      </c>
      <c s="271">
        <v>39127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3" spans="1:9" ht="15">
      <c r="A3533" s="216">
        <f>COUNTA($A$10:A3532)</f>
        <v>3523</v>
      </c>
      <c s="216">
        <v>25022336</v>
      </c>
      <c s="219" t="s">
        <v>5616</v>
      </c>
      <c s="271">
        <v>39423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4" spans="1:9" ht="15">
      <c r="A3534" s="216">
        <f>COUNTA($A$10:A3533)</f>
        <v>3524</v>
      </c>
      <c s="216">
        <v>25022337</v>
      </c>
      <c s="219" t="s">
        <v>5286</v>
      </c>
      <c s="271">
        <v>39120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5" spans="1:9" ht="15">
      <c r="A3535" s="216">
        <f>COUNTA($A$10:A3534)</f>
        <v>3525</v>
      </c>
      <c s="216">
        <v>25022338</v>
      </c>
      <c s="219" t="s">
        <v>1068</v>
      </c>
      <c s="271">
        <v>39259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6" spans="1:9" ht="15">
      <c r="A3536" s="216">
        <f>COUNTA($A$10:A3535)</f>
        <v>3526</v>
      </c>
      <c s="216">
        <v>25022339</v>
      </c>
      <c s="219" t="s">
        <v>5370</v>
      </c>
      <c s="271">
        <v>39186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7" spans="1:9" ht="15">
      <c r="A3537" s="216">
        <f>COUNTA($A$10:A3536)</f>
        <v>3527</v>
      </c>
      <c s="216">
        <v>25022340</v>
      </c>
      <c s="219" t="s">
        <v>5415</v>
      </c>
      <c s="271">
        <v>39443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8" spans="1:9" ht="15">
      <c r="A3538" s="216">
        <f>COUNTA($A$10:A3537)</f>
        <v>3528</v>
      </c>
      <c s="216">
        <v>25022341</v>
      </c>
      <c s="219" t="s">
        <v>3948</v>
      </c>
      <c s="271">
        <v>39199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39" spans="1:9" ht="15">
      <c r="A3539" s="216">
        <f>COUNTA($A$10:A3538)</f>
        <v>3529</v>
      </c>
      <c s="216">
        <v>25022342</v>
      </c>
      <c s="219" t="s">
        <v>4416</v>
      </c>
      <c s="271">
        <v>39227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0" spans="1:9" ht="15">
      <c r="A3540" s="216">
        <f>COUNTA($A$10:A3539)</f>
        <v>3530</v>
      </c>
      <c s="216">
        <v>25022343</v>
      </c>
      <c s="219" t="s">
        <v>5541</v>
      </c>
      <c s="271">
        <v>39249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1" spans="1:9" ht="15">
      <c r="A3541" s="216">
        <f>COUNTA($A$10:A3540)</f>
        <v>3531</v>
      </c>
      <c s="216">
        <v>25022344</v>
      </c>
      <c s="219" t="s">
        <v>5578</v>
      </c>
      <c s="271">
        <v>39086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2" spans="1:9" ht="15">
      <c r="A3542" s="216">
        <f>COUNTA($A$10:A3541)</f>
        <v>3532</v>
      </c>
      <c s="216">
        <v>25022345</v>
      </c>
      <c s="219" t="s">
        <v>5617</v>
      </c>
      <c s="271">
        <v>39166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3" spans="1:9" ht="15">
      <c r="A3543" s="216">
        <f>COUNTA($A$10:A3542)</f>
        <v>3533</v>
      </c>
      <c s="216">
        <v>25022346</v>
      </c>
      <c s="219" t="s">
        <v>5287</v>
      </c>
      <c s="271">
        <v>39178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4" spans="1:9" ht="15">
      <c r="A3544" s="216">
        <f>COUNTA($A$10:A3543)</f>
        <v>3534</v>
      </c>
      <c s="216">
        <v>25022347</v>
      </c>
      <c s="219" t="s">
        <v>5324</v>
      </c>
      <c s="271">
        <v>39226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5" spans="1:9" ht="15">
      <c r="A3545" s="216">
        <f>COUNTA($A$10:A3544)</f>
        <v>3535</v>
      </c>
      <c s="216">
        <v>25022348</v>
      </c>
      <c s="219" t="s">
        <v>5371</v>
      </c>
      <c s="271">
        <v>39412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6" spans="1:9" ht="15">
      <c r="A3546" s="216">
        <f>COUNTA($A$10:A3545)</f>
        <v>3536</v>
      </c>
      <c s="216">
        <v>25022349</v>
      </c>
      <c s="219" t="s">
        <v>5416</v>
      </c>
      <c s="271">
        <v>39240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7" spans="1:9" ht="15">
      <c r="A3547" s="216">
        <f>COUNTA($A$10:A3546)</f>
        <v>3537</v>
      </c>
      <c s="216">
        <v>25022350</v>
      </c>
      <c s="219" t="s">
        <v>5455</v>
      </c>
      <c s="271">
        <v>39432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8" spans="1:9" ht="15">
      <c r="A3548" s="216">
        <f>COUNTA($A$10:A3547)</f>
        <v>3538</v>
      </c>
      <c s="216">
        <v>25022351</v>
      </c>
      <c s="219" t="s">
        <v>5497</v>
      </c>
      <c s="271">
        <v>39308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49" spans="1:9" ht="15">
      <c r="A3549" s="216">
        <f>COUNTA($A$10:A3548)</f>
        <v>3539</v>
      </c>
      <c s="216">
        <v>25022352</v>
      </c>
      <c s="219" t="s">
        <v>5542</v>
      </c>
      <c s="271">
        <v>39339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0" spans="1:9" ht="15">
      <c r="A3550" s="216">
        <f>COUNTA($A$10:A3549)</f>
        <v>3540</v>
      </c>
      <c s="216">
        <v>25022353</v>
      </c>
      <c s="219" t="s">
        <v>5579</v>
      </c>
      <c s="271">
        <v>39204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1" spans="1:9" ht="15">
      <c r="A3551" s="216">
        <f>COUNTA($A$10:A3550)</f>
        <v>3541</v>
      </c>
      <c s="216">
        <v>25022354</v>
      </c>
      <c s="219" t="s">
        <v>1546</v>
      </c>
      <c s="271">
        <v>39329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2" spans="1:9" ht="15">
      <c r="A3552" s="216">
        <f>COUNTA($A$10:A3551)</f>
        <v>3542</v>
      </c>
      <c s="216">
        <v>25022355</v>
      </c>
      <c s="219" t="s">
        <v>1301</v>
      </c>
      <c s="271">
        <v>39177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3" spans="1:9" ht="15">
      <c r="A3553" s="216">
        <f>COUNTA($A$10:A3552)</f>
        <v>3543</v>
      </c>
      <c s="216">
        <v>25022356</v>
      </c>
      <c s="219" t="s">
        <v>963</v>
      </c>
      <c s="271">
        <v>39207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4" spans="1:9" ht="15">
      <c r="A3554" s="216">
        <f>COUNTA($A$10:A3553)</f>
        <v>3544</v>
      </c>
      <c s="216">
        <v>25022357</v>
      </c>
      <c s="219" t="s">
        <v>5372</v>
      </c>
      <c s="271">
        <v>39209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5" spans="1:9" ht="15">
      <c r="A3555" s="216">
        <f>COUNTA($A$10:A3554)</f>
        <v>3545</v>
      </c>
      <c s="216">
        <v>25022359</v>
      </c>
      <c s="219" t="s">
        <v>4101</v>
      </c>
      <c s="271">
        <v>39435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6" spans="1:9" ht="15">
      <c r="A3556" s="216">
        <f>COUNTA($A$10:A3555)</f>
        <v>3546</v>
      </c>
      <c s="216">
        <v>25022360</v>
      </c>
      <c s="219" t="s">
        <v>5498</v>
      </c>
      <c s="271">
        <v>39366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7" spans="1:9" ht="15">
      <c r="A3557" s="216">
        <f>COUNTA($A$10:A3556)</f>
        <v>3547</v>
      </c>
      <c s="216">
        <v>25022362</v>
      </c>
      <c s="219" t="s">
        <v>1116</v>
      </c>
      <c s="271">
        <v>39306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8" spans="1:9" ht="15">
      <c r="A3558" s="216">
        <f>COUNTA($A$10:A3557)</f>
        <v>3548</v>
      </c>
      <c s="216">
        <v>25022363</v>
      </c>
      <c s="219" t="s">
        <v>5618</v>
      </c>
      <c s="271">
        <v>39242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59" spans="1:9" ht="15">
      <c r="A3559" s="216">
        <f>COUNTA($A$10:A3558)</f>
        <v>3549</v>
      </c>
      <c s="216">
        <v>25022364</v>
      </c>
      <c s="219" t="s">
        <v>5288</v>
      </c>
      <c s="271">
        <v>39220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0" spans="1:9" ht="15">
      <c r="A3560" s="216">
        <f>COUNTA($A$10:A3559)</f>
        <v>3550</v>
      </c>
      <c s="216">
        <v>25022365</v>
      </c>
      <c s="219" t="s">
        <v>5289</v>
      </c>
      <c s="271">
        <v>39352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1" spans="1:9" ht="15">
      <c r="A3561" s="216">
        <f>COUNTA($A$10:A3560)</f>
        <v>3551</v>
      </c>
      <c s="216">
        <v>25022367</v>
      </c>
      <c s="219" t="s">
        <v>2516</v>
      </c>
      <c s="271">
        <v>39417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2" spans="1:9" ht="15">
      <c r="A3562" s="216">
        <f>COUNTA($A$10:A3561)</f>
        <v>3552</v>
      </c>
      <c s="216">
        <v>25022368</v>
      </c>
      <c s="219" t="s">
        <v>5417</v>
      </c>
      <c s="271">
        <v>39124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3" spans="1:9" ht="15">
      <c r="A3563" s="216">
        <f>COUNTA($A$10:A3562)</f>
        <v>3553</v>
      </c>
      <c s="216">
        <v>25022369</v>
      </c>
      <c s="219" t="s">
        <v>273</v>
      </c>
      <c s="271">
        <v>39353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4" spans="1:9" ht="15">
      <c r="A3564" s="216">
        <f>COUNTA($A$10:A3563)</f>
        <v>3554</v>
      </c>
      <c s="216">
        <v>25022370</v>
      </c>
      <c s="219" t="s">
        <v>5499</v>
      </c>
      <c s="271">
        <v>39360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5" spans="1:9" ht="15">
      <c r="A3565" s="216">
        <f>COUNTA($A$10:A3564)</f>
        <v>3555</v>
      </c>
      <c s="216">
        <v>25022371</v>
      </c>
      <c s="219" t="s">
        <v>5544</v>
      </c>
      <c s="271">
        <v>39289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6" spans="1:9" ht="15">
      <c r="A3566" s="216">
        <f>COUNTA($A$10:A3565)</f>
        <v>3556</v>
      </c>
      <c s="216">
        <v>25022372</v>
      </c>
      <c s="219" t="s">
        <v>1179</v>
      </c>
      <c s="271">
        <v>39355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7" spans="1:9" ht="15">
      <c r="A3567" s="216">
        <f>COUNTA($A$10:A3566)</f>
        <v>3557</v>
      </c>
      <c s="216">
        <v>25022373</v>
      </c>
      <c s="219" t="s">
        <v>707</v>
      </c>
      <c s="271">
        <v>39392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8" spans="1:9" ht="15">
      <c r="A3568" s="216">
        <f>COUNTA($A$10:A3567)</f>
        <v>3558</v>
      </c>
      <c s="216">
        <v>25022374</v>
      </c>
      <c s="219" t="s">
        <v>707</v>
      </c>
      <c s="271">
        <v>39387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69" spans="1:9" ht="15">
      <c r="A3569" s="216">
        <f>COUNTA($A$10:A3568)</f>
        <v>3559</v>
      </c>
      <c s="216">
        <v>25022375</v>
      </c>
      <c s="219" t="s">
        <v>5326</v>
      </c>
      <c s="271">
        <v>39349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0" spans="1:9" ht="15">
      <c r="A3570" s="216">
        <f>COUNTA($A$10:A3569)</f>
        <v>3560</v>
      </c>
      <c s="216">
        <v>25022376</v>
      </c>
      <c s="219" t="s">
        <v>5373</v>
      </c>
      <c s="271">
        <v>39390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1" spans="1:9" ht="15">
      <c r="A3571" s="216">
        <f>COUNTA($A$10:A3570)</f>
        <v>3561</v>
      </c>
      <c s="216">
        <v>25022377</v>
      </c>
      <c s="219" t="s">
        <v>2474</v>
      </c>
      <c s="271">
        <v>39135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2" spans="1:9" ht="15">
      <c r="A3572" s="216">
        <f>COUNTA($A$10:A3571)</f>
        <v>3562</v>
      </c>
      <c s="216">
        <v>25022378</v>
      </c>
      <c s="219" t="s">
        <v>5456</v>
      </c>
      <c s="271">
        <v>39412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3" spans="1:9" ht="15">
      <c r="A3573" s="216">
        <f>COUNTA($A$10:A3572)</f>
        <v>3563</v>
      </c>
      <c s="216">
        <v>25022379</v>
      </c>
      <c s="219" t="s">
        <v>5500</v>
      </c>
      <c s="271">
        <v>39422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4" spans="1:9" ht="15">
      <c r="A3574" s="216">
        <f>COUNTA($A$10:A3573)</f>
        <v>3564</v>
      </c>
      <c s="216">
        <v>25022380</v>
      </c>
      <c s="219" t="s">
        <v>3868</v>
      </c>
      <c s="271">
        <v>39125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5" spans="1:9" ht="15">
      <c r="A3575" s="216">
        <f>COUNTA($A$10:A3574)</f>
        <v>3565</v>
      </c>
      <c s="216">
        <v>25022381</v>
      </c>
      <c s="219" t="s">
        <v>2663</v>
      </c>
      <c s="271">
        <v>39297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6" spans="1:9" ht="15">
      <c r="A3576" s="216">
        <f>COUNTA($A$10:A3575)</f>
        <v>3566</v>
      </c>
      <c s="216">
        <v>25022382</v>
      </c>
      <c s="219" t="s">
        <v>2663</v>
      </c>
      <c s="271">
        <v>39444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7" spans="1:9" ht="15">
      <c r="A3577" s="216">
        <f>COUNTA($A$10:A3576)</f>
        <v>3567</v>
      </c>
      <c s="216">
        <v>25022383</v>
      </c>
      <c s="219" t="s">
        <v>5327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8" spans="1:9" ht="15">
      <c r="A3578" s="216">
        <f>COUNTA($A$10:A3577)</f>
        <v>3568</v>
      </c>
      <c s="216">
        <v>25022384</v>
      </c>
      <c s="219" t="s">
        <v>3664</v>
      </c>
      <c s="271">
        <v>39173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79" spans="1:9" ht="15">
      <c r="A3579" s="216">
        <f>COUNTA($A$10:A3578)</f>
        <v>3569</v>
      </c>
      <c s="216">
        <v>25022385</v>
      </c>
      <c s="219" t="s">
        <v>1245</v>
      </c>
      <c s="271">
        <v>39400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0" spans="1:9" ht="15">
      <c r="A3580" s="216">
        <f>COUNTA($A$10:A3579)</f>
        <v>3570</v>
      </c>
      <c s="216">
        <v>25022386</v>
      </c>
      <c s="219" t="s">
        <v>5457</v>
      </c>
      <c s="271">
        <v>39238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1" spans="1:9" ht="15">
      <c r="A3581" s="216">
        <f>COUNTA($A$10:A3580)</f>
        <v>3571</v>
      </c>
      <c s="216">
        <v>25022387</v>
      </c>
      <c s="219" t="s">
        <v>5503</v>
      </c>
      <c s="271">
        <v>39269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2" spans="1:9" ht="15">
      <c r="A3582" s="216">
        <f>COUNTA($A$10:A3581)</f>
        <v>3572</v>
      </c>
      <c s="216">
        <v>25022388</v>
      </c>
      <c s="219" t="s">
        <v>5545</v>
      </c>
      <c s="271">
        <v>38357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3" spans="1:9" ht="15">
      <c r="A3583" s="216">
        <f>COUNTA($A$10:A3582)</f>
        <v>3573</v>
      </c>
      <c s="216">
        <v>25022389</v>
      </c>
      <c s="219" t="s">
        <v>3958</v>
      </c>
      <c s="271">
        <v>39108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4" spans="1:9" ht="15">
      <c r="A3584" s="216">
        <f>COUNTA($A$10:A3583)</f>
        <v>3574</v>
      </c>
      <c s="216">
        <v>25022390</v>
      </c>
      <c s="219" t="s">
        <v>5619</v>
      </c>
      <c s="271">
        <v>39096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5" spans="1:9" ht="15">
      <c r="A3585" s="216">
        <f>COUNTA($A$10:A3584)</f>
        <v>3575</v>
      </c>
      <c s="216">
        <v>25022391</v>
      </c>
      <c s="219" t="s">
        <v>5290</v>
      </c>
      <c s="271">
        <v>39410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6" spans="1:9" ht="15">
      <c r="A3586" s="216">
        <f>COUNTA($A$10:A3585)</f>
        <v>3576</v>
      </c>
      <c s="216">
        <v>25022392</v>
      </c>
      <c s="219" t="s">
        <v>5580</v>
      </c>
      <c s="271">
        <v>39208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7" spans="1:9" ht="15">
      <c r="A3587" s="216">
        <f>COUNTA($A$10:A3586)</f>
        <v>3577</v>
      </c>
      <c s="216">
        <v>25022393</v>
      </c>
      <c s="219" t="s">
        <v>5328</v>
      </c>
      <c s="271">
        <v>39398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8" spans="1:9" ht="15">
      <c r="A3588" s="216">
        <f>COUNTA($A$10:A3587)</f>
        <v>3578</v>
      </c>
      <c s="216">
        <v>25022394</v>
      </c>
      <c s="219" t="s">
        <v>975</v>
      </c>
      <c s="271">
        <v>39088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89" spans="1:9" ht="15">
      <c r="A3589" s="216">
        <f>COUNTA($A$10:A3588)</f>
        <v>3579</v>
      </c>
      <c s="216">
        <v>25022395</v>
      </c>
      <c s="219" t="s">
        <v>5418</v>
      </c>
      <c s="271">
        <v>39401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90" spans="1:9" ht="15">
      <c r="A3590" s="216">
        <f>COUNTA($A$10:A3589)</f>
        <v>3580</v>
      </c>
      <c s="216">
        <v>25022396</v>
      </c>
      <c s="219" t="s">
        <v>5458</v>
      </c>
      <c s="271">
        <v>39126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91" spans="1:9" ht="15">
      <c r="A3591" s="216">
        <f>COUNTA($A$10:A3590)</f>
        <v>3581</v>
      </c>
      <c s="216">
        <v>25022397</v>
      </c>
      <c s="219" t="s">
        <v>5501</v>
      </c>
      <c s="271">
        <v>39316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92" spans="1:9" ht="15">
      <c r="A3592" s="216">
        <f>COUNTA($A$10:A3591)</f>
        <v>3582</v>
      </c>
      <c s="216">
        <v>25022398</v>
      </c>
      <c s="219" t="s">
        <v>5546</v>
      </c>
      <c s="271">
        <v>39383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93" spans="1:9" ht="15">
      <c r="A3593" s="216">
        <f>COUNTA($A$10:A3592)</f>
        <v>3583</v>
      </c>
      <c s="216">
        <v>25022400</v>
      </c>
      <c s="219" t="s">
        <v>5291</v>
      </c>
      <c s="271">
        <v>39443</v>
      </c>
      <c s="219" t="s">
        <v>7187</v>
      </c>
      <c s="219" t="s">
        <v>4434</v>
      </c>
      <c s="216">
        <v>5</v>
      </c>
      <c s="216" t="s">
        <v>7400</v>
      </c>
      <c s="272">
        <f t="shared" si="55"/>
        <v>20000000</v>
      </c>
    </row>
    <row r="3594" spans="1:9" ht="15">
      <c r="A3594" s="216">
        <f>COUNTA($A$10:A3593)</f>
        <v>3584</v>
      </c>
      <c s="216">
        <v>25022401</v>
      </c>
      <c s="219" t="s">
        <v>5329</v>
      </c>
      <c s="271">
        <v>39344</v>
      </c>
      <c s="219" t="s">
        <v>7187</v>
      </c>
      <c s="219" t="s">
        <v>4434</v>
      </c>
      <c s="216">
        <v>5</v>
      </c>
      <c s="216" t="s">
        <v>7400</v>
      </c>
      <c s="272">
        <f t="shared" si="56" ref="I3594:I3657">G3594*4000000</f>
        <v>20000000</v>
      </c>
    </row>
    <row r="3595" spans="1:9" ht="15">
      <c r="A3595" s="216">
        <f>COUNTA($A$10:A3594)</f>
        <v>3585</v>
      </c>
      <c s="216">
        <v>25022402</v>
      </c>
      <c s="219" t="s">
        <v>5374</v>
      </c>
      <c s="271">
        <v>39124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596" spans="1:9" ht="15">
      <c r="A3596" s="216">
        <f>COUNTA($A$10:A3595)</f>
        <v>3586</v>
      </c>
      <c s="216">
        <v>25022403</v>
      </c>
      <c s="219" t="s">
        <v>5419</v>
      </c>
      <c s="271">
        <v>39125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597" spans="1:9" ht="15">
      <c r="A3597" s="216">
        <f>COUNTA($A$10:A3596)</f>
        <v>3587</v>
      </c>
      <c s="216">
        <v>25022404</v>
      </c>
      <c s="219" t="s">
        <v>2435</v>
      </c>
      <c s="271">
        <v>39316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598" spans="1:9" ht="15">
      <c r="A3598" s="216">
        <f>COUNTA($A$10:A3597)</f>
        <v>3588</v>
      </c>
      <c s="216">
        <v>25022405</v>
      </c>
      <c s="219" t="s">
        <v>5502</v>
      </c>
      <c s="271">
        <v>39409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599" spans="1:9" ht="15">
      <c r="A3599" s="216">
        <f>COUNTA($A$10:A3598)</f>
        <v>3589</v>
      </c>
      <c s="216">
        <v>25022406</v>
      </c>
      <c s="219" t="s">
        <v>5547</v>
      </c>
      <c s="271">
        <v>39332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0" spans="1:9" ht="15">
      <c r="A3600" s="216">
        <f>COUNTA($A$10:A3599)</f>
        <v>3590</v>
      </c>
      <c s="216">
        <v>25022407</v>
      </c>
      <c s="219" t="s">
        <v>1249</v>
      </c>
      <c s="271">
        <v>39296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1" spans="1:9" ht="15">
      <c r="A3601" s="216">
        <f>COUNTA($A$10:A3600)</f>
        <v>3591</v>
      </c>
      <c s="216">
        <v>25022409</v>
      </c>
      <c s="219" t="s">
        <v>5292</v>
      </c>
      <c s="271">
        <v>39444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2" spans="1:9" ht="15">
      <c r="A3602" s="216">
        <f>COUNTA($A$10:A3601)</f>
        <v>3592</v>
      </c>
      <c s="216">
        <v>25022410</v>
      </c>
      <c s="219" t="s">
        <v>5330</v>
      </c>
      <c s="271">
        <v>39223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3" spans="1:9" ht="15">
      <c r="A3603" s="216">
        <f>COUNTA($A$10:A3602)</f>
        <v>3593</v>
      </c>
      <c s="216">
        <v>25022411</v>
      </c>
      <c s="219" t="s">
        <v>5375</v>
      </c>
      <c s="271">
        <v>39440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4" spans="1:9" ht="15">
      <c r="A3604" s="216">
        <f>COUNTA($A$10:A3603)</f>
        <v>3594</v>
      </c>
      <c s="216">
        <v>25022412</v>
      </c>
      <c s="219" t="s">
        <v>5420</v>
      </c>
      <c s="271">
        <v>39298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5" spans="1:9" ht="15">
      <c r="A3605" s="216">
        <f>COUNTA($A$10:A3604)</f>
        <v>3595</v>
      </c>
      <c s="216">
        <v>25022413</v>
      </c>
      <c s="219" t="s">
        <v>5459</v>
      </c>
      <c s="271">
        <v>39343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6" spans="1:9" ht="15">
      <c r="A3606" s="216">
        <f>COUNTA($A$10:A3605)</f>
        <v>3596</v>
      </c>
      <c s="216">
        <v>25022414</v>
      </c>
      <c s="219" t="s">
        <v>5504</v>
      </c>
      <c s="271">
        <v>39287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7" spans="1:9" ht="15">
      <c r="A3607" s="216">
        <f>COUNTA($A$10:A3606)</f>
        <v>3597</v>
      </c>
      <c s="216">
        <v>25022415</v>
      </c>
      <c s="219" t="s">
        <v>5548</v>
      </c>
      <c s="271">
        <v>39170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8" spans="1:9" ht="15">
      <c r="A3608" s="216">
        <f>COUNTA($A$10:A3607)</f>
        <v>3598</v>
      </c>
      <c s="216">
        <v>25022416</v>
      </c>
      <c s="219" t="s">
        <v>5581</v>
      </c>
      <c s="271">
        <v>39349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09" spans="1:9" ht="15">
      <c r="A3609" s="216">
        <f>COUNTA($A$10:A3608)</f>
        <v>3599</v>
      </c>
      <c s="216">
        <v>25022417</v>
      </c>
      <c s="219" t="s">
        <v>5621</v>
      </c>
      <c s="271">
        <v>39299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0" spans="1:9" ht="15">
      <c r="A3610" s="216">
        <f>COUNTA($A$10:A3609)</f>
        <v>3600</v>
      </c>
      <c s="216">
        <v>25022418</v>
      </c>
      <c s="219" t="s">
        <v>5293</v>
      </c>
      <c s="271">
        <v>39441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1" spans="1:9" ht="15">
      <c r="A3611" s="216">
        <f>COUNTA($A$10:A3610)</f>
        <v>3601</v>
      </c>
      <c s="216">
        <v>25022419</v>
      </c>
      <c s="219" t="s">
        <v>5376</v>
      </c>
      <c s="271">
        <v>39006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2" spans="1:9" ht="15">
      <c r="A3612" s="216">
        <f>COUNTA($A$10:A3611)</f>
        <v>3602</v>
      </c>
      <c s="216">
        <v>25022420</v>
      </c>
      <c s="219" t="s">
        <v>5331</v>
      </c>
      <c s="271">
        <v>39427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3" spans="1:9" ht="15">
      <c r="A3613" s="216">
        <f>COUNTA($A$10:A3612)</f>
        <v>3603</v>
      </c>
      <c s="216">
        <v>25022421</v>
      </c>
      <c s="219" t="s">
        <v>5421</v>
      </c>
      <c s="271">
        <v>39368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4" spans="1:9" ht="15">
      <c r="A3614" s="216">
        <f>COUNTA($A$10:A3613)</f>
        <v>3604</v>
      </c>
      <c s="216">
        <v>25022422</v>
      </c>
      <c s="219" t="s">
        <v>5460</v>
      </c>
      <c s="271">
        <v>39325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5" spans="1:9" ht="15">
      <c r="A3615" s="216">
        <f>COUNTA($A$10:A3614)</f>
        <v>3605</v>
      </c>
      <c s="216">
        <v>25022423</v>
      </c>
      <c s="219" t="s">
        <v>5505</v>
      </c>
      <c s="271">
        <v>39179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6" spans="1:9" ht="15">
      <c r="A3616" s="216">
        <f>COUNTA($A$10:A3615)</f>
        <v>3606</v>
      </c>
      <c s="216">
        <v>25022424</v>
      </c>
      <c s="219" t="s">
        <v>5549</v>
      </c>
      <c s="271">
        <v>39347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7" spans="1:9" ht="15">
      <c r="A3617" s="216">
        <f>COUNTA($A$10:A3616)</f>
        <v>3607</v>
      </c>
      <c s="216">
        <v>25022425</v>
      </c>
      <c s="219" t="s">
        <v>5582</v>
      </c>
      <c s="271">
        <v>39201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8" spans="1:9" ht="15">
      <c r="A3618" s="216">
        <f>COUNTA($A$10:A3617)</f>
        <v>3608</v>
      </c>
      <c s="216">
        <v>25022426</v>
      </c>
      <c s="219" t="s">
        <v>5622</v>
      </c>
      <c s="271">
        <v>39210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19" spans="1:9" ht="15">
      <c r="A3619" s="216">
        <f>COUNTA($A$10:A3618)</f>
        <v>3609</v>
      </c>
      <c s="216">
        <v>25022427</v>
      </c>
      <c s="219" t="s">
        <v>5294</v>
      </c>
      <c s="271">
        <v>39273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0" spans="1:9" ht="15">
      <c r="A3620" s="216">
        <f>COUNTA($A$10:A3619)</f>
        <v>3610</v>
      </c>
      <c s="216">
        <v>25022429</v>
      </c>
      <c s="219" t="s">
        <v>5377</v>
      </c>
      <c s="271">
        <v>39158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1" spans="1:9" ht="15">
      <c r="A3621" s="216">
        <f>COUNTA($A$10:A3620)</f>
        <v>3611</v>
      </c>
      <c s="216">
        <v>25022430</v>
      </c>
      <c s="219" t="s">
        <v>3959</v>
      </c>
      <c s="271">
        <v>39097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2" spans="1:9" ht="15">
      <c r="A3622" s="216">
        <f>COUNTA($A$10:A3621)</f>
        <v>3612</v>
      </c>
      <c s="216">
        <v>25022431</v>
      </c>
      <c s="219" t="s">
        <v>3627</v>
      </c>
      <c s="271">
        <v>39139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3" spans="1:9" ht="15">
      <c r="A3623" s="216">
        <f>COUNTA($A$10:A3622)</f>
        <v>3613</v>
      </c>
      <c s="216">
        <v>25022432</v>
      </c>
      <c s="219" t="s">
        <v>5506</v>
      </c>
      <c s="271">
        <v>39373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4" spans="1:9" ht="15">
      <c r="A3624" s="216">
        <f>COUNTA($A$10:A3623)</f>
        <v>3614</v>
      </c>
      <c s="216">
        <v>25022433</v>
      </c>
      <c s="219" t="s">
        <v>5550</v>
      </c>
      <c s="271">
        <v>39334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5" spans="1:9" ht="15">
      <c r="A3625" s="216">
        <f>COUNTA($A$10:A3624)</f>
        <v>3615</v>
      </c>
      <c s="216">
        <v>25022434</v>
      </c>
      <c s="219" t="s">
        <v>5583</v>
      </c>
      <c s="271">
        <v>39404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6" spans="1:9" ht="15">
      <c r="A3626" s="216">
        <f>COUNTA($A$10:A3625)</f>
        <v>3616</v>
      </c>
      <c s="216">
        <v>25022435</v>
      </c>
      <c s="219" t="s">
        <v>977</v>
      </c>
      <c s="271">
        <v>39353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7" spans="1:9" ht="15">
      <c r="A3627" s="216">
        <f>COUNTA($A$10:A3626)</f>
        <v>3617</v>
      </c>
      <c s="216">
        <v>25022436</v>
      </c>
      <c s="219" t="s">
        <v>5295</v>
      </c>
      <c s="271">
        <v>39192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8" spans="1:9" ht="15">
      <c r="A3628" s="216">
        <f>COUNTA($A$10:A3627)</f>
        <v>3618</v>
      </c>
      <c s="216">
        <v>25022437</v>
      </c>
      <c s="219" t="s">
        <v>3916</v>
      </c>
      <c s="271">
        <v>39314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29" spans="1:9" ht="15">
      <c r="A3629" s="216">
        <f>COUNTA($A$10:A3628)</f>
        <v>3619</v>
      </c>
      <c s="216">
        <v>25022438</v>
      </c>
      <c s="219" t="s">
        <v>5333</v>
      </c>
      <c s="271">
        <v>39097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0" spans="1:9" ht="15">
      <c r="A3630" s="216">
        <f>COUNTA($A$10:A3629)</f>
        <v>3620</v>
      </c>
      <c s="216">
        <v>25022439</v>
      </c>
      <c s="219" t="s">
        <v>560</v>
      </c>
      <c s="271">
        <v>39150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1" spans="1:9" ht="15">
      <c r="A3631" s="216">
        <f>COUNTA($A$10:A3630)</f>
        <v>3621</v>
      </c>
      <c s="216">
        <v>25022440</v>
      </c>
      <c s="219" t="s">
        <v>5422</v>
      </c>
      <c s="271">
        <v>39207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2" spans="1:9" ht="15">
      <c r="A3632" s="216">
        <f>COUNTA($A$10:A3631)</f>
        <v>3622</v>
      </c>
      <c s="216">
        <v>25022441</v>
      </c>
      <c s="219" t="s">
        <v>846</v>
      </c>
      <c s="271">
        <v>39369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3" spans="1:9" ht="15">
      <c r="A3633" s="216">
        <f>COUNTA($A$10:A3632)</f>
        <v>3623</v>
      </c>
      <c s="216">
        <v>25022442</v>
      </c>
      <c s="219" t="s">
        <v>846</v>
      </c>
      <c s="271">
        <v>39317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4" spans="1:9" ht="15">
      <c r="A3634" s="216">
        <f>COUNTA($A$10:A3633)</f>
        <v>3624</v>
      </c>
      <c s="216">
        <v>25022443</v>
      </c>
      <c s="219" t="s">
        <v>5584</v>
      </c>
      <c s="271">
        <v>39272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5" spans="1:9" ht="15">
      <c r="A3635" s="216">
        <f>COUNTA($A$10:A3634)</f>
        <v>3625</v>
      </c>
      <c s="216">
        <v>25022444</v>
      </c>
      <c s="219" t="s">
        <v>5623</v>
      </c>
      <c s="271">
        <v>39433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6" spans="1:9" ht="15">
      <c r="A3636" s="216">
        <f>COUNTA($A$10:A3635)</f>
        <v>3626</v>
      </c>
      <c s="216">
        <v>25022445</v>
      </c>
      <c s="219" t="s">
        <v>5296</v>
      </c>
      <c s="271">
        <v>38999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7" spans="1:9" ht="15">
      <c r="A3637" s="216">
        <f>COUNTA($A$10:A3636)</f>
        <v>3627</v>
      </c>
      <c s="216">
        <v>25022446</v>
      </c>
      <c s="219" t="s">
        <v>5334</v>
      </c>
      <c s="271">
        <v>39443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8" spans="1:9" ht="15">
      <c r="A3638" s="216">
        <f>COUNTA($A$10:A3637)</f>
        <v>3628</v>
      </c>
      <c s="216">
        <v>25022447</v>
      </c>
      <c s="219" t="s">
        <v>5423</v>
      </c>
      <c s="271">
        <v>39408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39" spans="1:9" ht="15">
      <c r="A3639" s="216">
        <f>COUNTA($A$10:A3638)</f>
        <v>3629</v>
      </c>
      <c s="216">
        <v>25022448</v>
      </c>
      <c s="219" t="s">
        <v>5378</v>
      </c>
      <c s="271">
        <v>39427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0" spans="1:9" ht="15">
      <c r="A3640" s="216">
        <f>COUNTA($A$10:A3639)</f>
        <v>3630</v>
      </c>
      <c s="216">
        <v>25022449</v>
      </c>
      <c s="219" t="s">
        <v>5507</v>
      </c>
      <c s="271">
        <v>39197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1" spans="1:9" ht="15">
      <c r="A3641" s="216">
        <f>COUNTA($A$10:A3640)</f>
        <v>3631</v>
      </c>
      <c s="216">
        <v>25022450</v>
      </c>
      <c s="219" t="s">
        <v>5461</v>
      </c>
      <c s="271">
        <v>39192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2" spans="1:9" ht="15">
      <c r="A3642" s="216">
        <f>COUNTA($A$10:A3641)</f>
        <v>3632</v>
      </c>
      <c s="216">
        <v>25022451</v>
      </c>
      <c s="219" t="s">
        <v>5551</v>
      </c>
      <c s="271">
        <v>39330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3" spans="1:9" ht="15">
      <c r="A3643" s="216">
        <f>COUNTA($A$10:A3642)</f>
        <v>3633</v>
      </c>
      <c s="216">
        <v>25022452</v>
      </c>
      <c s="219" t="s">
        <v>5585</v>
      </c>
      <c s="271">
        <v>39366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4" spans="1:9" ht="15">
      <c r="A3644" s="216">
        <f>COUNTA($A$10:A3643)</f>
        <v>3634</v>
      </c>
      <c s="216">
        <v>25022453</v>
      </c>
      <c s="219" t="s">
        <v>5624</v>
      </c>
      <c s="271">
        <v>39100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5" spans="1:9" ht="15">
      <c r="A3645" s="216">
        <f>COUNTA($A$10:A3644)</f>
        <v>3635</v>
      </c>
      <c s="216">
        <v>25022454</v>
      </c>
      <c s="219" t="s">
        <v>5297</v>
      </c>
      <c s="271">
        <v>39272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6" spans="1:9" ht="15">
      <c r="A3646" s="216">
        <f>COUNTA($A$10:A3645)</f>
        <v>3636</v>
      </c>
      <c s="216">
        <v>25022455</v>
      </c>
      <c s="219" t="s">
        <v>5297</v>
      </c>
      <c s="271">
        <v>39135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7" spans="1:9" ht="15">
      <c r="A3647" s="216">
        <f>COUNTA($A$10:A3646)</f>
        <v>3637</v>
      </c>
      <c s="216">
        <v>25022456</v>
      </c>
      <c s="219" t="s">
        <v>5379</v>
      </c>
      <c s="271">
        <v>39377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8" spans="1:9" ht="15">
      <c r="A3648" s="216">
        <f>COUNTA($A$10:A3647)</f>
        <v>3638</v>
      </c>
      <c s="216">
        <v>25022458</v>
      </c>
      <c s="219" t="s">
        <v>5424</v>
      </c>
      <c s="271">
        <v>39174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49" spans="1:9" ht="15">
      <c r="A3649" s="216">
        <f>COUNTA($A$10:A3648)</f>
        <v>3639</v>
      </c>
      <c s="216">
        <v>25022459</v>
      </c>
      <c s="219" t="s">
        <v>5462</v>
      </c>
      <c s="271">
        <v>39398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0" spans="1:9" ht="15">
      <c r="A3650" s="216">
        <f>COUNTA($A$10:A3649)</f>
        <v>3640</v>
      </c>
      <c s="216">
        <v>25022460</v>
      </c>
      <c s="219" t="s">
        <v>5508</v>
      </c>
      <c s="271">
        <v>39120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1" spans="1:9" ht="15">
      <c r="A3651" s="216">
        <f>COUNTA($A$10:A3650)</f>
        <v>3641</v>
      </c>
      <c s="216">
        <v>25022461</v>
      </c>
      <c s="219" t="s">
        <v>3954</v>
      </c>
      <c s="271">
        <v>39190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2" spans="1:9" ht="15">
      <c r="A3652" s="216">
        <f>COUNTA($A$10:A3651)</f>
        <v>3642</v>
      </c>
      <c s="216">
        <v>25022462</v>
      </c>
      <c s="219" t="s">
        <v>5586</v>
      </c>
      <c s="271">
        <v>39321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3" spans="1:9" ht="15">
      <c r="A3653" s="216">
        <f>COUNTA($A$10:A3652)</f>
        <v>3643</v>
      </c>
      <c s="216">
        <v>25022463</v>
      </c>
      <c s="219" t="s">
        <v>5625</v>
      </c>
      <c s="271">
        <v>39236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4" spans="1:9" ht="15">
      <c r="A3654" s="216">
        <f>COUNTA($A$10:A3653)</f>
        <v>3644</v>
      </c>
      <c s="216">
        <v>25022464</v>
      </c>
      <c s="219" t="s">
        <v>5298</v>
      </c>
      <c s="271">
        <v>39146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5" spans="1:9" ht="15">
      <c r="A3655" s="216">
        <f>COUNTA($A$10:A3654)</f>
        <v>3645</v>
      </c>
      <c s="216">
        <v>25022465</v>
      </c>
      <c s="219" t="s">
        <v>5335</v>
      </c>
      <c s="271">
        <v>39140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6" spans="1:9" ht="15">
      <c r="A3656" s="216">
        <f>COUNTA($A$10:A3655)</f>
        <v>3646</v>
      </c>
      <c s="216">
        <v>25022466</v>
      </c>
      <c s="219" t="s">
        <v>5380</v>
      </c>
      <c s="271">
        <v>39344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7" spans="1:9" ht="15">
      <c r="A3657" s="216">
        <f>COUNTA($A$10:A3656)</f>
        <v>3647</v>
      </c>
      <c s="216">
        <v>25022467</v>
      </c>
      <c s="219" t="s">
        <v>5425</v>
      </c>
      <c s="271">
        <v>39403</v>
      </c>
      <c s="219" t="s">
        <v>7187</v>
      </c>
      <c s="219" t="s">
        <v>4434</v>
      </c>
      <c s="216">
        <v>5</v>
      </c>
      <c s="216" t="s">
        <v>7400</v>
      </c>
      <c s="272">
        <f t="shared" si="56"/>
        <v>20000000</v>
      </c>
    </row>
    <row r="3658" spans="1:9" ht="15">
      <c r="A3658" s="216">
        <f>COUNTA($A$10:A3657)</f>
        <v>3648</v>
      </c>
      <c s="216">
        <v>25022468</v>
      </c>
      <c s="219" t="s">
        <v>5463</v>
      </c>
      <c s="271">
        <v>39345</v>
      </c>
      <c s="219" t="s">
        <v>7187</v>
      </c>
      <c s="219" t="s">
        <v>4434</v>
      </c>
      <c s="216">
        <v>5</v>
      </c>
      <c s="216" t="s">
        <v>7400</v>
      </c>
      <c s="272">
        <f t="shared" si="57" ref="I3658:I3720">G3658*4000000</f>
        <v>20000000</v>
      </c>
    </row>
    <row r="3659" spans="1:9" ht="15">
      <c r="A3659" s="216">
        <f>COUNTA($A$10:A3658)</f>
        <v>3649</v>
      </c>
      <c s="216">
        <v>25022469</v>
      </c>
      <c s="219" t="s">
        <v>5552</v>
      </c>
      <c s="271">
        <v>39280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0" spans="1:9" ht="15">
      <c r="A3660" s="216">
        <f>COUNTA($A$10:A3659)</f>
        <v>3650</v>
      </c>
      <c s="216">
        <v>25022470</v>
      </c>
      <c s="219" t="s">
        <v>5509</v>
      </c>
      <c s="271">
        <v>39388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1" spans="1:9" ht="15">
      <c r="A3661" s="216">
        <f>COUNTA($A$10:A3660)</f>
        <v>3651</v>
      </c>
      <c s="216">
        <v>25022471</v>
      </c>
      <c s="219" t="s">
        <v>2272</v>
      </c>
      <c s="271">
        <v>39293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2" spans="1:9" ht="15">
      <c r="A3662" s="216">
        <f>COUNTA($A$10:A3661)</f>
        <v>3652</v>
      </c>
      <c s="216">
        <v>25022472</v>
      </c>
      <c s="219" t="s">
        <v>1560</v>
      </c>
      <c s="271">
        <v>39362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3" spans="1:9" ht="15">
      <c r="A3663" s="216">
        <f>COUNTA($A$10:A3662)</f>
        <v>3653</v>
      </c>
      <c s="216">
        <v>25022473</v>
      </c>
      <c s="219" t="s">
        <v>5300</v>
      </c>
      <c s="271">
        <v>39323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4" spans="1:9" ht="15">
      <c r="A3664" s="216">
        <f>COUNTA($A$10:A3663)</f>
        <v>3654</v>
      </c>
      <c s="216">
        <v>25022474</v>
      </c>
      <c s="219" t="s">
        <v>5339</v>
      </c>
      <c s="271">
        <v>39320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5" spans="1:9" ht="15">
      <c r="A3665" s="216">
        <f>COUNTA($A$10:A3664)</f>
        <v>3655</v>
      </c>
      <c s="216">
        <v>25022475</v>
      </c>
      <c s="219" t="s">
        <v>5385</v>
      </c>
      <c s="271">
        <v>39437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6" spans="1:9" ht="15">
      <c r="A3666" s="216">
        <f>COUNTA($A$10:A3665)</f>
        <v>3656</v>
      </c>
      <c s="216">
        <v>25022476</v>
      </c>
      <c s="219" t="s">
        <v>5428</v>
      </c>
      <c s="271">
        <v>39438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7" spans="1:9" ht="15">
      <c r="A3667" s="216">
        <f>COUNTA($A$10:A3666)</f>
        <v>3657</v>
      </c>
      <c s="216">
        <v>25022477</v>
      </c>
      <c s="219" t="s">
        <v>5468</v>
      </c>
      <c s="271">
        <v>39102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8" spans="1:9" ht="15">
      <c r="A3668" s="216">
        <f>COUNTA($A$10:A3667)</f>
        <v>3658</v>
      </c>
      <c s="216">
        <v>25022478</v>
      </c>
      <c s="219" t="s">
        <v>5513</v>
      </c>
      <c s="271">
        <v>39410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69" spans="1:9" ht="15">
      <c r="A3669" s="216">
        <f>COUNTA($A$10:A3668)</f>
        <v>3659</v>
      </c>
      <c s="216">
        <v>25022479</v>
      </c>
      <c s="219" t="s">
        <v>5556</v>
      </c>
      <c s="271">
        <v>39159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0" spans="1:9" ht="15">
      <c r="A3670" s="216">
        <f>COUNTA($A$10:A3669)</f>
        <v>3660</v>
      </c>
      <c s="216">
        <v>25022480</v>
      </c>
      <c s="219" t="s">
        <v>5026</v>
      </c>
      <c s="271">
        <v>39134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1" spans="1:9" ht="15">
      <c r="A3671" s="216">
        <f>COUNTA($A$10:A3670)</f>
        <v>3661</v>
      </c>
      <c s="216">
        <v>25022481</v>
      </c>
      <c s="219" t="s">
        <v>5629</v>
      </c>
      <c s="271">
        <v>39086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2" spans="1:9" ht="15">
      <c r="A3672" s="216">
        <f>COUNTA($A$10:A3671)</f>
        <v>3662</v>
      </c>
      <c s="216">
        <v>25022482</v>
      </c>
      <c s="219" t="s">
        <v>5301</v>
      </c>
      <c s="271">
        <v>39324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3" spans="1:9" ht="15">
      <c r="A3673" s="216">
        <f>COUNTA($A$10:A3672)</f>
        <v>3663</v>
      </c>
      <c s="216">
        <v>25022483</v>
      </c>
      <c s="219" t="s">
        <v>5342</v>
      </c>
      <c s="271">
        <v>39196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4" spans="1:9" ht="15">
      <c r="A3674" s="216">
        <f>COUNTA($A$10:A3673)</f>
        <v>3664</v>
      </c>
      <c s="216">
        <v>25022484</v>
      </c>
      <c s="219" t="s">
        <v>5388</v>
      </c>
      <c s="271">
        <v>39251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5" spans="1:9" ht="15">
      <c r="A3675" s="216">
        <f>COUNTA($A$10:A3674)</f>
        <v>3665</v>
      </c>
      <c s="216">
        <v>25022485</v>
      </c>
      <c s="219" t="s">
        <v>1193</v>
      </c>
      <c s="271">
        <v>39349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6" spans="1:9" ht="15">
      <c r="A3676" s="216">
        <f>COUNTA($A$10:A3675)</f>
        <v>3666</v>
      </c>
      <c s="216">
        <v>25022486</v>
      </c>
      <c s="219" t="s">
        <v>1193</v>
      </c>
      <c s="271">
        <v>39442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7" spans="1:9" ht="15">
      <c r="A3677" s="216">
        <f>COUNTA($A$10:A3676)</f>
        <v>3667</v>
      </c>
      <c s="216">
        <v>25022487</v>
      </c>
      <c s="219" t="s">
        <v>5516</v>
      </c>
      <c s="271">
        <v>39420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8" spans="1:9" ht="15">
      <c r="A3678" s="216">
        <f>COUNTA($A$10:A3677)</f>
        <v>3668</v>
      </c>
      <c s="216">
        <v>25022488</v>
      </c>
      <c s="219" t="s">
        <v>5560</v>
      </c>
      <c s="271">
        <v>39266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79" spans="1:9" ht="15">
      <c r="A3679" s="216">
        <f>COUNTA($A$10:A3678)</f>
        <v>3669</v>
      </c>
      <c s="216">
        <v>25022489</v>
      </c>
      <c s="219" t="s">
        <v>5591</v>
      </c>
      <c s="271">
        <v>39314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0" spans="1:9" ht="15">
      <c r="A3680" s="216">
        <f>COUNTA($A$10:A3679)</f>
        <v>3670</v>
      </c>
      <c s="216">
        <v>25022490</v>
      </c>
      <c s="219" t="s">
        <v>5633</v>
      </c>
      <c s="271">
        <v>39283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1" spans="1:9" ht="15">
      <c r="A3681" s="216">
        <f>COUNTA($A$10:A3680)</f>
        <v>3671</v>
      </c>
      <c s="216">
        <v>25022491</v>
      </c>
      <c s="219" t="s">
        <v>1458</v>
      </c>
      <c s="271">
        <v>39089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2" spans="1:9" ht="15">
      <c r="A3682" s="216">
        <f>COUNTA($A$10:A3681)</f>
        <v>3672</v>
      </c>
      <c s="216">
        <v>25022492</v>
      </c>
      <c s="219" t="s">
        <v>5343</v>
      </c>
      <c s="271">
        <v>39194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3" spans="1:9" ht="15">
      <c r="A3683" s="216">
        <f>COUNTA($A$10:A3682)</f>
        <v>3673</v>
      </c>
      <c s="216">
        <v>25022493</v>
      </c>
      <c s="219" t="s">
        <v>5389</v>
      </c>
      <c s="271">
        <v>39427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4" spans="1:9" ht="15">
      <c r="A3684" s="216">
        <f>COUNTA($A$10:A3683)</f>
        <v>3674</v>
      </c>
      <c s="216">
        <v>25022495</v>
      </c>
      <c s="219" t="s">
        <v>731</v>
      </c>
      <c s="271">
        <v>39228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5" spans="1:9" ht="15">
      <c r="A3685" s="216">
        <f>COUNTA($A$10:A3684)</f>
        <v>3675</v>
      </c>
      <c s="216">
        <v>25022496</v>
      </c>
      <c s="219" t="s">
        <v>731</v>
      </c>
      <c s="271">
        <v>39150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6" spans="1:9" ht="15">
      <c r="A3686" s="216">
        <f>COUNTA($A$10:A3685)</f>
        <v>3676</v>
      </c>
      <c s="216">
        <v>25022497</v>
      </c>
      <c s="219" t="s">
        <v>2992</v>
      </c>
      <c s="271">
        <v>39419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7" spans="1:9" ht="15">
      <c r="A3687" s="216">
        <f>COUNTA($A$10:A3686)</f>
        <v>3677</v>
      </c>
      <c s="216">
        <v>25022498</v>
      </c>
      <c s="219" t="s">
        <v>860</v>
      </c>
      <c s="271">
        <v>39179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8" spans="1:9" ht="15">
      <c r="A3688" s="216">
        <f>COUNTA($A$10:A3687)</f>
        <v>3678</v>
      </c>
      <c s="216">
        <v>25022499</v>
      </c>
      <c s="219" t="s">
        <v>5634</v>
      </c>
      <c s="271">
        <v>39429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89" spans="1:9" ht="15">
      <c r="A3689" s="216">
        <f>COUNTA($A$10:A3688)</f>
        <v>3679</v>
      </c>
      <c s="216">
        <v>25022500</v>
      </c>
      <c s="219" t="s">
        <v>435</v>
      </c>
      <c s="271">
        <v>39304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0" spans="1:9" ht="15">
      <c r="A3690" s="216">
        <f>COUNTA($A$10:A3689)</f>
        <v>3680</v>
      </c>
      <c s="216">
        <v>25022501</v>
      </c>
      <c s="219" t="s">
        <v>5344</v>
      </c>
      <c s="271">
        <v>39351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1" spans="1:9" ht="15">
      <c r="A3691" s="216">
        <f>COUNTA($A$10:A3690)</f>
        <v>3681</v>
      </c>
      <c s="216">
        <v>25022502</v>
      </c>
      <c s="219" t="s">
        <v>5390</v>
      </c>
      <c s="271">
        <v>39099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2" spans="1:9" ht="15">
      <c r="A3692" s="216">
        <f>COUNTA($A$10:A3691)</f>
        <v>3682</v>
      </c>
      <c s="216">
        <v>25022503</v>
      </c>
      <c s="219" t="s">
        <v>5432</v>
      </c>
      <c s="271">
        <v>39380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3" spans="1:9" ht="15">
      <c r="A3693" s="216">
        <f>COUNTA($A$10:A3692)</f>
        <v>3683</v>
      </c>
      <c s="216">
        <v>25022504</v>
      </c>
      <c s="219" t="s">
        <v>5471</v>
      </c>
      <c s="271">
        <v>39440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4" spans="1:9" ht="15">
      <c r="A3694" s="216">
        <f>COUNTA($A$10:A3693)</f>
        <v>3684</v>
      </c>
      <c s="216">
        <v>25022505</v>
      </c>
      <c s="219" t="s">
        <v>156</v>
      </c>
      <c s="271">
        <v>39256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5" spans="1:9" ht="15">
      <c r="A3695" s="216">
        <f>COUNTA($A$10:A3694)</f>
        <v>3685</v>
      </c>
      <c s="216">
        <v>25022506</v>
      </c>
      <c s="219" t="s">
        <v>2608</v>
      </c>
      <c s="271">
        <v>39084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6" spans="1:9" ht="15">
      <c r="A3696" s="216">
        <f>COUNTA($A$10:A3695)</f>
        <v>3686</v>
      </c>
      <c s="216">
        <v>25022507</v>
      </c>
      <c s="219" t="s">
        <v>5587</v>
      </c>
      <c s="271">
        <v>39142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7" spans="1:9" ht="15">
      <c r="A3697" s="216">
        <f>COUNTA($A$10:A3696)</f>
        <v>3687</v>
      </c>
      <c s="216">
        <v>25022509</v>
      </c>
      <c s="219" t="s">
        <v>1450</v>
      </c>
      <c s="271">
        <v>39406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8" spans="1:9" ht="15">
      <c r="A3698" s="216">
        <f>COUNTA($A$10:A3697)</f>
        <v>3688</v>
      </c>
      <c s="216">
        <v>25022510</v>
      </c>
      <c s="219" t="s">
        <v>5336</v>
      </c>
      <c s="271">
        <v>39361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699" spans="1:9" ht="15">
      <c r="A3699" s="216">
        <f>COUNTA($A$10:A3698)</f>
        <v>3689</v>
      </c>
      <c s="216">
        <v>25022511</v>
      </c>
      <c s="219" t="s">
        <v>5381</v>
      </c>
      <c s="271">
        <v>39225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0" spans="1:9" ht="15">
      <c r="A3700" s="216">
        <f>COUNTA($A$10:A3699)</f>
        <v>3690</v>
      </c>
      <c s="216">
        <v>25022512</v>
      </c>
      <c s="219" t="s">
        <v>2923</v>
      </c>
      <c s="271">
        <v>39126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1" spans="1:9" ht="15">
      <c r="A3701" s="216">
        <f>COUNTA($A$10:A3700)</f>
        <v>3691</v>
      </c>
      <c s="216">
        <v>25022513</v>
      </c>
      <c s="219" t="s">
        <v>5464</v>
      </c>
      <c s="271">
        <v>39206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2" spans="1:9" ht="15">
      <c r="A3702" s="216">
        <f>COUNTA($A$10:A3701)</f>
        <v>3692</v>
      </c>
      <c s="216">
        <v>25022514</v>
      </c>
      <c s="219" t="s">
        <v>5510</v>
      </c>
      <c s="271">
        <v>39425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3" spans="1:9" ht="15">
      <c r="A3703" s="216">
        <f>COUNTA($A$10:A3702)</f>
        <v>3693</v>
      </c>
      <c s="216">
        <v>25022515</v>
      </c>
      <c s="219" t="s">
        <v>5553</v>
      </c>
      <c s="271">
        <v>39414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4" spans="1:9" ht="15">
      <c r="A3704" s="216">
        <f>COUNTA($A$10:A3703)</f>
        <v>3694</v>
      </c>
      <c s="216">
        <v>25022516</v>
      </c>
      <c s="219" t="s">
        <v>1556</v>
      </c>
      <c s="271">
        <v>39092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5" spans="1:9" ht="15">
      <c r="A3705" s="216">
        <f>COUNTA($A$10:A3704)</f>
        <v>3695</v>
      </c>
      <c s="216">
        <v>25022517</v>
      </c>
      <c s="219" t="s">
        <v>5627</v>
      </c>
      <c s="271">
        <v>39384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6" spans="1:9" ht="15">
      <c r="A3706" s="216">
        <f>COUNTA($A$10:A3705)</f>
        <v>3696</v>
      </c>
      <c s="216">
        <v>25022518</v>
      </c>
      <c s="219" t="s">
        <v>2006</v>
      </c>
      <c s="271">
        <v>39111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7" spans="1:9" ht="15">
      <c r="A3707" s="216">
        <f>COUNTA($A$10:A3706)</f>
        <v>3697</v>
      </c>
      <c s="216">
        <v>25022519</v>
      </c>
      <c s="219" t="s">
        <v>2006</v>
      </c>
      <c s="271">
        <v>39292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8" spans="1:9" ht="15">
      <c r="A3708" s="216">
        <f>COUNTA($A$10:A3707)</f>
        <v>3698</v>
      </c>
      <c s="216">
        <v>25022520</v>
      </c>
      <c s="219" t="s">
        <v>4413</v>
      </c>
      <c s="271">
        <v>39205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09" spans="1:9" ht="15">
      <c r="A3709" s="216">
        <f>COUNTA($A$10:A3708)</f>
        <v>3699</v>
      </c>
      <c s="216">
        <v>25022521</v>
      </c>
      <c s="219" t="s">
        <v>5382</v>
      </c>
      <c s="271">
        <v>39273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0" spans="1:9" ht="15">
      <c r="A3710" s="216">
        <f>COUNTA($A$10:A3709)</f>
        <v>3700</v>
      </c>
      <c s="216">
        <v>25022522</v>
      </c>
      <c s="219" t="s">
        <v>5465</v>
      </c>
      <c s="271">
        <v>39273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1" spans="1:9" ht="15">
      <c r="A3711" s="216">
        <f>COUNTA($A$10:A3710)</f>
        <v>3701</v>
      </c>
      <c s="216">
        <v>25022523</v>
      </c>
      <c s="219" t="s">
        <v>5511</v>
      </c>
      <c s="271">
        <v>39120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2" spans="1:9" ht="15">
      <c r="A3712" s="216">
        <f>COUNTA($A$10:A3711)</f>
        <v>3702</v>
      </c>
      <c s="216">
        <v>25022524</v>
      </c>
      <c s="219" t="s">
        <v>5554</v>
      </c>
      <c s="271">
        <v>39277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3" spans="1:9" ht="15">
      <c r="A3713" s="216">
        <f>COUNTA($A$10:A3712)</f>
        <v>3703</v>
      </c>
      <c s="216">
        <v>25022525</v>
      </c>
      <c s="219" t="s">
        <v>193</v>
      </c>
      <c s="271">
        <v>39146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4" spans="1:9" ht="15">
      <c r="A3714" s="216">
        <f>COUNTA($A$10:A3713)</f>
        <v>3704</v>
      </c>
      <c s="216">
        <v>25022526</v>
      </c>
      <c s="219" t="s">
        <v>5628</v>
      </c>
      <c s="271">
        <v>39262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5" spans="1:9" ht="15">
      <c r="A3715" s="216">
        <f>COUNTA($A$10:A3714)</f>
        <v>3705</v>
      </c>
      <c s="216">
        <v>25022527</v>
      </c>
      <c s="219" t="s">
        <v>5383</v>
      </c>
      <c s="271">
        <v>39147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6" spans="1:9" ht="15">
      <c r="A3716" s="216">
        <f>COUNTA($A$10:A3715)</f>
        <v>3706</v>
      </c>
      <c s="216">
        <v>25022528</v>
      </c>
      <c s="219" t="s">
        <v>5299</v>
      </c>
      <c s="271">
        <v>39302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7" spans="1:9" ht="15">
      <c r="A3717" s="216">
        <f>COUNTA($A$10:A3716)</f>
        <v>3707</v>
      </c>
      <c s="216">
        <v>25022529</v>
      </c>
      <c s="219" t="s">
        <v>5337</v>
      </c>
      <c s="271">
        <v>39317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8" spans="1:9" ht="15">
      <c r="A3718" s="216">
        <f>COUNTA($A$10:A3717)</f>
        <v>3708</v>
      </c>
      <c s="216">
        <v>25022530</v>
      </c>
      <c s="219" t="s">
        <v>5426</v>
      </c>
      <c s="271">
        <v>39169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19" spans="1:9" ht="15">
      <c r="A3719" s="216">
        <f>COUNTA($A$10:A3718)</f>
        <v>3709</v>
      </c>
      <c s="216">
        <v>25022531</v>
      </c>
      <c s="219" t="s">
        <v>5466</v>
      </c>
      <c s="271">
        <v>39326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20" spans="1:9" ht="15">
      <c r="A3720" s="216">
        <f>COUNTA($A$10:A3719)</f>
        <v>3710</v>
      </c>
      <c s="216">
        <v>25022532</v>
      </c>
      <c s="219" t="s">
        <v>2987</v>
      </c>
      <c s="271">
        <v>39228</v>
      </c>
      <c s="219" t="s">
        <v>7187</v>
      </c>
      <c s="219" t="s">
        <v>4434</v>
      </c>
      <c s="216">
        <v>5</v>
      </c>
      <c s="216" t="s">
        <v>7400</v>
      </c>
      <c s="272">
        <f t="shared" si="57"/>
        <v>20000000</v>
      </c>
    </row>
    <row r="3721" spans="1:9" ht="15">
      <c r="A3721" s="216">
        <f>COUNTA($A$10:A3720)</f>
        <v>3711</v>
      </c>
      <c s="216">
        <v>25022533</v>
      </c>
      <c s="219" t="s">
        <v>5555</v>
      </c>
      <c s="271">
        <v>39342</v>
      </c>
      <c s="219" t="s">
        <v>7187</v>
      </c>
      <c s="219" t="s">
        <v>4434</v>
      </c>
      <c s="216">
        <v>5</v>
      </c>
      <c s="216" t="s">
        <v>7400</v>
      </c>
      <c s="272">
        <f t="shared" si="58" ref="I3721:I3784">G3721*4000000</f>
        <v>20000000</v>
      </c>
    </row>
    <row r="3722" spans="1:9" ht="15">
      <c r="A3722" s="216">
        <f>COUNTA($A$10:A3721)</f>
        <v>3712</v>
      </c>
      <c s="216">
        <v>25022536</v>
      </c>
      <c s="219" t="s">
        <v>4222</v>
      </c>
      <c s="271">
        <v>39287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3" spans="1:9" ht="15">
      <c r="A3723" s="216">
        <f>COUNTA($A$10:A3722)</f>
        <v>3713</v>
      </c>
      <c s="216">
        <v>25022537</v>
      </c>
      <c s="219" t="s">
        <v>5338</v>
      </c>
      <c s="271">
        <v>39271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4" spans="1:9" ht="15">
      <c r="A3724" s="216">
        <f>COUNTA($A$10:A3723)</f>
        <v>3714</v>
      </c>
      <c s="216">
        <v>25022538</v>
      </c>
      <c s="219" t="s">
        <v>5384</v>
      </c>
      <c s="271">
        <v>39405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5" spans="1:9" ht="15">
      <c r="A3725" s="216">
        <f>COUNTA($A$10:A3724)</f>
        <v>3715</v>
      </c>
      <c s="216">
        <v>25022539</v>
      </c>
      <c s="219" t="s">
        <v>5427</v>
      </c>
      <c s="271">
        <v>39165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6" spans="1:9" ht="15">
      <c r="A3726" s="216">
        <f>COUNTA($A$10:A3725)</f>
        <v>3716</v>
      </c>
      <c s="216">
        <v>25022540</v>
      </c>
      <c s="219" t="s">
        <v>5467</v>
      </c>
      <c s="271">
        <v>39259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7" spans="1:9" ht="15">
      <c r="A3727" s="216">
        <f>COUNTA($A$10:A3726)</f>
        <v>3717</v>
      </c>
      <c s="216">
        <v>25022541</v>
      </c>
      <c s="219" t="s">
        <v>5512</v>
      </c>
      <c s="271">
        <v>39086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8" spans="1:9" ht="15">
      <c r="A3728" s="216">
        <f>COUNTA($A$10:A3727)</f>
        <v>3718</v>
      </c>
      <c s="216">
        <v>25022542</v>
      </c>
      <c s="219" t="s">
        <v>5557</v>
      </c>
      <c s="271">
        <v>39135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29" spans="1:9" ht="15">
      <c r="A3729" s="216">
        <f>COUNTA($A$10:A3728)</f>
        <v>3719</v>
      </c>
      <c s="216">
        <v>25022543</v>
      </c>
      <c s="219" t="s">
        <v>5588</v>
      </c>
      <c s="271">
        <v>39101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0" spans="1:9" ht="15">
      <c r="A3730" s="216">
        <f>COUNTA($A$10:A3729)</f>
        <v>3720</v>
      </c>
      <c s="216">
        <v>25022544</v>
      </c>
      <c s="219" t="s">
        <v>5630</v>
      </c>
      <c s="271">
        <v>39347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1" spans="1:9" ht="15">
      <c r="A3731" s="216">
        <f>COUNTA($A$10:A3730)</f>
        <v>3721</v>
      </c>
      <c s="216">
        <v>25022546</v>
      </c>
      <c s="219" t="s">
        <v>5340</v>
      </c>
      <c s="271">
        <v>39279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2" spans="1:9" ht="15">
      <c r="A3732" s="216">
        <f>COUNTA($A$10:A3731)</f>
        <v>3722</v>
      </c>
      <c s="216">
        <v>25022547</v>
      </c>
      <c s="219" t="s">
        <v>5386</v>
      </c>
      <c s="271">
        <v>39318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3" spans="1:9" ht="15">
      <c r="A3733" s="216">
        <f>COUNTA($A$10:A3732)</f>
        <v>3723</v>
      </c>
      <c s="216">
        <v>25022548</v>
      </c>
      <c s="219" t="s">
        <v>5429</v>
      </c>
      <c s="271">
        <v>39088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4" spans="1:9" ht="15">
      <c r="A3734" s="216">
        <f>COUNTA($A$10:A3733)</f>
        <v>3724</v>
      </c>
      <c s="216">
        <v>25022549</v>
      </c>
      <c s="219" t="s">
        <v>5514</v>
      </c>
      <c s="271">
        <v>39210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5" spans="1:9" ht="15">
      <c r="A3735" s="216">
        <f>COUNTA($A$10:A3734)</f>
        <v>3725</v>
      </c>
      <c s="216">
        <v>25022550</v>
      </c>
      <c s="219" t="s">
        <v>5469</v>
      </c>
      <c s="271">
        <v>39234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6" spans="1:9" ht="15">
      <c r="A3736" s="216">
        <f>COUNTA($A$10:A3735)</f>
        <v>3726</v>
      </c>
      <c s="216">
        <v>25022551</v>
      </c>
      <c s="219" t="s">
        <v>5558</v>
      </c>
      <c s="271">
        <v>39302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7" spans="1:9" ht="15">
      <c r="A3737" s="216">
        <f>COUNTA($A$10:A3736)</f>
        <v>3727</v>
      </c>
      <c s="216">
        <v>25022552</v>
      </c>
      <c s="219" t="s">
        <v>5589</v>
      </c>
      <c s="271">
        <v>39309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8" spans="1:9" ht="15">
      <c r="A3738" s="216">
        <f>COUNTA($A$10:A3737)</f>
        <v>3728</v>
      </c>
      <c s="216">
        <v>25022553</v>
      </c>
      <c s="219" t="s">
        <v>5631</v>
      </c>
      <c s="271">
        <v>39406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39" spans="1:9" ht="15">
      <c r="A3739" s="216">
        <f>COUNTA($A$10:A3738)</f>
        <v>3729</v>
      </c>
      <c s="216">
        <v>25022555</v>
      </c>
      <c s="219" t="s">
        <v>349</v>
      </c>
      <c s="271">
        <v>39112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0" spans="1:9" ht="15">
      <c r="A3740" s="216">
        <f>COUNTA($A$10:A3739)</f>
        <v>3730</v>
      </c>
      <c s="216">
        <v>25022556</v>
      </c>
      <c s="219" t="s">
        <v>4982</v>
      </c>
      <c s="271">
        <v>39327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1" spans="1:9" ht="15">
      <c r="A3741" s="216">
        <f>COUNTA($A$10:A3740)</f>
        <v>3731</v>
      </c>
      <c s="216">
        <v>25022557</v>
      </c>
      <c s="219" t="s">
        <v>5430</v>
      </c>
      <c s="271">
        <v>39363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2" spans="1:9" ht="15">
      <c r="A3742" s="216">
        <f>COUNTA($A$10:A3741)</f>
        <v>3732</v>
      </c>
      <c s="216">
        <v>25022558</v>
      </c>
      <c s="219" t="s">
        <v>5470</v>
      </c>
      <c s="271">
        <v>39182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3" spans="1:9" ht="15">
      <c r="A3743" s="216">
        <f>COUNTA($A$10:A3742)</f>
        <v>3733</v>
      </c>
      <c s="216">
        <v>25022559</v>
      </c>
      <c s="219" t="s">
        <v>5303</v>
      </c>
      <c s="271">
        <v>39412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4" spans="1:9" ht="15">
      <c r="A3744" s="216">
        <f>COUNTA($A$10:A3743)</f>
        <v>3734</v>
      </c>
      <c s="216">
        <v>25022560</v>
      </c>
      <c s="219" t="s">
        <v>5515</v>
      </c>
      <c s="271">
        <v>39115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5" spans="1:9" ht="15">
      <c r="A3745" s="216">
        <f>COUNTA($A$10:A3744)</f>
        <v>3735</v>
      </c>
      <c s="216">
        <v>25022561</v>
      </c>
      <c s="219" t="s">
        <v>5559</v>
      </c>
      <c s="271">
        <v>39189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6" spans="1:9" ht="15">
      <c r="A3746" s="216">
        <f>COUNTA($A$10:A3745)</f>
        <v>3736</v>
      </c>
      <c s="216">
        <v>25022562</v>
      </c>
      <c s="219" t="s">
        <v>5590</v>
      </c>
      <c s="271">
        <v>39374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7" spans="1:9" ht="15">
      <c r="A3747" s="216">
        <f>COUNTA($A$10:A3746)</f>
        <v>3737</v>
      </c>
      <c s="216">
        <v>25022563</v>
      </c>
      <c s="219" t="s">
        <v>5632</v>
      </c>
      <c s="271">
        <v>39089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8" spans="1:9" ht="15">
      <c r="A3748" s="216">
        <f>COUNTA($A$10:A3747)</f>
        <v>3738</v>
      </c>
      <c s="216">
        <v>25022564</v>
      </c>
      <c s="219" t="s">
        <v>5341</v>
      </c>
      <c s="271">
        <v>39371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49" spans="1:9" ht="15">
      <c r="A3749" s="216">
        <f>COUNTA($A$10:A3748)</f>
        <v>3739</v>
      </c>
      <c s="216">
        <v>25022565</v>
      </c>
      <c s="219" t="s">
        <v>5431</v>
      </c>
      <c s="271">
        <v>39306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0" spans="1:9" ht="15">
      <c r="A3750" s="216">
        <f>COUNTA($A$10:A3749)</f>
        <v>3740</v>
      </c>
      <c s="216">
        <v>25022566</v>
      </c>
      <c s="219" t="s">
        <v>5387</v>
      </c>
      <c s="271">
        <v>39163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1" spans="1:9" ht="15">
      <c r="A3751" s="216">
        <f>COUNTA($A$10:A3750)</f>
        <v>3741</v>
      </c>
      <c s="216">
        <v>25022567</v>
      </c>
      <c s="219" t="s">
        <v>5472</v>
      </c>
      <c s="271">
        <v>39322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2" spans="1:9" ht="15">
      <c r="A3752" s="216">
        <f>COUNTA($A$10:A3751)</f>
        <v>3742</v>
      </c>
      <c s="216">
        <v>25022568</v>
      </c>
      <c s="219" t="s">
        <v>5517</v>
      </c>
      <c s="271">
        <v>39409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3" spans="1:9" ht="15">
      <c r="A3753" s="216">
        <f>COUNTA($A$10:A3752)</f>
        <v>3743</v>
      </c>
      <c s="216">
        <v>25022569</v>
      </c>
      <c s="219" t="s">
        <v>5561</v>
      </c>
      <c s="271">
        <v>39393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4" spans="1:9" ht="15">
      <c r="A3754" s="216">
        <f>COUNTA($A$10:A3753)</f>
        <v>3744</v>
      </c>
      <c s="216">
        <v>25022570</v>
      </c>
      <c s="219" t="s">
        <v>5592</v>
      </c>
      <c s="271">
        <v>39181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5" spans="1:9" ht="15">
      <c r="A3755" s="216">
        <f>COUNTA($A$10:A3754)</f>
        <v>3745</v>
      </c>
      <c s="216">
        <v>25022571</v>
      </c>
      <c s="219" t="s">
        <v>5635</v>
      </c>
      <c s="271">
        <v>39304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6" spans="1:9" ht="15">
      <c r="A3756" s="216">
        <f>COUNTA($A$10:A3755)</f>
        <v>3746</v>
      </c>
      <c s="216">
        <v>25022572</v>
      </c>
      <c s="219" t="s">
        <v>5304</v>
      </c>
      <c s="271">
        <v>39335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7" spans="1:9" ht="15">
      <c r="A3757" s="216">
        <f>COUNTA($A$10:A3756)</f>
        <v>3747</v>
      </c>
      <c s="216">
        <v>25022573</v>
      </c>
      <c s="219" t="s">
        <v>3712</v>
      </c>
      <c s="271">
        <v>39338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8" spans="1:9" ht="15">
      <c r="A3758" s="216">
        <f>COUNTA($A$10:A3757)</f>
        <v>3748</v>
      </c>
      <c s="216">
        <v>25022574</v>
      </c>
      <c s="219" t="s">
        <v>3712</v>
      </c>
      <c s="271">
        <v>39222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59" spans="1:9" ht="15">
      <c r="A3759" s="216">
        <f>COUNTA($A$10:A3758)</f>
        <v>3749</v>
      </c>
      <c s="216">
        <v>25022575</v>
      </c>
      <c s="219" t="s">
        <v>5433</v>
      </c>
      <c s="271">
        <v>39413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0" spans="1:9" ht="15">
      <c r="A3760" s="216">
        <f>COUNTA($A$10:A3759)</f>
        <v>3750</v>
      </c>
      <c s="216">
        <v>25022576</v>
      </c>
      <c s="219" t="s">
        <v>5473</v>
      </c>
      <c s="271">
        <v>39321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1" spans="1:9" ht="15">
      <c r="A3761" s="216">
        <f>COUNTA($A$10:A3760)</f>
        <v>3751</v>
      </c>
      <c s="216">
        <v>25022577</v>
      </c>
      <c s="219" t="s">
        <v>5518</v>
      </c>
      <c s="271">
        <v>39190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2" spans="1:9" ht="15">
      <c r="A3762" s="216">
        <f>COUNTA($A$10:A3761)</f>
        <v>3752</v>
      </c>
      <c s="216">
        <v>25022578</v>
      </c>
      <c s="219" t="s">
        <v>3938</v>
      </c>
      <c s="271">
        <v>39419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3" spans="1:9" ht="15">
      <c r="A3763" s="216">
        <f>COUNTA($A$10:A3762)</f>
        <v>3753</v>
      </c>
      <c s="216">
        <v>25022579</v>
      </c>
      <c s="219" t="s">
        <v>5593</v>
      </c>
      <c s="271">
        <v>39311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4" spans="1:9" ht="15">
      <c r="A3764" s="216">
        <f>COUNTA($A$10:A3763)</f>
        <v>3754</v>
      </c>
      <c s="216">
        <v>25022580</v>
      </c>
      <c s="219" t="s">
        <v>990</v>
      </c>
      <c s="271">
        <v>39150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5" spans="1:9" ht="15">
      <c r="A3765" s="216">
        <f>COUNTA($A$10:A3764)</f>
        <v>3755</v>
      </c>
      <c s="216">
        <v>25022581</v>
      </c>
      <c s="219" t="s">
        <v>1627</v>
      </c>
      <c s="271">
        <v>39274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6" spans="1:9" ht="15">
      <c r="A3766" s="216">
        <f>COUNTA($A$10:A3765)</f>
        <v>3756</v>
      </c>
      <c s="216">
        <v>25022582</v>
      </c>
      <c s="219" t="s">
        <v>5345</v>
      </c>
      <c s="271">
        <v>39422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7" spans="1:9" ht="15">
      <c r="A3767" s="216">
        <f>COUNTA($A$10:A3766)</f>
        <v>3757</v>
      </c>
      <c s="216">
        <v>25022583</v>
      </c>
      <c s="219" t="s">
        <v>1198</v>
      </c>
      <c s="271">
        <v>39249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8" spans="1:9" ht="15">
      <c r="A3768" s="216">
        <f>COUNTA($A$10:A3767)</f>
        <v>3758</v>
      </c>
      <c s="216">
        <v>25022584</v>
      </c>
      <c s="219" t="s">
        <v>3886</v>
      </c>
      <c s="271">
        <v>39142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69" spans="1:9" ht="15">
      <c r="A3769" s="216">
        <f>COUNTA($A$10:A3768)</f>
        <v>3759</v>
      </c>
      <c s="216">
        <v>25022585</v>
      </c>
      <c s="219" t="s">
        <v>3886</v>
      </c>
      <c s="271">
        <v>39139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0" spans="1:9" ht="15">
      <c r="A3770" s="216">
        <f>COUNTA($A$10:A3769)</f>
        <v>3760</v>
      </c>
      <c s="216">
        <v>25022586</v>
      </c>
      <c s="219" t="s">
        <v>5519</v>
      </c>
      <c s="271">
        <v>39404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1" spans="1:9" ht="15">
      <c r="A3771" s="216">
        <f>COUNTA($A$10:A3770)</f>
        <v>3761</v>
      </c>
      <c s="216">
        <v>25022587</v>
      </c>
      <c s="219" t="s">
        <v>5562</v>
      </c>
      <c s="271">
        <v>39382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2" spans="1:9" ht="15">
      <c r="A3772" s="216">
        <f>COUNTA($A$10:A3771)</f>
        <v>3762</v>
      </c>
      <c s="216">
        <v>25022588</v>
      </c>
      <c s="219" t="s">
        <v>5594</v>
      </c>
      <c s="271">
        <v>39237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3" spans="1:9" ht="15">
      <c r="A3773" s="216">
        <f>COUNTA($A$10:A3772)</f>
        <v>3763</v>
      </c>
      <c s="216">
        <v>25022589</v>
      </c>
      <c s="219" t="s">
        <v>5636</v>
      </c>
      <c s="271">
        <v>39181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4" spans="1:9" ht="15">
      <c r="A3774" s="216">
        <f>COUNTA($A$10:A3773)</f>
        <v>3764</v>
      </c>
      <c s="216">
        <v>25022590</v>
      </c>
      <c s="219" t="s">
        <v>5305</v>
      </c>
      <c s="271">
        <v>39417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5" spans="1:9" ht="15">
      <c r="A3775" s="216">
        <f>COUNTA($A$10:A3774)</f>
        <v>3765</v>
      </c>
      <c s="216">
        <v>25022591</v>
      </c>
      <c s="219" t="s">
        <v>5346</v>
      </c>
      <c s="271">
        <v>39438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6" spans="1:9" ht="15">
      <c r="A3776" s="216">
        <f>COUNTA($A$10:A3775)</f>
        <v>3766</v>
      </c>
      <c s="216">
        <v>25022592</v>
      </c>
      <c s="219" t="s">
        <v>5391</v>
      </c>
      <c s="271">
        <v>39294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7" spans="1:9" ht="15">
      <c r="A3777" s="216">
        <f>COUNTA($A$10:A3776)</f>
        <v>3767</v>
      </c>
      <c s="216">
        <v>25024247</v>
      </c>
      <c s="219" t="s">
        <v>5403</v>
      </c>
      <c s="271">
        <v>39319</v>
      </c>
      <c s="219" t="s">
        <v>7187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8" spans="1:9" ht="15">
      <c r="A3778" s="216">
        <f>COUNTA($A$10:A3777)</f>
        <v>3768</v>
      </c>
      <c s="216">
        <v>25021116</v>
      </c>
      <c s="219" t="s">
        <v>4718</v>
      </c>
      <c s="271">
        <v>39340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79" spans="1:9" ht="15">
      <c r="A3779" s="216">
        <f>COUNTA($A$10:A3778)</f>
        <v>3769</v>
      </c>
      <c s="216">
        <v>25021117</v>
      </c>
      <c s="219" t="s">
        <v>4758</v>
      </c>
      <c s="271">
        <v>39355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0" spans="1:9" ht="15">
      <c r="A3780" s="216">
        <f>COUNTA($A$10:A3779)</f>
        <v>3770</v>
      </c>
      <c s="216">
        <v>25021118</v>
      </c>
      <c s="219" t="s">
        <v>3971</v>
      </c>
      <c s="271">
        <v>39254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1" spans="1:9" ht="15">
      <c r="A3781" s="216">
        <f>COUNTA($A$10:A3780)</f>
        <v>3771</v>
      </c>
      <c s="216">
        <v>25021119</v>
      </c>
      <c s="219" t="s">
        <v>4719</v>
      </c>
      <c s="271">
        <v>39303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2" spans="1:9" ht="15">
      <c r="A3782" s="216">
        <f>COUNTA($A$10:A3781)</f>
        <v>3772</v>
      </c>
      <c s="216">
        <v>25021120</v>
      </c>
      <c s="219" t="s">
        <v>1828</v>
      </c>
      <c s="271">
        <v>39368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3" spans="1:9" ht="15">
      <c r="A3783" s="216">
        <f>COUNTA($A$10:A3782)</f>
        <v>3773</v>
      </c>
      <c s="216">
        <v>25021121</v>
      </c>
      <c s="219" t="s">
        <v>3640</v>
      </c>
      <c s="271">
        <v>39150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4" spans="1:9" ht="15">
      <c r="A3784" s="216">
        <f>COUNTA($A$10:A3783)</f>
        <v>3774</v>
      </c>
      <c s="216">
        <v>25021122</v>
      </c>
      <c s="219" t="s">
        <v>618</v>
      </c>
      <c s="271">
        <v>39444</v>
      </c>
      <c s="219" t="s">
        <v>7156</v>
      </c>
      <c s="219" t="s">
        <v>4434</v>
      </c>
      <c s="216">
        <v>5</v>
      </c>
      <c s="216" t="s">
        <v>7400</v>
      </c>
      <c s="272">
        <f t="shared" si="58"/>
        <v>20000000</v>
      </c>
    </row>
    <row r="3785" spans="1:9" ht="15">
      <c r="A3785" s="216">
        <f>COUNTA($A$10:A3784)</f>
        <v>3775</v>
      </c>
      <c s="216">
        <v>25021123</v>
      </c>
      <c s="219" t="s">
        <v>618</v>
      </c>
      <c s="271">
        <v>39240</v>
      </c>
      <c s="219" t="s">
        <v>7156</v>
      </c>
      <c s="219" t="s">
        <v>4434</v>
      </c>
      <c s="216">
        <v>5</v>
      </c>
      <c s="216" t="s">
        <v>7400</v>
      </c>
      <c s="272">
        <f t="shared" si="59" ref="I3785:I3848">G3785*4000000</f>
        <v>20000000</v>
      </c>
    </row>
    <row r="3786" spans="1:9" ht="15">
      <c r="A3786" s="216">
        <f>COUNTA($A$10:A3785)</f>
        <v>3776</v>
      </c>
      <c s="216">
        <v>25021125</v>
      </c>
      <c s="219" t="s">
        <v>995</v>
      </c>
      <c s="271">
        <v>39200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87" spans="1:9" ht="15">
      <c r="A3787" s="216">
        <f>COUNTA($A$10:A3786)</f>
        <v>3777</v>
      </c>
      <c s="216">
        <v>25021126</v>
      </c>
      <c s="219" t="s">
        <v>1784</v>
      </c>
      <c s="271">
        <v>39097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88" spans="1:9" ht="15">
      <c r="A3788" s="216">
        <f>COUNTA($A$10:A3787)</f>
        <v>3778</v>
      </c>
      <c s="216">
        <v>25021128</v>
      </c>
      <c s="219" t="s">
        <v>4720</v>
      </c>
      <c s="271">
        <v>39370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89" spans="1:9" ht="15">
      <c r="A3789" s="216">
        <f>COUNTA($A$10:A3788)</f>
        <v>3779</v>
      </c>
      <c s="216">
        <v>25021129</v>
      </c>
      <c s="219" t="s">
        <v>2160</v>
      </c>
      <c s="271">
        <v>39361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0" spans="1:9" ht="15">
      <c r="A3790" s="216">
        <f>COUNTA($A$10:A3789)</f>
        <v>3780</v>
      </c>
      <c s="216">
        <v>25021130</v>
      </c>
      <c s="219" t="s">
        <v>4799</v>
      </c>
      <c s="271">
        <v>39127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1" spans="1:9" ht="15">
      <c r="A3791" s="216">
        <f>COUNTA($A$10:A3790)</f>
        <v>3781</v>
      </c>
      <c s="216">
        <v>25021131</v>
      </c>
      <c s="219" t="s">
        <v>2754</v>
      </c>
      <c s="271">
        <v>39373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2" spans="1:9" ht="15">
      <c r="A3792" s="216">
        <f>COUNTA($A$10:A3791)</f>
        <v>3782</v>
      </c>
      <c s="216">
        <v>25021133</v>
      </c>
      <c s="219" t="s">
        <v>4800</v>
      </c>
      <c s="271">
        <v>39128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3" spans="1:9" ht="15">
      <c r="A3793" s="216">
        <f>COUNTA($A$10:A3792)</f>
        <v>3783</v>
      </c>
      <c s="216">
        <v>25021134</v>
      </c>
      <c s="219" t="s">
        <v>4721</v>
      </c>
      <c s="271">
        <v>39420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4" spans="1:9" ht="15">
      <c r="A3794" s="216">
        <f>COUNTA($A$10:A3793)</f>
        <v>3784</v>
      </c>
      <c s="216">
        <v>25021135</v>
      </c>
      <c s="219" t="s">
        <v>4760</v>
      </c>
      <c s="271">
        <v>39220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5" spans="1:9" ht="15">
      <c r="A3795" s="216">
        <f>COUNTA($A$10:A3794)</f>
        <v>3785</v>
      </c>
      <c s="216">
        <v>25021136</v>
      </c>
      <c s="219" t="s">
        <v>4801</v>
      </c>
      <c s="271">
        <v>39207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6" spans="1:9" ht="15">
      <c r="A3796" s="216">
        <f>COUNTA($A$10:A3795)</f>
        <v>3786</v>
      </c>
      <c s="216">
        <v>25021137</v>
      </c>
      <c s="219" t="s">
        <v>4722</v>
      </c>
      <c s="271">
        <v>39409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7" spans="1:9" ht="15">
      <c r="A3797" s="216">
        <f>COUNTA($A$10:A3796)</f>
        <v>3787</v>
      </c>
      <c s="216">
        <v>25021138</v>
      </c>
      <c s="219" t="s">
        <v>4761</v>
      </c>
      <c s="271">
        <v>39364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8" spans="1:9" ht="15">
      <c r="A3798" s="216">
        <f>COUNTA($A$10:A3797)</f>
        <v>3788</v>
      </c>
      <c s="216">
        <v>25021139</v>
      </c>
      <c s="219" t="s">
        <v>4802</v>
      </c>
      <c s="271">
        <v>39377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799" spans="1:9" ht="15">
      <c r="A3799" s="216">
        <f>COUNTA($A$10:A3798)</f>
        <v>3789</v>
      </c>
      <c s="216">
        <v>25021140</v>
      </c>
      <c s="219" t="s">
        <v>4723</v>
      </c>
      <c s="271">
        <v>39399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0" spans="1:9" ht="15">
      <c r="A3800" s="216">
        <f>COUNTA($A$10:A3799)</f>
        <v>3790</v>
      </c>
      <c s="216">
        <v>25021141</v>
      </c>
      <c s="219" t="s">
        <v>4762</v>
      </c>
      <c s="271">
        <v>39375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1" spans="1:9" ht="15">
      <c r="A3801" s="216">
        <f>COUNTA($A$10:A3800)</f>
        <v>3791</v>
      </c>
      <c s="216">
        <v>25021142</v>
      </c>
      <c s="219" t="s">
        <v>2452</v>
      </c>
      <c s="271">
        <v>39122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2" spans="1:9" ht="15">
      <c r="A3802" s="216">
        <f>COUNTA($A$10:A3801)</f>
        <v>3792</v>
      </c>
      <c s="216">
        <v>25021145</v>
      </c>
      <c s="219" t="s">
        <v>4803</v>
      </c>
      <c s="271">
        <v>39097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3" spans="1:9" ht="15">
      <c r="A3803" s="216">
        <f>COUNTA($A$10:A3802)</f>
        <v>3793</v>
      </c>
      <c s="216">
        <v>25021146</v>
      </c>
      <c s="219" t="s">
        <v>4724</v>
      </c>
      <c s="271">
        <v>39158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4" spans="1:9" ht="15">
      <c r="A3804" s="216">
        <f>COUNTA($A$10:A3803)</f>
        <v>3794</v>
      </c>
      <c s="216">
        <v>25021147</v>
      </c>
      <c s="219" t="s">
        <v>4763</v>
      </c>
      <c s="271">
        <v>39347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5" spans="1:9" ht="15">
      <c r="A3805" s="216">
        <f>COUNTA($A$10:A3804)</f>
        <v>3795</v>
      </c>
      <c s="216">
        <v>25021148</v>
      </c>
      <c s="219" t="s">
        <v>135</v>
      </c>
      <c s="271">
        <v>39249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6" spans="1:9" ht="15">
      <c r="A3806" s="216">
        <f>COUNTA($A$10:A3805)</f>
        <v>3796</v>
      </c>
      <c s="216">
        <v>25021149</v>
      </c>
      <c s="219" t="s">
        <v>2209</v>
      </c>
      <c s="271">
        <v>39435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7" spans="1:9" ht="15">
      <c r="A3807" s="216">
        <f>COUNTA($A$10:A3806)</f>
        <v>3797</v>
      </c>
      <c s="216">
        <v>25021150</v>
      </c>
      <c s="219" t="s">
        <v>2209</v>
      </c>
      <c s="271">
        <v>39272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8" spans="1:9" ht="15">
      <c r="A3808" s="216">
        <f>COUNTA($A$10:A3807)</f>
        <v>3798</v>
      </c>
      <c s="216">
        <v>25021151</v>
      </c>
      <c s="219" t="s">
        <v>4804</v>
      </c>
      <c s="271">
        <v>39394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09" spans="1:9" ht="15">
      <c r="A3809" s="216">
        <f>COUNTA($A$10:A3808)</f>
        <v>3799</v>
      </c>
      <c s="216">
        <v>25021152</v>
      </c>
      <c s="219" t="s">
        <v>4725</v>
      </c>
      <c s="271">
        <v>39328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0" spans="1:9" ht="15">
      <c r="A3810" s="216">
        <f>COUNTA($A$10:A3809)</f>
        <v>3800</v>
      </c>
      <c s="216">
        <v>25021153</v>
      </c>
      <c s="219" t="s">
        <v>4764</v>
      </c>
      <c s="271">
        <v>39300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1" spans="1:9" ht="15">
      <c r="A3811" s="216">
        <f>COUNTA($A$10:A3810)</f>
        <v>3801</v>
      </c>
      <c s="216">
        <v>25021154</v>
      </c>
      <c s="219" t="s">
        <v>943</v>
      </c>
      <c s="271">
        <v>39154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2" spans="1:9" ht="15">
      <c r="A3812" s="216">
        <f>COUNTA($A$10:A3811)</f>
        <v>3802</v>
      </c>
      <c s="216">
        <v>25021155</v>
      </c>
      <c s="219" t="s">
        <v>459</v>
      </c>
      <c s="271">
        <v>39230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3" spans="1:9" ht="15">
      <c r="A3813" s="216">
        <f>COUNTA($A$10:A3812)</f>
        <v>3803</v>
      </c>
      <c s="216">
        <v>25021156</v>
      </c>
      <c s="219" t="s">
        <v>1006</v>
      </c>
      <c s="271">
        <v>39242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4" spans="1:9" ht="15">
      <c r="A3814" s="216">
        <f>COUNTA($A$10:A3813)</f>
        <v>3804</v>
      </c>
      <c s="216">
        <v>25021157</v>
      </c>
      <c s="219" t="s">
        <v>4805</v>
      </c>
      <c s="271">
        <v>39202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5" spans="1:9" ht="15">
      <c r="A3815" s="216">
        <f>COUNTA($A$10:A3814)</f>
        <v>3805</v>
      </c>
      <c s="216">
        <v>25021158</v>
      </c>
      <c s="219" t="s">
        <v>3984</v>
      </c>
      <c s="271">
        <v>39135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6" spans="1:9" ht="15">
      <c r="A3816" s="216">
        <f>COUNTA($A$10:A3815)</f>
        <v>3806</v>
      </c>
      <c s="216">
        <v>25021159</v>
      </c>
      <c s="219" t="s">
        <v>256</v>
      </c>
      <c s="271">
        <v>39430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7" spans="1:9" ht="15">
      <c r="A3817" s="216">
        <f>COUNTA($A$10:A3816)</f>
        <v>3807</v>
      </c>
      <c s="216">
        <v>25021160</v>
      </c>
      <c s="219" t="s">
        <v>1639</v>
      </c>
      <c s="271">
        <v>39354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8" spans="1:9" ht="15">
      <c r="A3818" s="216">
        <f>COUNTA($A$10:A3817)</f>
        <v>3808</v>
      </c>
      <c s="216">
        <v>25021161</v>
      </c>
      <c s="219" t="s">
        <v>4726</v>
      </c>
      <c s="271">
        <v>39176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19" spans="1:9" ht="15">
      <c r="A3819" s="216">
        <f>COUNTA($A$10:A3818)</f>
        <v>3809</v>
      </c>
      <c s="216">
        <v>25021162</v>
      </c>
      <c s="219" t="s">
        <v>4765</v>
      </c>
      <c s="271">
        <v>39084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0" spans="1:9" ht="15">
      <c r="A3820" s="216">
        <f>COUNTA($A$10:A3819)</f>
        <v>3810</v>
      </c>
      <c s="216">
        <v>25021163</v>
      </c>
      <c s="219" t="s">
        <v>4806</v>
      </c>
      <c s="271">
        <v>39289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1" spans="1:9" ht="15">
      <c r="A3821" s="216">
        <f>COUNTA($A$10:A3820)</f>
        <v>3811</v>
      </c>
      <c s="216">
        <v>25021164</v>
      </c>
      <c s="219" t="s">
        <v>4727</v>
      </c>
      <c s="271">
        <v>39119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2" spans="1:9" ht="15">
      <c r="A3822" s="216">
        <f>COUNTA($A$10:A3821)</f>
        <v>3812</v>
      </c>
      <c s="216">
        <v>25021165</v>
      </c>
      <c s="219" t="s">
        <v>4766</v>
      </c>
      <c s="271">
        <v>39445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3" spans="1:9" ht="15">
      <c r="A3823" s="216">
        <f>COUNTA($A$10:A3822)</f>
        <v>3813</v>
      </c>
      <c s="216">
        <v>25021166</v>
      </c>
      <c s="219" t="s">
        <v>4807</v>
      </c>
      <c s="271">
        <v>39391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4" spans="1:9" ht="15">
      <c r="A3824" s="216">
        <f>COUNTA($A$10:A3823)</f>
        <v>3814</v>
      </c>
      <c s="216">
        <v>25021167</v>
      </c>
      <c s="219" t="s">
        <v>2080</v>
      </c>
      <c s="271">
        <v>39439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5" spans="1:9" ht="15">
      <c r="A3825" s="216">
        <f>COUNTA($A$10:A3824)</f>
        <v>3815</v>
      </c>
      <c s="216">
        <v>25021168</v>
      </c>
      <c s="219" t="s">
        <v>4767</v>
      </c>
      <c s="271">
        <v>39347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6" spans="1:9" ht="15">
      <c r="A3826" s="216">
        <f>COUNTA($A$10:A3825)</f>
        <v>3816</v>
      </c>
      <c s="216">
        <v>25021169</v>
      </c>
      <c s="219" t="s">
        <v>4808</v>
      </c>
      <c s="271">
        <v>39126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7" spans="1:9" ht="15">
      <c r="A3827" s="216">
        <f>COUNTA($A$10:A3826)</f>
        <v>3817</v>
      </c>
      <c s="216">
        <v>25021170</v>
      </c>
      <c s="219" t="s">
        <v>4728</v>
      </c>
      <c s="271">
        <v>39362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8" spans="1:9" ht="15">
      <c r="A3828" s="216">
        <f>COUNTA($A$10:A3827)</f>
        <v>3818</v>
      </c>
      <c s="216">
        <v>25021171</v>
      </c>
      <c s="219" t="s">
        <v>3354</v>
      </c>
      <c s="271">
        <v>39267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29" spans="1:9" ht="15">
      <c r="A3829" s="216">
        <f>COUNTA($A$10:A3828)</f>
        <v>3819</v>
      </c>
      <c s="216">
        <v>25021172</v>
      </c>
      <c s="219" t="s">
        <v>4809</v>
      </c>
      <c s="271">
        <v>39096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0" spans="1:9" ht="15">
      <c r="A3830" s="216">
        <f>COUNTA($A$10:A3829)</f>
        <v>3820</v>
      </c>
      <c s="216">
        <v>25021173</v>
      </c>
      <c s="219" t="s">
        <v>4729</v>
      </c>
      <c s="271">
        <v>39304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1" spans="1:9" ht="15">
      <c r="A3831" s="216">
        <f>COUNTA($A$10:A3830)</f>
        <v>3821</v>
      </c>
      <c s="216">
        <v>25021174</v>
      </c>
      <c s="219" t="s">
        <v>4768</v>
      </c>
      <c s="271">
        <v>39146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2" spans="1:9" ht="15">
      <c r="A3832" s="216">
        <f>COUNTA($A$10:A3831)</f>
        <v>3822</v>
      </c>
      <c s="216">
        <v>25021175</v>
      </c>
      <c s="219" t="s">
        <v>4810</v>
      </c>
      <c s="271">
        <v>39222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3" spans="1:9" ht="15">
      <c r="A3833" s="216">
        <f>COUNTA($A$10:A3832)</f>
        <v>3823</v>
      </c>
      <c s="216">
        <v>25021177</v>
      </c>
      <c s="219" t="s">
        <v>1352</v>
      </c>
      <c s="271">
        <v>39365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4" spans="1:9" ht="15">
      <c r="A3834" s="216">
        <f>COUNTA($A$10:A3833)</f>
        <v>3824</v>
      </c>
      <c s="216">
        <v>25021178</v>
      </c>
      <c s="219" t="s">
        <v>4769</v>
      </c>
      <c s="271">
        <v>39337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5" spans="1:9" ht="15">
      <c r="A3835" s="216">
        <f>COUNTA($A$10:A3834)</f>
        <v>3825</v>
      </c>
      <c s="216">
        <v>25021179</v>
      </c>
      <c s="219" t="s">
        <v>4811</v>
      </c>
      <c s="271">
        <v>39420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6" spans="1:9" ht="15">
      <c r="A3836" s="216">
        <f>COUNTA($A$10:A3835)</f>
        <v>3826</v>
      </c>
      <c s="216">
        <v>25021180</v>
      </c>
      <c s="219" t="s">
        <v>4770</v>
      </c>
      <c s="271">
        <v>39303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7" spans="1:9" ht="15">
      <c r="A3837" s="216">
        <f>COUNTA($A$10:A3836)</f>
        <v>3827</v>
      </c>
      <c s="216">
        <v>25021181</v>
      </c>
      <c s="219" t="s">
        <v>4612</v>
      </c>
      <c s="271">
        <v>39336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8" spans="1:9" ht="15">
      <c r="A3838" s="216">
        <f>COUNTA($A$10:A3837)</f>
        <v>3828</v>
      </c>
      <c s="216">
        <v>25021182</v>
      </c>
      <c s="219" t="s">
        <v>4730</v>
      </c>
      <c s="271">
        <v>39348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39" spans="1:9" ht="15">
      <c r="A3839" s="216">
        <f>COUNTA($A$10:A3838)</f>
        <v>3829</v>
      </c>
      <c s="216">
        <v>25021183</v>
      </c>
      <c s="219" t="s">
        <v>4771</v>
      </c>
      <c s="271">
        <v>39310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0" spans="1:9" ht="15">
      <c r="A3840" s="216">
        <f>COUNTA($A$10:A3839)</f>
        <v>3830</v>
      </c>
      <c s="216">
        <v>25021184</v>
      </c>
      <c s="219" t="s">
        <v>4812</v>
      </c>
      <c s="271">
        <v>39110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1" spans="1:9" ht="15">
      <c r="A3841" s="216">
        <f>COUNTA($A$10:A3840)</f>
        <v>3831</v>
      </c>
      <c s="216">
        <v>25021185</v>
      </c>
      <c s="219" t="s">
        <v>4813</v>
      </c>
      <c s="271">
        <v>39291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2" spans="1:9" ht="15">
      <c r="A3842" s="216">
        <f>COUNTA($A$10:A3841)</f>
        <v>3832</v>
      </c>
      <c s="216">
        <v>25021186</v>
      </c>
      <c s="219" t="s">
        <v>142</v>
      </c>
      <c s="271">
        <v>39445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3" spans="1:9" ht="15">
      <c r="A3843" s="216">
        <f>COUNTA($A$10:A3842)</f>
        <v>3833</v>
      </c>
      <c s="216">
        <v>25021187</v>
      </c>
      <c s="219" t="s">
        <v>4772</v>
      </c>
      <c s="271">
        <v>39428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4" spans="1:9" ht="15">
      <c r="A3844" s="216">
        <f>COUNTA($A$10:A3843)</f>
        <v>3834</v>
      </c>
      <c s="216">
        <v>25021188</v>
      </c>
      <c s="219" t="s">
        <v>4731</v>
      </c>
      <c s="271">
        <v>39270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5" spans="1:9" ht="15">
      <c r="A3845" s="216">
        <f>COUNTA($A$10:A3844)</f>
        <v>3835</v>
      </c>
      <c s="216">
        <v>25021189</v>
      </c>
      <c s="219" t="s">
        <v>4775</v>
      </c>
      <c s="271">
        <v>39142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6" spans="1:9" ht="15">
      <c r="A3846" s="216">
        <f>COUNTA($A$10:A3845)</f>
        <v>3836</v>
      </c>
      <c s="216">
        <v>25021190</v>
      </c>
      <c s="219" t="s">
        <v>831</v>
      </c>
      <c s="271">
        <v>39291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7" spans="1:9" ht="15">
      <c r="A3847" s="216">
        <f>COUNTA($A$10:A3846)</f>
        <v>3837</v>
      </c>
      <c s="216">
        <v>25021191</v>
      </c>
      <c s="219" t="s">
        <v>4733</v>
      </c>
      <c s="271">
        <v>39083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8" spans="1:9" ht="15">
      <c r="A3848" s="216">
        <f>COUNTA($A$10:A3847)</f>
        <v>3838</v>
      </c>
      <c s="216">
        <v>25021192</v>
      </c>
      <c s="219" t="s">
        <v>4773</v>
      </c>
      <c s="271">
        <v>39388</v>
      </c>
      <c s="219" t="s">
        <v>7156</v>
      </c>
      <c s="219" t="s">
        <v>4434</v>
      </c>
      <c s="216">
        <v>5</v>
      </c>
      <c s="216" t="s">
        <v>7400</v>
      </c>
      <c s="272">
        <f t="shared" si="59"/>
        <v>20000000</v>
      </c>
    </row>
    <row r="3849" spans="1:9" ht="15">
      <c r="A3849" s="216">
        <f>COUNTA($A$10:A3848)</f>
        <v>3839</v>
      </c>
      <c s="216">
        <v>25021193</v>
      </c>
      <c s="219" t="s">
        <v>4814</v>
      </c>
      <c s="271">
        <v>39290</v>
      </c>
      <c s="219" t="s">
        <v>7156</v>
      </c>
      <c s="219" t="s">
        <v>4434</v>
      </c>
      <c s="216">
        <v>5</v>
      </c>
      <c s="216" t="s">
        <v>7400</v>
      </c>
      <c s="272">
        <f t="shared" si="60" ref="I3849:I3912">G3849*4000000</f>
        <v>20000000</v>
      </c>
    </row>
    <row r="3850" spans="1:9" ht="15">
      <c r="A3850" s="216">
        <f>COUNTA($A$10:A3849)</f>
        <v>3840</v>
      </c>
      <c s="216">
        <v>25021194</v>
      </c>
      <c s="219" t="s">
        <v>4732</v>
      </c>
      <c s="271">
        <v>39248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1" spans="1:9" ht="15">
      <c r="A3851" s="216">
        <f>COUNTA($A$10:A3850)</f>
        <v>3841</v>
      </c>
      <c s="216">
        <v>25021195</v>
      </c>
      <c s="219" t="s">
        <v>34</v>
      </c>
      <c s="271">
        <v>39163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2" spans="1:9" ht="15">
      <c r="A3852" s="216">
        <f>COUNTA($A$10:A3851)</f>
        <v>3842</v>
      </c>
      <c s="216">
        <v>25021196</v>
      </c>
      <c s="219" t="s">
        <v>1805</v>
      </c>
      <c s="271">
        <v>39247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3" spans="1:9" ht="15">
      <c r="A3853" s="216">
        <f>COUNTA($A$10:A3852)</f>
        <v>3843</v>
      </c>
      <c s="216">
        <v>25021197</v>
      </c>
      <c s="219" t="s">
        <v>2424</v>
      </c>
      <c s="271">
        <v>39430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4" spans="1:9" ht="15">
      <c r="A3854" s="216">
        <f>COUNTA($A$10:A3853)</f>
        <v>3844</v>
      </c>
      <c s="216">
        <v>25021198</v>
      </c>
      <c s="219" t="s">
        <v>4774</v>
      </c>
      <c s="271">
        <v>39310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5" spans="1:9" ht="15">
      <c r="A3855" s="216">
        <f>COUNTA($A$10:A3854)</f>
        <v>3845</v>
      </c>
      <c s="216">
        <v>25021199</v>
      </c>
      <c s="219" t="s">
        <v>4815</v>
      </c>
      <c s="271">
        <v>39253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6" spans="1:9" ht="15">
      <c r="A3856" s="216">
        <f>COUNTA($A$10:A3855)</f>
        <v>3846</v>
      </c>
      <c s="216">
        <v>25021200</v>
      </c>
      <c s="219" t="s">
        <v>4734</v>
      </c>
      <c s="271">
        <v>39395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7" spans="1:9" ht="15">
      <c r="A3857" s="216">
        <f>COUNTA($A$10:A3856)</f>
        <v>3847</v>
      </c>
      <c s="216">
        <v>25021201</v>
      </c>
      <c s="219" t="s">
        <v>4776</v>
      </c>
      <c s="271">
        <v>39404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8" spans="1:9" ht="15">
      <c r="A3858" s="216">
        <f>COUNTA($A$10:A3857)</f>
        <v>3848</v>
      </c>
      <c s="216">
        <v>25021202</v>
      </c>
      <c s="219" t="s">
        <v>4816</v>
      </c>
      <c s="271">
        <v>39137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59" spans="1:9" ht="15">
      <c r="A3859" s="216">
        <f>COUNTA($A$10:A3858)</f>
        <v>3849</v>
      </c>
      <c s="216">
        <v>25021203</v>
      </c>
      <c s="219" t="s">
        <v>4735</v>
      </c>
      <c s="271">
        <v>39343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0" spans="1:9" ht="15">
      <c r="A3860" s="216">
        <f>COUNTA($A$10:A3859)</f>
        <v>3850</v>
      </c>
      <c s="216">
        <v>25021204</v>
      </c>
      <c s="219" t="s">
        <v>4777</v>
      </c>
      <c s="271">
        <v>39404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1" spans="1:9" ht="15">
      <c r="A3861" s="216">
        <f>COUNTA($A$10:A3860)</f>
        <v>3851</v>
      </c>
      <c s="216">
        <v>25021205</v>
      </c>
      <c s="219" t="s">
        <v>3440</v>
      </c>
      <c s="271">
        <v>39217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2" spans="1:9" ht="15">
      <c r="A3862" s="216">
        <f>COUNTA($A$10:A3861)</f>
        <v>3852</v>
      </c>
      <c s="216">
        <v>25021206</v>
      </c>
      <c s="219" t="s">
        <v>4736</v>
      </c>
      <c s="271">
        <v>38542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3" spans="1:9" ht="15">
      <c r="A3863" s="216">
        <f>COUNTA($A$10:A3862)</f>
        <v>3853</v>
      </c>
      <c s="216">
        <v>25021207</v>
      </c>
      <c s="219" t="s">
        <v>1240</v>
      </c>
      <c s="271">
        <v>39116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4" spans="1:9" ht="15">
      <c r="A3864" s="216">
        <f>COUNTA($A$10:A3863)</f>
        <v>3854</v>
      </c>
      <c s="216">
        <v>25021208</v>
      </c>
      <c s="219" t="s">
        <v>1658</v>
      </c>
      <c s="271">
        <v>39391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5" spans="1:9" ht="15">
      <c r="A3865" s="216">
        <f>COUNTA($A$10:A3864)</f>
        <v>3855</v>
      </c>
      <c s="216">
        <v>25021209</v>
      </c>
      <c s="219" t="s">
        <v>4005</v>
      </c>
      <c s="271">
        <v>39440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6" spans="1:9" ht="15">
      <c r="A3866" s="216">
        <f>COUNTA($A$10:A3865)</f>
        <v>3856</v>
      </c>
      <c s="216">
        <v>25021210</v>
      </c>
      <c s="219" t="s">
        <v>4778</v>
      </c>
      <c s="271">
        <v>39219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7" spans="1:9" ht="15">
      <c r="A3867" s="216">
        <f>COUNTA($A$10:A3866)</f>
        <v>3857</v>
      </c>
      <c s="216">
        <v>25021211</v>
      </c>
      <c s="219" t="s">
        <v>4817</v>
      </c>
      <c s="271">
        <v>39423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8" spans="1:9" ht="15">
      <c r="A3868" s="216">
        <f>COUNTA($A$10:A3867)</f>
        <v>3858</v>
      </c>
      <c s="216">
        <v>25021212</v>
      </c>
      <c s="219" t="s">
        <v>329</v>
      </c>
      <c s="271">
        <v>39229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69" spans="1:9" ht="15">
      <c r="A3869" s="216">
        <f>COUNTA($A$10:A3868)</f>
        <v>3859</v>
      </c>
      <c s="216">
        <v>25021213</v>
      </c>
      <c s="219" t="s">
        <v>4543</v>
      </c>
      <c s="271">
        <v>39319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0" spans="1:9" ht="15">
      <c r="A3870" s="216">
        <f>COUNTA($A$10:A3869)</f>
        <v>3860</v>
      </c>
      <c s="216">
        <v>25021214</v>
      </c>
      <c s="219" t="s">
        <v>2226</v>
      </c>
      <c s="271">
        <v>39095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1" spans="1:9" ht="15">
      <c r="A3871" s="216">
        <f>COUNTA($A$10:A3870)</f>
        <v>3861</v>
      </c>
      <c s="216">
        <v>25021216</v>
      </c>
      <c s="219" t="s">
        <v>4779</v>
      </c>
      <c s="271">
        <v>39272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2" spans="1:9" ht="15">
      <c r="A3872" s="216">
        <f>COUNTA($A$10:A3871)</f>
        <v>3862</v>
      </c>
      <c s="216">
        <v>25021217</v>
      </c>
      <c s="219" t="s">
        <v>4818</v>
      </c>
      <c s="271">
        <v>39193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3" spans="1:9" ht="15">
      <c r="A3873" s="216">
        <f>COUNTA($A$10:A3872)</f>
        <v>3863</v>
      </c>
      <c s="216">
        <v>25021218</v>
      </c>
      <c s="219" t="s">
        <v>2139</v>
      </c>
      <c s="271">
        <v>39387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4" spans="1:9" ht="15">
      <c r="A3874" s="216">
        <f>COUNTA($A$10:A3873)</f>
        <v>3864</v>
      </c>
      <c s="216">
        <v>25021219</v>
      </c>
      <c s="219" t="s">
        <v>4780</v>
      </c>
      <c s="271">
        <v>39231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5" spans="1:9" ht="15">
      <c r="A3875" s="216">
        <f>COUNTA($A$10:A3874)</f>
        <v>3865</v>
      </c>
      <c s="216">
        <v>25021220</v>
      </c>
      <c s="219" t="s">
        <v>4820</v>
      </c>
      <c s="271">
        <v>39249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6" spans="1:9" ht="15">
      <c r="A3876" s="216">
        <f>COUNTA($A$10:A3875)</f>
        <v>3866</v>
      </c>
      <c s="216">
        <v>25021221</v>
      </c>
      <c s="219" t="s">
        <v>4737</v>
      </c>
      <c s="271">
        <v>39335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7" spans="1:9" ht="15">
      <c r="A3877" s="216">
        <f>COUNTA($A$10:A3876)</f>
        <v>3867</v>
      </c>
      <c s="216">
        <v>25021222</v>
      </c>
      <c s="219" t="s">
        <v>776</v>
      </c>
      <c s="271">
        <v>39423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8" spans="1:9" ht="15">
      <c r="A3878" s="216">
        <f>COUNTA($A$10:A3877)</f>
        <v>3868</v>
      </c>
      <c s="216">
        <v>25021223</v>
      </c>
      <c s="219" t="s">
        <v>4819</v>
      </c>
      <c s="271">
        <v>39018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79" spans="1:9" ht="15">
      <c r="A3879" s="216">
        <f>COUNTA($A$10:A3878)</f>
        <v>3869</v>
      </c>
      <c s="216">
        <v>25021224</v>
      </c>
      <c s="219" t="s">
        <v>4738</v>
      </c>
      <c s="271">
        <v>39411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0" spans="1:9" ht="15">
      <c r="A3880" s="216">
        <f>COUNTA($A$10:A3879)</f>
        <v>3870</v>
      </c>
      <c s="216">
        <v>25021225</v>
      </c>
      <c s="219" t="s">
        <v>4739</v>
      </c>
      <c s="271">
        <v>39237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1" spans="1:9" ht="15">
      <c r="A3881" s="216">
        <f>COUNTA($A$10:A3880)</f>
        <v>3871</v>
      </c>
      <c s="216">
        <v>25021226</v>
      </c>
      <c s="219" t="s">
        <v>4781</v>
      </c>
      <c s="271">
        <v>39263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2" spans="1:9" ht="15">
      <c r="A3882" s="216">
        <f>COUNTA($A$10:A3881)</f>
        <v>3872</v>
      </c>
      <c s="216">
        <v>25021227</v>
      </c>
      <c s="219" t="s">
        <v>2435</v>
      </c>
      <c s="271">
        <v>39166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3" spans="1:9" ht="15">
      <c r="A3883" s="216">
        <f>COUNTA($A$10:A3882)</f>
        <v>3873</v>
      </c>
      <c s="216">
        <v>25021228</v>
      </c>
      <c s="219" t="s">
        <v>4782</v>
      </c>
      <c s="271">
        <v>39267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4" spans="1:9" ht="15">
      <c r="A3884" s="216">
        <f>COUNTA($A$10:A3883)</f>
        <v>3874</v>
      </c>
      <c s="216">
        <v>25021230</v>
      </c>
      <c s="219" t="s">
        <v>4740</v>
      </c>
      <c s="271">
        <v>39295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5" spans="1:9" ht="15">
      <c r="A3885" s="216">
        <f>COUNTA($A$10:A3884)</f>
        <v>3875</v>
      </c>
      <c s="216">
        <v>25021231</v>
      </c>
      <c s="219" t="s">
        <v>4783</v>
      </c>
      <c s="271">
        <v>39121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6" spans="1:9" ht="15">
      <c r="A3886" s="216">
        <f>COUNTA($A$10:A3885)</f>
        <v>3876</v>
      </c>
      <c s="216">
        <v>25021232</v>
      </c>
      <c s="219" t="s">
        <v>4821</v>
      </c>
      <c s="271">
        <v>39150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7" spans="1:9" ht="15">
      <c r="A3887" s="216">
        <f>COUNTA($A$10:A3886)</f>
        <v>3877</v>
      </c>
      <c s="216">
        <v>25021233</v>
      </c>
      <c s="219" t="s">
        <v>4741</v>
      </c>
      <c s="271">
        <v>38233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8" spans="1:9" ht="15">
      <c r="A3888" s="216">
        <f>COUNTA($A$10:A3887)</f>
        <v>3878</v>
      </c>
      <c s="216">
        <v>25021234</v>
      </c>
      <c s="219" t="s">
        <v>231</v>
      </c>
      <c s="271">
        <v>39402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89" spans="1:9" ht="15">
      <c r="A3889" s="216">
        <f>COUNTA($A$10:A3888)</f>
        <v>3879</v>
      </c>
      <c s="216">
        <v>25021235</v>
      </c>
      <c s="219" t="s">
        <v>4742</v>
      </c>
      <c s="271">
        <v>39101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0" spans="1:9" ht="15">
      <c r="A3890" s="216">
        <f>COUNTA($A$10:A3889)</f>
        <v>3880</v>
      </c>
      <c s="216">
        <v>25021236</v>
      </c>
      <c s="219" t="s">
        <v>2094</v>
      </c>
      <c s="271">
        <v>39125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1" spans="1:9" ht="15">
      <c r="A3891" s="216">
        <f>COUNTA($A$10:A3890)</f>
        <v>3881</v>
      </c>
      <c s="216">
        <v>25021237</v>
      </c>
      <c s="219" t="s">
        <v>496</v>
      </c>
      <c s="271">
        <v>39082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2" spans="1:9" ht="15">
      <c r="A3892" s="216">
        <f>COUNTA($A$10:A3891)</f>
        <v>3882</v>
      </c>
      <c s="216">
        <v>25021238</v>
      </c>
      <c s="219" t="s">
        <v>4784</v>
      </c>
      <c s="271">
        <v>39220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3" spans="1:9" ht="15">
      <c r="A3893" s="216">
        <f>COUNTA($A$10:A3892)</f>
        <v>3883</v>
      </c>
      <c s="216">
        <v>25021239</v>
      </c>
      <c s="219" t="s">
        <v>4822</v>
      </c>
      <c s="271">
        <v>39244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4" spans="1:9" ht="15">
      <c r="A3894" s="216">
        <f>COUNTA($A$10:A3893)</f>
        <v>3884</v>
      </c>
      <c s="216">
        <v>25021241</v>
      </c>
      <c s="219" t="s">
        <v>4823</v>
      </c>
      <c s="271">
        <v>39415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5" spans="1:9" ht="15">
      <c r="A3895" s="216">
        <f>COUNTA($A$10:A3894)</f>
        <v>3885</v>
      </c>
      <c s="216">
        <v>25021242</v>
      </c>
      <c s="219" t="s">
        <v>4743</v>
      </c>
      <c s="271">
        <v>39092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6" spans="1:9" ht="15">
      <c r="A3896" s="216">
        <f>COUNTA($A$10:A3895)</f>
        <v>3886</v>
      </c>
      <c s="216">
        <v>25021243</v>
      </c>
      <c s="219" t="s">
        <v>4785</v>
      </c>
      <c s="271">
        <v>39259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7" spans="1:9" ht="15">
      <c r="A3897" s="216">
        <f>COUNTA($A$10:A3896)</f>
        <v>3887</v>
      </c>
      <c s="216">
        <v>25021244</v>
      </c>
      <c s="219" t="s">
        <v>3630</v>
      </c>
      <c s="271">
        <v>39326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8" spans="1:9" ht="15">
      <c r="A3898" s="216">
        <f>COUNTA($A$10:A3897)</f>
        <v>3888</v>
      </c>
      <c s="216">
        <v>25021245</v>
      </c>
      <c s="219" t="s">
        <v>4744</v>
      </c>
      <c s="271">
        <v>39202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899" spans="1:9" ht="15">
      <c r="A3899" s="216">
        <f>COUNTA($A$10:A3898)</f>
        <v>3889</v>
      </c>
      <c s="216">
        <v>25021246</v>
      </c>
      <c s="219" t="s">
        <v>4786</v>
      </c>
      <c s="271">
        <v>39354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0" spans="1:9" ht="15">
      <c r="A3900" s="216">
        <f>COUNTA($A$10:A3899)</f>
        <v>3890</v>
      </c>
      <c s="216">
        <v>25021247</v>
      </c>
      <c s="219" t="s">
        <v>4824</v>
      </c>
      <c s="271">
        <v>39202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1" spans="1:9" ht="15">
      <c r="A3901" s="216">
        <f>COUNTA($A$10:A3900)</f>
        <v>3891</v>
      </c>
      <c s="216">
        <v>25021248</v>
      </c>
      <c s="219" t="s">
        <v>4745</v>
      </c>
      <c s="271">
        <v>39056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2" spans="1:9" ht="15">
      <c r="A3902" s="216">
        <f>COUNTA($A$10:A3901)</f>
        <v>3892</v>
      </c>
      <c s="216">
        <v>25021249</v>
      </c>
      <c s="219" t="s">
        <v>4787</v>
      </c>
      <c s="271">
        <v>39428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3" spans="1:9" ht="15">
      <c r="A3903" s="216">
        <f>COUNTA($A$10:A3902)</f>
        <v>3893</v>
      </c>
      <c s="216">
        <v>25021250</v>
      </c>
      <c s="219" t="s">
        <v>4825</v>
      </c>
      <c s="271">
        <v>39106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4" spans="1:9" ht="15">
      <c r="A3904" s="216">
        <f>COUNTA($A$10:A3903)</f>
        <v>3894</v>
      </c>
      <c s="216">
        <v>25021251</v>
      </c>
      <c s="219" t="s">
        <v>4746</v>
      </c>
      <c s="271">
        <v>39427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5" spans="1:9" ht="15">
      <c r="A3905" s="216">
        <f>COUNTA($A$10:A3904)</f>
        <v>3895</v>
      </c>
      <c s="216">
        <v>25021252</v>
      </c>
      <c s="219" t="s">
        <v>4788</v>
      </c>
      <c s="271">
        <v>39192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6" spans="1:9" ht="15">
      <c r="A3906" s="216">
        <f>COUNTA($A$10:A3905)</f>
        <v>3896</v>
      </c>
      <c s="216">
        <v>25021253</v>
      </c>
      <c s="219" t="s">
        <v>4472</v>
      </c>
      <c s="271">
        <v>39183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7" spans="1:9" ht="15">
      <c r="A3907" s="216">
        <f>COUNTA($A$10:A3906)</f>
        <v>3897</v>
      </c>
      <c s="216">
        <v>25021254</v>
      </c>
      <c s="219" t="s">
        <v>3708</v>
      </c>
      <c s="271">
        <v>39374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8" spans="1:9" ht="15">
      <c r="A3908" s="216">
        <f>COUNTA($A$10:A3907)</f>
        <v>3898</v>
      </c>
      <c s="216">
        <v>25021255</v>
      </c>
      <c s="219" t="s">
        <v>4792</v>
      </c>
      <c s="271">
        <v>39282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09" spans="1:9" ht="15">
      <c r="A3909" s="216">
        <f>COUNTA($A$10:A3908)</f>
        <v>3899</v>
      </c>
      <c s="216">
        <v>25021256</v>
      </c>
      <c s="219" t="s">
        <v>1498</v>
      </c>
      <c s="271">
        <v>39332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10" spans="1:9" ht="15">
      <c r="A3910" s="216">
        <f>COUNTA($A$10:A3909)</f>
        <v>3900</v>
      </c>
      <c s="216">
        <v>25021257</v>
      </c>
      <c s="219" t="s">
        <v>4829</v>
      </c>
      <c s="271">
        <v>39385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11" spans="1:9" ht="15">
      <c r="A3911" s="216">
        <f>COUNTA($A$10:A3910)</f>
        <v>3901</v>
      </c>
      <c s="216">
        <v>25021259</v>
      </c>
      <c s="219" t="s">
        <v>4831</v>
      </c>
      <c s="271">
        <v>39364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12" spans="1:9" ht="15">
      <c r="A3912" s="216">
        <f>COUNTA($A$10:A3911)</f>
        <v>3902</v>
      </c>
      <c s="216">
        <v>25021260</v>
      </c>
      <c s="219" t="s">
        <v>4754</v>
      </c>
      <c s="271">
        <v>39401</v>
      </c>
      <c s="219" t="s">
        <v>7156</v>
      </c>
      <c s="219" t="s">
        <v>4434</v>
      </c>
      <c s="216">
        <v>5</v>
      </c>
      <c s="216" t="s">
        <v>7400</v>
      </c>
      <c s="272">
        <f t="shared" si="60"/>
        <v>20000000</v>
      </c>
    </row>
    <row r="3913" spans="1:9" ht="15">
      <c r="A3913" s="216">
        <f>COUNTA($A$10:A3912)</f>
        <v>3903</v>
      </c>
      <c s="216">
        <v>25021261</v>
      </c>
      <c s="219" t="s">
        <v>4796</v>
      </c>
      <c s="271">
        <v>39447</v>
      </c>
      <c s="219" t="s">
        <v>7156</v>
      </c>
      <c s="219" t="s">
        <v>4434</v>
      </c>
      <c s="216">
        <v>5</v>
      </c>
      <c s="216" t="s">
        <v>7400</v>
      </c>
      <c s="272">
        <f t="shared" si="61" ref="I3913:I3976">G3913*4000000</f>
        <v>20000000</v>
      </c>
    </row>
    <row r="3914" spans="1:9" ht="15">
      <c r="A3914" s="216">
        <f>COUNTA($A$10:A3913)</f>
        <v>3904</v>
      </c>
      <c s="216">
        <v>25021262</v>
      </c>
      <c s="219" t="s">
        <v>2930</v>
      </c>
      <c s="271">
        <v>39134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15" spans="1:9" ht="15">
      <c r="A3915" s="216">
        <f>COUNTA($A$10:A3914)</f>
        <v>3905</v>
      </c>
      <c s="216">
        <v>25021263</v>
      </c>
      <c s="219" t="s">
        <v>4826</v>
      </c>
      <c s="271">
        <v>39200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16" spans="1:9" ht="15">
      <c r="A3916" s="216">
        <f>COUNTA($A$10:A3915)</f>
        <v>3906</v>
      </c>
      <c s="216">
        <v>25021264</v>
      </c>
      <c s="219" t="s">
        <v>4747</v>
      </c>
      <c s="271">
        <v>39090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17" spans="1:9" ht="15">
      <c r="A3917" s="216">
        <f>COUNTA($A$10:A3916)</f>
        <v>3907</v>
      </c>
      <c s="216">
        <v>25021265</v>
      </c>
      <c s="219" t="s">
        <v>4789</v>
      </c>
      <c s="271">
        <v>39395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18" spans="1:9" ht="15">
      <c r="A3918" s="216">
        <f>COUNTA($A$10:A3917)</f>
        <v>3908</v>
      </c>
      <c s="216">
        <v>25021266</v>
      </c>
      <c s="219" t="s">
        <v>4748</v>
      </c>
      <c s="271">
        <v>39226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19" spans="1:9" ht="15">
      <c r="A3919" s="216">
        <f>COUNTA($A$10:A3918)</f>
        <v>3909</v>
      </c>
      <c s="216">
        <v>25021267</v>
      </c>
      <c s="219" t="s">
        <v>4420</v>
      </c>
      <c s="271">
        <v>39209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0" spans="1:9" ht="15">
      <c r="A3920" s="216">
        <f>COUNTA($A$10:A3919)</f>
        <v>3910</v>
      </c>
      <c s="216">
        <v>25021268</v>
      </c>
      <c s="219" t="s">
        <v>4827</v>
      </c>
      <c s="271">
        <v>39334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1" spans="1:9" ht="15">
      <c r="A3921" s="216">
        <f>COUNTA($A$10:A3920)</f>
        <v>3911</v>
      </c>
      <c s="216">
        <v>25021269</v>
      </c>
      <c s="219" t="s">
        <v>4749</v>
      </c>
      <c s="271">
        <v>39355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2" spans="1:9" ht="15">
      <c r="A3922" s="216">
        <f>COUNTA($A$10:A3921)</f>
        <v>3912</v>
      </c>
      <c s="216">
        <v>25021270</v>
      </c>
      <c s="219" t="s">
        <v>1031</v>
      </c>
      <c s="271">
        <v>39436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3" spans="1:9" ht="15">
      <c r="A3923" s="216">
        <f>COUNTA($A$10:A3922)</f>
        <v>3913</v>
      </c>
      <c s="216">
        <v>25021271</v>
      </c>
      <c s="219" t="s">
        <v>4828</v>
      </c>
      <c s="271">
        <v>39308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4" spans="1:9" ht="15">
      <c r="A3924" s="216">
        <f>COUNTA($A$10:A3923)</f>
        <v>3914</v>
      </c>
      <c s="216">
        <v>25021272</v>
      </c>
      <c s="219" t="s">
        <v>4750</v>
      </c>
      <c s="271">
        <v>39339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5" spans="1:9" ht="15">
      <c r="A3925" s="216">
        <f>COUNTA($A$10:A3924)</f>
        <v>3915</v>
      </c>
      <c s="216">
        <v>25021273</v>
      </c>
      <c s="219" t="s">
        <v>4790</v>
      </c>
      <c s="271">
        <v>39342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6" spans="1:9" ht="15">
      <c r="A3926" s="216">
        <f>COUNTA($A$10:A3925)</f>
        <v>3916</v>
      </c>
      <c s="216">
        <v>25021275</v>
      </c>
      <c s="219" t="s">
        <v>4751</v>
      </c>
      <c s="271">
        <v>39441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7" spans="1:9" ht="15">
      <c r="A3927" s="216">
        <f>COUNTA($A$10:A3926)</f>
        <v>3917</v>
      </c>
      <c s="216">
        <v>25021276</v>
      </c>
      <c s="219" t="s">
        <v>4791</v>
      </c>
      <c s="271">
        <v>39286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8" spans="1:9" ht="15">
      <c r="A3928" s="216">
        <f>COUNTA($A$10:A3927)</f>
        <v>3918</v>
      </c>
      <c s="216">
        <v>25021277</v>
      </c>
      <c s="219" t="s">
        <v>4830</v>
      </c>
      <c s="271">
        <v>39276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29" spans="1:9" ht="15">
      <c r="A3929" s="216">
        <f>COUNTA($A$10:A3928)</f>
        <v>3919</v>
      </c>
      <c s="216">
        <v>25021278</v>
      </c>
      <c s="219" t="s">
        <v>4752</v>
      </c>
      <c s="271">
        <v>39365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0" spans="1:9" ht="15">
      <c r="A3930" s="216">
        <f>COUNTA($A$10:A3929)</f>
        <v>3920</v>
      </c>
      <c s="216">
        <v>25021279</v>
      </c>
      <c s="219" t="s">
        <v>4793</v>
      </c>
      <c s="271">
        <v>39232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1" spans="1:9" ht="15">
      <c r="A3931" s="216">
        <f>COUNTA($A$10:A3930)</f>
        <v>3921</v>
      </c>
      <c s="216">
        <v>25021280</v>
      </c>
      <c s="219" t="s">
        <v>4474</v>
      </c>
      <c s="271">
        <v>38730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2" spans="1:9" ht="15">
      <c r="A3932" s="216">
        <f>COUNTA($A$10:A3931)</f>
        <v>3922</v>
      </c>
      <c s="216">
        <v>25021281</v>
      </c>
      <c s="219" t="s">
        <v>4753</v>
      </c>
      <c s="271">
        <v>39114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3" spans="1:9" ht="15">
      <c r="A3933" s="216">
        <f>COUNTA($A$10:A3932)</f>
        <v>3923</v>
      </c>
      <c s="216">
        <v>25021282</v>
      </c>
      <c s="219" t="s">
        <v>4794</v>
      </c>
      <c s="271">
        <v>39240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4" spans="1:9" ht="15">
      <c r="A3934" s="216">
        <f>COUNTA($A$10:A3933)</f>
        <v>3924</v>
      </c>
      <c s="216">
        <v>25021283</v>
      </c>
      <c s="219" t="s">
        <v>1673</v>
      </c>
      <c s="271">
        <v>39236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5" spans="1:9" ht="15">
      <c r="A3935" s="216">
        <f>COUNTA($A$10:A3934)</f>
        <v>3925</v>
      </c>
      <c s="216">
        <v>25021284</v>
      </c>
      <c s="219" t="s">
        <v>2487</v>
      </c>
      <c s="271">
        <v>39084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6" spans="1:9" ht="15">
      <c r="A3936" s="216">
        <f>COUNTA($A$10:A3935)</f>
        <v>3926</v>
      </c>
      <c s="216">
        <v>25021285</v>
      </c>
      <c s="219" t="s">
        <v>4795</v>
      </c>
      <c s="271">
        <v>39395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7" spans="1:9" ht="15">
      <c r="A3937" s="216">
        <f>COUNTA($A$10:A3936)</f>
        <v>3927</v>
      </c>
      <c s="216">
        <v>25021286</v>
      </c>
      <c s="219" t="s">
        <v>4832</v>
      </c>
      <c s="271">
        <v>39173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8" spans="1:9" ht="15">
      <c r="A3938" s="216">
        <f>COUNTA($A$10:A3937)</f>
        <v>3928</v>
      </c>
      <c s="216">
        <v>25021287</v>
      </c>
      <c s="219" t="s">
        <v>4755</v>
      </c>
      <c s="271">
        <v>39332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39" spans="1:9" ht="15">
      <c r="A3939" s="216">
        <f>COUNTA($A$10:A3938)</f>
        <v>3929</v>
      </c>
      <c s="216">
        <v>25021288</v>
      </c>
      <c s="219" t="s">
        <v>4797</v>
      </c>
      <c s="271">
        <v>39248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0" spans="1:9" ht="15">
      <c r="A3940" s="216">
        <f>COUNTA($A$10:A3939)</f>
        <v>3930</v>
      </c>
      <c s="216">
        <v>25021289</v>
      </c>
      <c s="219" t="s">
        <v>4833</v>
      </c>
      <c s="271">
        <v>39207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1" spans="1:9" ht="15">
      <c r="A3941" s="216">
        <f>COUNTA($A$10:A3940)</f>
        <v>3931</v>
      </c>
      <c s="216">
        <v>25021290</v>
      </c>
      <c s="219" t="s">
        <v>1198</v>
      </c>
      <c s="271">
        <v>39377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2" spans="1:9" ht="15">
      <c r="A3942" s="216">
        <f>COUNTA($A$10:A3941)</f>
        <v>3932</v>
      </c>
      <c s="216">
        <v>25021291</v>
      </c>
      <c s="219" t="s">
        <v>4756</v>
      </c>
      <c s="271">
        <v>39257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3" spans="1:9" ht="15">
      <c r="A3943" s="216">
        <f>COUNTA($A$10:A3942)</f>
        <v>3933</v>
      </c>
      <c s="216">
        <v>25021292</v>
      </c>
      <c s="219" t="s">
        <v>4798</v>
      </c>
      <c s="271">
        <v>39281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4" spans="1:9" ht="15">
      <c r="A3944" s="216">
        <f>COUNTA($A$10:A3943)</f>
        <v>3934</v>
      </c>
      <c s="216">
        <v>25021293</v>
      </c>
      <c s="219" t="s">
        <v>4757</v>
      </c>
      <c s="271">
        <v>39325</v>
      </c>
      <c s="219" t="s">
        <v>7156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5" spans="1:9" ht="15">
      <c r="A3945" s="216">
        <f>COUNTA($A$10:A3944)</f>
        <v>3935</v>
      </c>
      <c s="216">
        <v>25022593</v>
      </c>
      <c s="219" t="s">
        <v>358</v>
      </c>
      <c s="271">
        <v>39243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6" spans="1:9" ht="15">
      <c r="A3946" s="216">
        <f>COUNTA($A$10:A3945)</f>
        <v>3936</v>
      </c>
      <c s="216">
        <v>25022594</v>
      </c>
      <c s="219" t="s">
        <v>5728</v>
      </c>
      <c s="271">
        <v>39251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7" spans="1:9" ht="15">
      <c r="A3947" s="216">
        <f>COUNTA($A$10:A3946)</f>
        <v>3937</v>
      </c>
      <c s="216">
        <v>25022595</v>
      </c>
      <c s="219" t="s">
        <v>5729</v>
      </c>
      <c s="271">
        <v>39240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8" spans="1:9" ht="15">
      <c r="A3948" s="216">
        <f>COUNTA($A$10:A3947)</f>
        <v>3938</v>
      </c>
      <c s="216">
        <v>25022596</v>
      </c>
      <c s="219" t="s">
        <v>5730</v>
      </c>
      <c s="271">
        <v>39348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49" spans="1:9" ht="15">
      <c r="A3949" s="216">
        <f>COUNTA($A$10:A3948)</f>
        <v>3939</v>
      </c>
      <c s="216">
        <v>25022597</v>
      </c>
      <c s="219" t="s">
        <v>5731</v>
      </c>
      <c s="271">
        <v>39293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0" spans="1:9" ht="15">
      <c r="A3950" s="216">
        <f>COUNTA($A$10:A3949)</f>
        <v>3940</v>
      </c>
      <c s="216">
        <v>25022598</v>
      </c>
      <c s="219" t="s">
        <v>5732</v>
      </c>
      <c s="271">
        <v>39127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1" spans="1:9" ht="15">
      <c r="A3951" s="216">
        <f>COUNTA($A$10:A3950)</f>
        <v>3941</v>
      </c>
      <c s="216">
        <v>25022599</v>
      </c>
      <c s="219" t="s">
        <v>5733</v>
      </c>
      <c s="271">
        <v>39372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2" spans="1:9" ht="15">
      <c r="A3952" s="216">
        <f>COUNTA($A$10:A3951)</f>
        <v>3942</v>
      </c>
      <c s="216">
        <v>25022600</v>
      </c>
      <c s="219" t="s">
        <v>5734</v>
      </c>
      <c s="271">
        <v>39136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3" spans="1:9" ht="15">
      <c r="A3953" s="216">
        <f>COUNTA($A$10:A3952)</f>
        <v>3943</v>
      </c>
      <c s="216">
        <v>25022601</v>
      </c>
      <c s="219" t="s">
        <v>2418</v>
      </c>
      <c s="271">
        <v>39424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4" spans="1:9" ht="15">
      <c r="A3954" s="216">
        <f>COUNTA($A$10:A3953)</f>
        <v>3944</v>
      </c>
      <c s="216">
        <v>25022602</v>
      </c>
      <c s="219" t="s">
        <v>5735</v>
      </c>
      <c s="271">
        <v>39394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5" spans="1:9" ht="15">
      <c r="A3955" s="216">
        <f>COUNTA($A$10:A3954)</f>
        <v>3945</v>
      </c>
      <c s="216">
        <v>25022603</v>
      </c>
      <c s="219" t="s">
        <v>5736</v>
      </c>
      <c s="271">
        <v>39348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6" spans="1:9" ht="15">
      <c r="A3956" s="216">
        <f>COUNTA($A$10:A3955)</f>
        <v>3946</v>
      </c>
      <c s="216">
        <v>25022604</v>
      </c>
      <c s="219" t="s">
        <v>5737</v>
      </c>
      <c s="271">
        <v>39104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7" spans="1:9" ht="15">
      <c r="A3957" s="216">
        <f>COUNTA($A$10:A3956)</f>
        <v>3947</v>
      </c>
      <c s="216">
        <v>25022605</v>
      </c>
      <c s="219" t="s">
        <v>2957</v>
      </c>
      <c s="271">
        <v>39114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8" spans="1:9" ht="15">
      <c r="A3958" s="216">
        <f>COUNTA($A$10:A3957)</f>
        <v>3948</v>
      </c>
      <c s="216">
        <v>25022607</v>
      </c>
      <c s="219" t="s">
        <v>5738</v>
      </c>
      <c s="271">
        <v>39221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59" spans="1:9" ht="15">
      <c r="A3959" s="216">
        <f>COUNTA($A$10:A3958)</f>
        <v>3949</v>
      </c>
      <c s="216">
        <v>25022608</v>
      </c>
      <c s="219" t="s">
        <v>5739</v>
      </c>
      <c s="271">
        <v>39297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0" spans="1:9" ht="15">
      <c r="A3960" s="216">
        <f>COUNTA($A$10:A3959)</f>
        <v>3950</v>
      </c>
      <c s="216">
        <v>25022609</v>
      </c>
      <c s="219" t="s">
        <v>1944</v>
      </c>
      <c s="271">
        <v>39302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1" spans="1:9" ht="15">
      <c r="A3961" s="216">
        <f>COUNTA($A$10:A3960)</f>
        <v>3951</v>
      </c>
      <c s="216">
        <v>25022611</v>
      </c>
      <c s="219" t="s">
        <v>4616</v>
      </c>
      <c s="271">
        <v>39279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2" spans="1:9" ht="15">
      <c r="A3962" s="216">
        <f>COUNTA($A$10:A3961)</f>
        <v>3952</v>
      </c>
      <c s="216">
        <v>25022614</v>
      </c>
      <c s="219" t="s">
        <v>4461</v>
      </c>
      <c s="271">
        <v>39407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3" spans="1:9" ht="15">
      <c r="A3963" s="216">
        <f>COUNTA($A$10:A3962)</f>
        <v>3953</v>
      </c>
      <c s="216">
        <v>25022615</v>
      </c>
      <c s="219" t="s">
        <v>5740</v>
      </c>
      <c s="271">
        <v>39308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4" spans="1:9" ht="15">
      <c r="A3964" s="216">
        <f>COUNTA($A$10:A3963)</f>
        <v>3954</v>
      </c>
      <c s="216">
        <v>25022616</v>
      </c>
      <c s="219" t="s">
        <v>418</v>
      </c>
      <c s="271">
        <v>39334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5" spans="1:9" ht="15">
      <c r="A3965" s="216">
        <f>COUNTA($A$10:A3964)</f>
        <v>3955</v>
      </c>
      <c s="216">
        <v>25022617</v>
      </c>
      <c s="219" t="s">
        <v>5741</v>
      </c>
      <c s="271">
        <v>39213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6" spans="1:9" ht="15">
      <c r="A3966" s="216">
        <f>COUNTA($A$10:A3965)</f>
        <v>3956</v>
      </c>
      <c s="216">
        <v>25022618</v>
      </c>
      <c s="219" t="s">
        <v>5742</v>
      </c>
      <c s="271">
        <v>39278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7" spans="1:9" ht="15">
      <c r="A3967" s="216">
        <f>COUNTA($A$10:A3966)</f>
        <v>3957</v>
      </c>
      <c s="216">
        <v>25022620</v>
      </c>
      <c s="219" t="s">
        <v>2639</v>
      </c>
      <c s="271">
        <v>39408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8" spans="1:9" ht="15">
      <c r="A3968" s="216">
        <f>COUNTA($A$10:A3967)</f>
        <v>3958</v>
      </c>
      <c s="216">
        <v>25022621</v>
      </c>
      <c s="219" t="s">
        <v>3337</v>
      </c>
      <c s="271">
        <v>38483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69" spans="1:9" ht="15">
      <c r="A3969" s="216">
        <f>COUNTA($A$10:A3968)</f>
        <v>3959</v>
      </c>
      <c s="216">
        <v>25022623</v>
      </c>
      <c s="219" t="s">
        <v>426</v>
      </c>
      <c s="271">
        <v>39277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0" spans="1:9" ht="15">
      <c r="A3970" s="216">
        <f>COUNTA($A$10:A3969)</f>
        <v>3960</v>
      </c>
      <c s="216">
        <v>25022626</v>
      </c>
      <c s="219" t="s">
        <v>5743</v>
      </c>
      <c s="271">
        <v>38968</v>
      </c>
      <c s="219" t="s">
        <v>7173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1" spans="1:9" ht="15">
      <c r="A3971" s="216">
        <f>COUNTA($A$10:A3970)</f>
        <v>3961</v>
      </c>
      <c s="216">
        <v>25020001</v>
      </c>
      <c s="219" t="s">
        <v>6341</v>
      </c>
      <c s="271">
        <v>39391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2" spans="1:9" ht="15">
      <c r="A3972" s="216">
        <f>COUNTA($A$10:A3971)</f>
        <v>3962</v>
      </c>
      <c s="216">
        <v>25020002</v>
      </c>
      <c s="219" t="s">
        <v>6381</v>
      </c>
      <c s="271">
        <v>39242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3" spans="1:9" ht="15">
      <c r="A3973" s="216">
        <f>COUNTA($A$10:A3972)</f>
        <v>3963</v>
      </c>
      <c s="216">
        <v>25020003</v>
      </c>
      <c s="219" t="s">
        <v>6425</v>
      </c>
      <c s="271">
        <v>39346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4" spans="1:9" ht="15">
      <c r="A3974" s="216">
        <f>COUNTA($A$10:A3973)</f>
        <v>3964</v>
      </c>
      <c s="216">
        <v>25020004</v>
      </c>
      <c s="219" t="s">
        <v>1570</v>
      </c>
      <c s="271">
        <v>39229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5" spans="1:9" ht="15">
      <c r="A3975" s="216">
        <f>COUNTA($A$10:A3974)</f>
        <v>3965</v>
      </c>
      <c s="216">
        <v>25020005</v>
      </c>
      <c s="219" t="s">
        <v>6502</v>
      </c>
      <c s="271">
        <v>39307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6" spans="1:9" ht="15">
      <c r="A3976" s="216">
        <f>COUNTA($A$10:A3975)</f>
        <v>3966</v>
      </c>
      <c s="216">
        <v>25020006</v>
      </c>
      <c s="219" t="s">
        <v>6539</v>
      </c>
      <c s="271">
        <v>39397</v>
      </c>
      <c s="219" t="s">
        <v>7153</v>
      </c>
      <c s="219" t="s">
        <v>4434</v>
      </c>
      <c s="216">
        <v>5</v>
      </c>
      <c s="216" t="s">
        <v>7400</v>
      </c>
      <c s="272">
        <f t="shared" si="61"/>
        <v>20000000</v>
      </c>
    </row>
    <row r="3977" spans="1:9" ht="15">
      <c r="A3977" s="216">
        <f>COUNTA($A$10:A3976)</f>
        <v>3967</v>
      </c>
      <c s="216">
        <v>25020007</v>
      </c>
      <c s="219" t="s">
        <v>6580</v>
      </c>
      <c s="271">
        <v>39389</v>
      </c>
      <c s="219" t="s">
        <v>7153</v>
      </c>
      <c s="219" t="s">
        <v>4434</v>
      </c>
      <c s="216">
        <v>5</v>
      </c>
      <c s="216" t="s">
        <v>7400</v>
      </c>
      <c s="272">
        <f t="shared" si="62" ref="I3977:I4040">G3977*4000000</f>
        <v>20000000</v>
      </c>
    </row>
    <row r="3978" spans="1:9" ht="15">
      <c r="A3978" s="216">
        <f>COUNTA($A$10:A3977)</f>
        <v>3968</v>
      </c>
      <c s="216">
        <v>25020008</v>
      </c>
      <c s="219" t="s">
        <v>6342</v>
      </c>
      <c s="271">
        <v>39363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79" spans="1:9" ht="15">
      <c r="A3979" s="216">
        <f>COUNTA($A$10:A3978)</f>
        <v>3969</v>
      </c>
      <c s="216">
        <v>25020009</v>
      </c>
      <c s="219" t="s">
        <v>6382</v>
      </c>
      <c s="271">
        <v>39345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0" spans="1:9" ht="15">
      <c r="A3980" s="216">
        <f>COUNTA($A$10:A3979)</f>
        <v>3970</v>
      </c>
      <c s="216">
        <v>25020010</v>
      </c>
      <c s="219" t="s">
        <v>6426</v>
      </c>
      <c s="271">
        <v>39446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1" spans="1:9" ht="15">
      <c r="A3981" s="216">
        <f>COUNTA($A$10:A3980)</f>
        <v>3971</v>
      </c>
      <c s="216">
        <v>25020011</v>
      </c>
      <c s="219" t="s">
        <v>3532</v>
      </c>
      <c s="271">
        <v>39392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2" spans="1:9" ht="15">
      <c r="A3982" s="216">
        <f>COUNTA($A$10:A3981)</f>
        <v>3972</v>
      </c>
      <c s="216">
        <v>25020012</v>
      </c>
      <c s="219" t="s">
        <v>6503</v>
      </c>
      <c s="271">
        <v>39198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3" spans="1:9" ht="15">
      <c r="A3983" s="216">
        <f>COUNTA($A$10:A3982)</f>
        <v>3973</v>
      </c>
      <c s="216">
        <v>25020013</v>
      </c>
      <c s="219" t="s">
        <v>6540</v>
      </c>
      <c s="271">
        <v>39201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4" spans="1:9" ht="15">
      <c r="A3984" s="216">
        <f>COUNTA($A$10:A3983)</f>
        <v>3974</v>
      </c>
      <c s="216">
        <v>25020014</v>
      </c>
      <c s="219" t="s">
        <v>6582</v>
      </c>
      <c s="271">
        <v>39249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5" spans="1:9" ht="15">
      <c r="A3985" s="216">
        <f>COUNTA($A$10:A3984)</f>
        <v>3975</v>
      </c>
      <c s="216">
        <v>25020015</v>
      </c>
      <c s="219" t="s">
        <v>1273</v>
      </c>
      <c s="271">
        <v>39104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6" spans="1:9" ht="15">
      <c r="A3986" s="216">
        <f>COUNTA($A$10:A3985)</f>
        <v>3976</v>
      </c>
      <c s="216">
        <v>25020016</v>
      </c>
      <c s="219" t="s">
        <v>6383</v>
      </c>
      <c s="271">
        <v>39143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7" spans="1:9" ht="15">
      <c r="A3987" s="216">
        <f>COUNTA($A$10:A3986)</f>
        <v>3977</v>
      </c>
      <c s="216">
        <v>25020017</v>
      </c>
      <c s="219" t="s">
        <v>6427</v>
      </c>
      <c s="271">
        <v>39368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8" spans="1:9" ht="15">
      <c r="A3988" s="216">
        <f>COUNTA($A$10:A3987)</f>
        <v>3978</v>
      </c>
      <c s="216">
        <v>25020018</v>
      </c>
      <c s="219" t="s">
        <v>299</v>
      </c>
      <c s="271">
        <v>39370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89" spans="1:9" ht="15">
      <c r="A3989" s="216">
        <f>COUNTA($A$10:A3988)</f>
        <v>3979</v>
      </c>
      <c s="216">
        <v>25020019</v>
      </c>
      <c s="219" t="s">
        <v>6504</v>
      </c>
      <c s="271">
        <v>39103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0" spans="1:9" ht="15">
      <c r="A3990" s="216">
        <f>COUNTA($A$10:A3989)</f>
        <v>3980</v>
      </c>
      <c s="216">
        <v>25020020</v>
      </c>
      <c s="219" t="s">
        <v>444</v>
      </c>
      <c s="271">
        <v>39242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1" spans="1:9" ht="15">
      <c r="A3991" s="216">
        <f>COUNTA($A$10:A3990)</f>
        <v>3981</v>
      </c>
      <c s="216">
        <v>25020021</v>
      </c>
      <c s="219" t="s">
        <v>6583</v>
      </c>
      <c s="271">
        <v>39087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2" spans="1:9" ht="15">
      <c r="A3992" s="216">
        <f>COUNTA($A$10:A3991)</f>
        <v>3982</v>
      </c>
      <c s="216">
        <v>25020022</v>
      </c>
      <c s="219" t="s">
        <v>6343</v>
      </c>
      <c s="271">
        <v>39090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3" spans="1:9" ht="15">
      <c r="A3993" s="216">
        <f>COUNTA($A$10:A3992)</f>
        <v>3983</v>
      </c>
      <c s="216">
        <v>25020023</v>
      </c>
      <c s="219" t="s">
        <v>6384</v>
      </c>
      <c s="271">
        <v>39222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4" spans="1:9" ht="15">
      <c r="A3994" s="216">
        <f>COUNTA($A$10:A3993)</f>
        <v>3984</v>
      </c>
      <c s="216">
        <v>25020024</v>
      </c>
      <c s="219" t="s">
        <v>618</v>
      </c>
      <c s="271">
        <v>39269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5" spans="1:9" ht="15">
      <c r="A3995" s="216">
        <f>COUNTA($A$10:A3994)</f>
        <v>3985</v>
      </c>
      <c s="216">
        <v>25020025</v>
      </c>
      <c s="219" t="s">
        <v>4424</v>
      </c>
      <c s="271">
        <v>39193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6" spans="1:9" ht="15">
      <c r="A3996" s="216">
        <f>COUNTA($A$10:A3995)</f>
        <v>3986</v>
      </c>
      <c s="216">
        <v>25020026</v>
      </c>
      <c s="219" t="s">
        <v>6137</v>
      </c>
      <c s="271">
        <v>39316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7" spans="1:9" ht="15">
      <c r="A3997" s="216">
        <f>COUNTA($A$10:A3996)</f>
        <v>3987</v>
      </c>
      <c s="216">
        <v>25020027</v>
      </c>
      <c s="219" t="s">
        <v>6542</v>
      </c>
      <c s="271">
        <v>39350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8" spans="1:9" ht="15">
      <c r="A3998" s="216">
        <f>COUNTA($A$10:A3997)</f>
        <v>3988</v>
      </c>
      <c s="216">
        <v>25020028</v>
      </c>
      <c s="219" t="s">
        <v>933</v>
      </c>
      <c s="271">
        <v>39446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3999" spans="1:9" ht="15">
      <c r="A3999" s="216">
        <f>COUNTA($A$10:A3998)</f>
        <v>3989</v>
      </c>
      <c s="216">
        <v>25020029</v>
      </c>
      <c s="219" t="s">
        <v>804</v>
      </c>
      <c s="271">
        <v>39241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0" spans="1:9" ht="15">
      <c r="A4000" s="216">
        <f>COUNTA($A$10:A3999)</f>
        <v>3990</v>
      </c>
      <c s="216">
        <v>25020030</v>
      </c>
      <c s="219" t="s">
        <v>6385</v>
      </c>
      <c s="271">
        <v>39446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1" spans="1:9" ht="15">
      <c r="A4001" s="216">
        <f>COUNTA($A$10:A4000)</f>
        <v>3991</v>
      </c>
      <c s="216">
        <v>25020031</v>
      </c>
      <c s="219" t="s">
        <v>6428</v>
      </c>
      <c s="271">
        <v>39356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2" spans="1:9" ht="15">
      <c r="A4002" s="216">
        <f>COUNTA($A$10:A4001)</f>
        <v>3992</v>
      </c>
      <c s="216">
        <v>25020033</v>
      </c>
      <c s="219" t="s">
        <v>6468</v>
      </c>
      <c s="271">
        <v>39269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3" spans="1:9" ht="15">
      <c r="A4003" s="216">
        <f>COUNTA($A$10:A4002)</f>
        <v>3993</v>
      </c>
      <c s="216">
        <v>25020034</v>
      </c>
      <c s="219" t="s">
        <v>6344</v>
      </c>
      <c s="271">
        <v>39184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4" spans="1:9" ht="15">
      <c r="A4004" s="216">
        <f>COUNTA($A$10:A4003)</f>
        <v>3994</v>
      </c>
      <c s="216">
        <v>25020035</v>
      </c>
      <c s="219" t="s">
        <v>6505</v>
      </c>
      <c s="271">
        <v>39384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5" spans="1:9" ht="15">
      <c r="A4005" s="216">
        <f>COUNTA($A$10:A4004)</f>
        <v>3995</v>
      </c>
      <c s="216">
        <v>25020036</v>
      </c>
      <c s="219" t="s">
        <v>6543</v>
      </c>
      <c s="271">
        <v>39371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6" spans="1:9" ht="15">
      <c r="A4006" s="216">
        <f>COUNTA($A$10:A4005)</f>
        <v>3996</v>
      </c>
      <c s="216">
        <v>25020037</v>
      </c>
      <c s="219" t="s">
        <v>6585</v>
      </c>
      <c s="271">
        <v>39340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7" spans="1:9" ht="15">
      <c r="A4007" s="216">
        <f>COUNTA($A$10:A4006)</f>
        <v>3997</v>
      </c>
      <c s="216">
        <v>25020039</v>
      </c>
      <c s="219" t="s">
        <v>6386</v>
      </c>
      <c s="271">
        <v>39305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8" spans="1:9" ht="15">
      <c r="A4008" s="216">
        <f>COUNTA($A$10:A4007)</f>
        <v>3998</v>
      </c>
      <c s="216">
        <v>25020040</v>
      </c>
      <c s="219" t="s">
        <v>6429</v>
      </c>
      <c s="271">
        <v>39155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09" spans="1:9" ht="15">
      <c r="A4009" s="216">
        <f>COUNTA($A$10:A4008)</f>
        <v>3999</v>
      </c>
      <c s="216">
        <v>25020041</v>
      </c>
      <c s="219" t="s">
        <v>6469</v>
      </c>
      <c s="271">
        <v>39375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0" spans="1:9" ht="15">
      <c r="A4010" s="216">
        <f>COUNTA($A$10:A4009)</f>
        <v>4000</v>
      </c>
      <c s="216">
        <v>25020042</v>
      </c>
      <c s="219" t="s">
        <v>6506</v>
      </c>
      <c s="271">
        <v>39218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1" spans="1:9" ht="15">
      <c r="A4011" s="216">
        <f>COUNTA($A$10:A4010)</f>
        <v>4001</v>
      </c>
      <c s="216">
        <v>25020043</v>
      </c>
      <c s="219" t="s">
        <v>6544</v>
      </c>
      <c s="271">
        <v>39096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2" spans="1:9" ht="15">
      <c r="A4012" s="216">
        <f>COUNTA($A$10:A4011)</f>
        <v>4002</v>
      </c>
      <c s="216">
        <v>25020044</v>
      </c>
      <c s="219" t="s">
        <v>6586</v>
      </c>
      <c s="271">
        <v>39386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3" spans="1:9" ht="15">
      <c r="A4013" s="216">
        <f>COUNTA($A$10:A4012)</f>
        <v>4003</v>
      </c>
      <c s="216">
        <v>25020045</v>
      </c>
      <c s="219" t="s">
        <v>6387</v>
      </c>
      <c s="271">
        <v>39265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4" spans="1:9" ht="15">
      <c r="A4014" s="216">
        <f>COUNTA($A$10:A4013)</f>
        <v>4004</v>
      </c>
      <c s="216">
        <v>25020046</v>
      </c>
      <c s="219" t="s">
        <v>6346</v>
      </c>
      <c s="271">
        <v>39165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5" spans="1:9" ht="15">
      <c r="A4015" s="216">
        <f>COUNTA($A$10:A4014)</f>
        <v>4005</v>
      </c>
      <c s="216">
        <v>25020047</v>
      </c>
      <c s="219" t="s">
        <v>6388</v>
      </c>
      <c s="271">
        <v>39438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6" spans="1:9" ht="15">
      <c r="A4016" s="216">
        <f>COUNTA($A$10:A4015)</f>
        <v>4006</v>
      </c>
      <c s="216">
        <v>25020048</v>
      </c>
      <c s="219" t="s">
        <v>4129</v>
      </c>
      <c s="271">
        <v>39301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7" spans="1:9" ht="15">
      <c r="A4017" s="216">
        <f>COUNTA($A$10:A4016)</f>
        <v>4007</v>
      </c>
      <c s="216">
        <v>25020049</v>
      </c>
      <c s="219" t="s">
        <v>6471</v>
      </c>
      <c s="271">
        <v>39280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8" spans="1:9" ht="15">
      <c r="A4018" s="216">
        <f>COUNTA($A$10:A4017)</f>
        <v>4008</v>
      </c>
      <c s="216">
        <v>25020050</v>
      </c>
      <c s="219" t="s">
        <v>6507</v>
      </c>
      <c s="271">
        <v>39176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19" spans="1:9" ht="15">
      <c r="A4019" s="216">
        <f>COUNTA($A$10:A4018)</f>
        <v>4009</v>
      </c>
      <c s="216">
        <v>25020051</v>
      </c>
      <c s="219" t="s">
        <v>449</v>
      </c>
      <c s="271">
        <v>39142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0" spans="1:9" ht="15">
      <c r="A4020" s="216">
        <f>COUNTA($A$10:A4019)</f>
        <v>4010</v>
      </c>
      <c s="216">
        <v>25020052</v>
      </c>
      <c s="219" t="s">
        <v>6587</v>
      </c>
      <c s="271">
        <v>39128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1" spans="1:9" ht="15">
      <c r="A4021" s="216">
        <f>COUNTA($A$10:A4020)</f>
        <v>4011</v>
      </c>
      <c s="216">
        <v>25020053</v>
      </c>
      <c s="219" t="s">
        <v>6347</v>
      </c>
      <c s="271">
        <v>39269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2" spans="1:9" ht="15">
      <c r="A4022" s="216">
        <f>COUNTA($A$10:A4021)</f>
        <v>4012</v>
      </c>
      <c s="216">
        <v>25020054</v>
      </c>
      <c s="219" t="s">
        <v>6389</v>
      </c>
      <c s="271">
        <v>39206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3" spans="1:9" ht="15">
      <c r="A4023" s="216">
        <f>COUNTA($A$10:A4022)</f>
        <v>4013</v>
      </c>
      <c s="216">
        <v>25020055</v>
      </c>
      <c s="219" t="s">
        <v>6430</v>
      </c>
      <c s="271">
        <v>39342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4" spans="1:9" ht="15">
      <c r="A4024" s="216">
        <f>COUNTA($A$10:A4023)</f>
        <v>4014</v>
      </c>
      <c s="216">
        <v>25020056</v>
      </c>
      <c s="219" t="s">
        <v>6431</v>
      </c>
      <c s="271">
        <v>39108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5" spans="1:9" ht="15">
      <c r="A4025" s="216">
        <f>COUNTA($A$10:A4024)</f>
        <v>4015</v>
      </c>
      <c s="216">
        <v>25020057</v>
      </c>
      <c s="219" t="s">
        <v>6470</v>
      </c>
      <c s="271">
        <v>39222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6" spans="1:9" ht="15">
      <c r="A4026" s="216">
        <f>COUNTA($A$10:A4025)</f>
        <v>4016</v>
      </c>
      <c s="216">
        <v>25020058</v>
      </c>
      <c s="219" t="s">
        <v>6508</v>
      </c>
      <c s="271">
        <v>39393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7" spans="1:9" ht="15">
      <c r="A4027" s="216">
        <f>COUNTA($A$10:A4026)</f>
        <v>4017</v>
      </c>
      <c s="216">
        <v>25020060</v>
      </c>
      <c s="219" t="s">
        <v>6545</v>
      </c>
      <c s="271">
        <v>39411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8" spans="1:9" ht="15">
      <c r="A4028" s="216">
        <f>COUNTA($A$10:A4027)</f>
        <v>4018</v>
      </c>
      <c s="216">
        <v>25020061</v>
      </c>
      <c s="219" t="s">
        <v>6588</v>
      </c>
      <c s="271">
        <v>39407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29" spans="1:9" ht="15">
      <c r="A4029" s="216">
        <f>COUNTA($A$10:A4028)</f>
        <v>4019</v>
      </c>
      <c s="216">
        <v>25020062</v>
      </c>
      <c s="219" t="s">
        <v>6348</v>
      </c>
      <c s="271">
        <v>39110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0" spans="1:9" ht="15">
      <c r="A4030" s="216">
        <f>COUNTA($A$10:A4029)</f>
        <v>4020</v>
      </c>
      <c s="216">
        <v>25020063</v>
      </c>
      <c s="219" t="s">
        <v>6390</v>
      </c>
      <c s="271">
        <v>39379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1" spans="1:9" ht="15">
      <c r="A4031" s="216">
        <f>COUNTA($A$10:A4030)</f>
        <v>4021</v>
      </c>
      <c s="216">
        <v>25020064</v>
      </c>
      <c s="219" t="s">
        <v>305</v>
      </c>
      <c s="271">
        <v>39256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2" spans="1:9" ht="15">
      <c r="A4032" s="216">
        <f>COUNTA($A$10:A4031)</f>
        <v>4022</v>
      </c>
      <c s="216">
        <v>25020065</v>
      </c>
      <c s="219" t="s">
        <v>6472</v>
      </c>
      <c s="271">
        <v>39308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3" spans="1:9" ht="15">
      <c r="A4033" s="216">
        <f>COUNTA($A$10:A4032)</f>
        <v>4023</v>
      </c>
      <c s="216">
        <v>25020066</v>
      </c>
      <c s="219" t="s">
        <v>3210</v>
      </c>
      <c s="271">
        <v>39364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4" spans="1:9" ht="15">
      <c r="A4034" s="216">
        <f>COUNTA($A$10:A4033)</f>
        <v>4024</v>
      </c>
      <c s="216">
        <v>25020067</v>
      </c>
      <c s="219" t="s">
        <v>6546</v>
      </c>
      <c s="271">
        <v>39301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5" spans="1:9" ht="15">
      <c r="A4035" s="216">
        <f>COUNTA($A$10:A4034)</f>
        <v>4025</v>
      </c>
      <c s="216">
        <v>25020068</v>
      </c>
      <c s="219" t="s">
        <v>73</v>
      </c>
      <c s="271">
        <v>39422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6" spans="1:9" ht="15">
      <c r="A4036" s="216">
        <f>COUNTA($A$10:A4035)</f>
        <v>4026</v>
      </c>
      <c s="216">
        <v>25020069</v>
      </c>
      <c s="219" t="s">
        <v>250</v>
      </c>
      <c s="271">
        <v>39178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7" spans="1:9" ht="15">
      <c r="A4037" s="216">
        <f>COUNTA($A$10:A4036)</f>
        <v>4027</v>
      </c>
      <c s="216">
        <v>25020070</v>
      </c>
      <c s="219" t="s">
        <v>3753</v>
      </c>
      <c s="271">
        <v>39398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8" spans="1:9" ht="15">
      <c r="A4038" s="216">
        <f>COUNTA($A$10:A4037)</f>
        <v>4028</v>
      </c>
      <c s="216">
        <v>25020071</v>
      </c>
      <c s="219" t="s">
        <v>4130</v>
      </c>
      <c s="271">
        <v>39105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39" spans="1:9" ht="15">
      <c r="A4039" s="216">
        <f>COUNTA($A$10:A4038)</f>
        <v>4029</v>
      </c>
      <c s="216">
        <v>25020072</v>
      </c>
      <c s="219" t="s">
        <v>5819</v>
      </c>
      <c s="271">
        <v>39312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40" spans="1:9" ht="15">
      <c r="A4040" s="216">
        <f>COUNTA($A$10:A4039)</f>
        <v>4030</v>
      </c>
      <c s="216">
        <v>25020073</v>
      </c>
      <c s="219" t="s">
        <v>5568</v>
      </c>
      <c s="271">
        <v>39088</v>
      </c>
      <c s="219" t="s">
        <v>7153</v>
      </c>
      <c s="219" t="s">
        <v>4434</v>
      </c>
      <c s="216">
        <v>5</v>
      </c>
      <c s="216" t="s">
        <v>7400</v>
      </c>
      <c s="272">
        <f t="shared" si="62"/>
        <v>20000000</v>
      </c>
    </row>
    <row r="4041" spans="1:9" ht="15">
      <c r="A4041" s="216">
        <f>COUNTA($A$10:A4040)</f>
        <v>4031</v>
      </c>
      <c s="216">
        <v>25020074</v>
      </c>
      <c s="219" t="s">
        <v>623</v>
      </c>
      <c s="271">
        <v>39127</v>
      </c>
      <c s="219" t="s">
        <v>7153</v>
      </c>
      <c s="219" t="s">
        <v>4434</v>
      </c>
      <c s="216">
        <v>5</v>
      </c>
      <c s="216" t="s">
        <v>7400</v>
      </c>
      <c s="272">
        <f t="shared" si="63" ref="I4041:I4103">G4041*4000000</f>
        <v>20000000</v>
      </c>
    </row>
    <row r="4042" spans="1:9" ht="15">
      <c r="A4042" s="216">
        <f>COUNTA($A$10:A4041)</f>
        <v>4032</v>
      </c>
      <c s="216">
        <v>25020076</v>
      </c>
      <c s="219" t="s">
        <v>18</v>
      </c>
      <c s="271">
        <v>39358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3" spans="1:9" ht="15">
      <c r="A4043" s="216">
        <f>COUNTA($A$10:A4042)</f>
        <v>4033</v>
      </c>
      <c s="216">
        <v>25020077</v>
      </c>
      <c s="219" t="s">
        <v>6349</v>
      </c>
      <c s="271">
        <v>39214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4" spans="1:9" ht="15">
      <c r="A4044" s="216">
        <f>COUNTA($A$10:A4043)</f>
        <v>4034</v>
      </c>
      <c s="216">
        <v>25020078</v>
      </c>
      <c s="219" t="s">
        <v>3514</v>
      </c>
      <c s="271">
        <v>39091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5" spans="1:9" ht="15">
      <c r="A4045" s="216">
        <f>COUNTA($A$10:A4044)</f>
        <v>4035</v>
      </c>
      <c s="216">
        <v>25020079</v>
      </c>
      <c s="219" t="s">
        <v>3514</v>
      </c>
      <c s="271">
        <v>39253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6" spans="1:9" ht="15">
      <c r="A4046" s="216">
        <f>COUNTA($A$10:A4045)</f>
        <v>4036</v>
      </c>
      <c s="216">
        <v>25020080</v>
      </c>
      <c s="219" t="s">
        <v>132</v>
      </c>
      <c s="271">
        <v>39286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7" spans="1:9" ht="15">
      <c r="A4047" s="216">
        <f>COUNTA($A$10:A4046)</f>
        <v>4037</v>
      </c>
      <c s="216">
        <v>25020081</v>
      </c>
      <c s="219" t="s">
        <v>6473</v>
      </c>
      <c s="271">
        <v>39169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8" spans="1:9" ht="15">
      <c r="A4048" s="216">
        <f>COUNTA($A$10:A4047)</f>
        <v>4038</v>
      </c>
      <c s="216">
        <v>25020082</v>
      </c>
      <c s="219" t="s">
        <v>6509</v>
      </c>
      <c s="271">
        <v>39249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49" spans="1:9" ht="15">
      <c r="A4049" s="216">
        <f>COUNTA($A$10:A4048)</f>
        <v>4039</v>
      </c>
      <c s="216">
        <v>25020083</v>
      </c>
      <c s="219" t="s">
        <v>3047</v>
      </c>
      <c s="271">
        <v>39141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0" spans="1:9" ht="15">
      <c r="A4050" s="216">
        <f>COUNTA($A$10:A4049)</f>
        <v>4040</v>
      </c>
      <c s="216">
        <v>25020086</v>
      </c>
      <c s="219" t="s">
        <v>873</v>
      </c>
      <c s="271">
        <v>39206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1" spans="1:9" ht="15">
      <c r="A4051" s="216">
        <f>COUNTA($A$10:A4050)</f>
        <v>4041</v>
      </c>
      <c s="216">
        <v>25020087</v>
      </c>
      <c s="219" t="s">
        <v>3952</v>
      </c>
      <c s="271">
        <v>39109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2" spans="1:9" ht="15">
      <c r="A4052" s="216">
        <f>COUNTA($A$10:A4051)</f>
        <v>4042</v>
      </c>
      <c s="216">
        <v>25020088</v>
      </c>
      <c s="219" t="s">
        <v>5749</v>
      </c>
      <c s="271">
        <v>39408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3" spans="1:9" ht="15">
      <c r="A4053" s="216">
        <f>COUNTA($A$10:A4052)</f>
        <v>4043</v>
      </c>
      <c s="216">
        <v>25020089</v>
      </c>
      <c s="219" t="s">
        <v>6474</v>
      </c>
      <c s="271">
        <v>39161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4" spans="1:9" ht="15">
      <c r="A4054" s="216">
        <f>COUNTA($A$10:A4053)</f>
        <v>4044</v>
      </c>
      <c s="216">
        <v>25020090</v>
      </c>
      <c s="219" t="s">
        <v>6510</v>
      </c>
      <c s="271">
        <v>39257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5" spans="1:9" ht="15">
      <c r="A4055" s="216">
        <f>COUNTA($A$10:A4054)</f>
        <v>4045</v>
      </c>
      <c s="216">
        <v>25020091</v>
      </c>
      <c s="219" t="s">
        <v>6547</v>
      </c>
      <c s="271">
        <v>39326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6" spans="1:9" ht="15">
      <c r="A4056" s="216">
        <f>COUNTA($A$10:A4055)</f>
        <v>4046</v>
      </c>
      <c s="216">
        <v>25020092</v>
      </c>
      <c s="219" t="s">
        <v>682</v>
      </c>
      <c s="271">
        <v>39389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7" spans="1:9" ht="15">
      <c r="A4057" s="216">
        <f>COUNTA($A$10:A4056)</f>
        <v>4047</v>
      </c>
      <c s="216">
        <v>25020093</v>
      </c>
      <c s="219" t="s">
        <v>3121</v>
      </c>
      <c s="271">
        <v>39362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8" spans="1:9" ht="15">
      <c r="A4058" s="216">
        <f>COUNTA($A$10:A4057)</f>
        <v>4048</v>
      </c>
      <c s="216">
        <v>25020094</v>
      </c>
      <c s="219" t="s">
        <v>3428</v>
      </c>
      <c s="271">
        <v>39368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59" spans="1:9" ht="15">
      <c r="A4059" s="216">
        <f>COUNTA($A$10:A4058)</f>
        <v>4049</v>
      </c>
      <c s="216">
        <v>25020095</v>
      </c>
      <c s="219" t="s">
        <v>6432</v>
      </c>
      <c s="271">
        <v>39381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0" spans="1:9" ht="15">
      <c r="A4060" s="216">
        <f>COUNTA($A$10:A4059)</f>
        <v>4050</v>
      </c>
      <c s="216">
        <v>25020096</v>
      </c>
      <c s="219" t="s">
        <v>6475</v>
      </c>
      <c s="271">
        <v>39362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1" spans="1:9" ht="15">
      <c r="A4061" s="216">
        <f>COUNTA($A$10:A4060)</f>
        <v>4051</v>
      </c>
      <c s="216">
        <v>25020097</v>
      </c>
      <c s="219" t="s">
        <v>3896</v>
      </c>
      <c s="271">
        <v>39128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2" spans="1:9" ht="15">
      <c r="A4062" s="216">
        <f>COUNTA($A$10:A4061)</f>
        <v>4052</v>
      </c>
      <c s="216">
        <v>25020098</v>
      </c>
      <c s="219" t="s">
        <v>6548</v>
      </c>
      <c s="271">
        <v>39420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3" spans="1:9" ht="15">
      <c r="A4063" s="216">
        <f>COUNTA($A$10:A4062)</f>
        <v>4053</v>
      </c>
      <c s="216">
        <v>25020100</v>
      </c>
      <c s="219" t="s">
        <v>4485</v>
      </c>
      <c s="271">
        <v>39347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4" spans="1:9" ht="15">
      <c r="A4064" s="216">
        <f>COUNTA($A$10:A4063)</f>
        <v>4054</v>
      </c>
      <c s="216">
        <v>25020101</v>
      </c>
      <c s="219" t="s">
        <v>6350</v>
      </c>
      <c s="271">
        <v>39253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5" spans="1:9" ht="15">
      <c r="A4065" s="216">
        <f>COUNTA($A$10:A4064)</f>
        <v>4055</v>
      </c>
      <c s="216">
        <v>25020102</v>
      </c>
      <c s="219" t="s">
        <v>6391</v>
      </c>
      <c s="271">
        <v>39171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6" spans="1:9" ht="15">
      <c r="A4066" s="216">
        <f>COUNTA($A$10:A4065)</f>
        <v>4056</v>
      </c>
      <c s="216">
        <v>25020103</v>
      </c>
      <c s="219" t="s">
        <v>4724</v>
      </c>
      <c s="271">
        <v>39356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7" spans="1:9" ht="15">
      <c r="A4067" s="216">
        <f>COUNTA($A$10:A4066)</f>
        <v>4057</v>
      </c>
      <c s="216">
        <v>25020104</v>
      </c>
      <c s="219" t="s">
        <v>4724</v>
      </c>
      <c s="271">
        <v>39169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8" spans="1:9" ht="15">
      <c r="A4068" s="216">
        <f>COUNTA($A$10:A4067)</f>
        <v>4058</v>
      </c>
      <c s="216">
        <v>25020105</v>
      </c>
      <c s="219" t="s">
        <v>6511</v>
      </c>
      <c s="271">
        <v>39409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69" spans="1:9" ht="15">
      <c r="A4069" s="216">
        <f>COUNTA($A$10:A4068)</f>
        <v>4059</v>
      </c>
      <c s="216">
        <v>25020106</v>
      </c>
      <c s="219" t="s">
        <v>6549</v>
      </c>
      <c s="271">
        <v>39430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0" spans="1:9" ht="15">
      <c r="A4070" s="216">
        <f>COUNTA($A$10:A4069)</f>
        <v>4060</v>
      </c>
      <c s="216">
        <v>25020107</v>
      </c>
      <c s="219" t="s">
        <v>6144</v>
      </c>
      <c s="271">
        <v>39391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1" spans="1:9" ht="15">
      <c r="A4071" s="216">
        <f>COUNTA($A$10:A4070)</f>
        <v>4061</v>
      </c>
      <c s="216">
        <v>25020108</v>
      </c>
      <c s="219" t="s">
        <v>135</v>
      </c>
      <c s="271">
        <v>39139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2" spans="1:9" ht="15">
      <c r="A4072" s="216">
        <f>COUNTA($A$10:A4071)</f>
        <v>4062</v>
      </c>
      <c s="216">
        <v>25020109</v>
      </c>
      <c s="219" t="s">
        <v>878</v>
      </c>
      <c s="271">
        <v>39363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3" spans="1:9" ht="15">
      <c r="A4073" s="216">
        <f>COUNTA($A$10:A4072)</f>
        <v>4063</v>
      </c>
      <c s="216">
        <v>25020110</v>
      </c>
      <c s="219" t="s">
        <v>6433</v>
      </c>
      <c s="271">
        <v>39405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4" spans="1:9" ht="15">
      <c r="A4074" s="216">
        <f>COUNTA($A$10:A4073)</f>
        <v>4064</v>
      </c>
      <c s="216">
        <v>25020111</v>
      </c>
      <c s="219" t="s">
        <v>6476</v>
      </c>
      <c s="271">
        <v>39242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5" spans="1:9" ht="15">
      <c r="A4075" s="216">
        <f>COUNTA($A$10:A4074)</f>
        <v>4065</v>
      </c>
      <c s="216">
        <v>25020112</v>
      </c>
      <c s="219" t="s">
        <v>879</v>
      </c>
      <c s="271">
        <v>39412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6" spans="1:9" ht="15">
      <c r="A4076" s="216">
        <f>COUNTA($A$10:A4075)</f>
        <v>4066</v>
      </c>
      <c s="216">
        <v>25020113</v>
      </c>
      <c s="219" t="s">
        <v>879</v>
      </c>
      <c s="271">
        <v>39104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7" spans="1:9" ht="15">
      <c r="A4077" s="216">
        <f>COUNTA($A$10:A4076)</f>
        <v>4067</v>
      </c>
      <c s="216">
        <v>25020114</v>
      </c>
      <c s="219" t="s">
        <v>6589</v>
      </c>
      <c s="271">
        <v>39316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8" spans="1:9" ht="15">
      <c r="A4078" s="216">
        <f>COUNTA($A$10:A4077)</f>
        <v>4068</v>
      </c>
      <c s="216">
        <v>25020115</v>
      </c>
      <c s="219" t="s">
        <v>6351</v>
      </c>
      <c s="271">
        <v>39401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79" spans="1:9" ht="15">
      <c r="A4079" s="216">
        <f>COUNTA($A$10:A4078)</f>
        <v>4069</v>
      </c>
      <c s="216">
        <v>25020116</v>
      </c>
      <c s="219" t="s">
        <v>1637</v>
      </c>
      <c s="271">
        <v>39270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0" spans="1:9" ht="15">
      <c r="A4080" s="216">
        <f>COUNTA($A$10:A4079)</f>
        <v>4070</v>
      </c>
      <c s="216">
        <v>25020117</v>
      </c>
      <c s="219" t="s">
        <v>6434</v>
      </c>
      <c s="271">
        <v>39238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1" spans="1:9" ht="15">
      <c r="A4081" s="216">
        <f>COUNTA($A$10:A4080)</f>
        <v>4071</v>
      </c>
      <c s="216">
        <v>25020118</v>
      </c>
      <c s="219" t="s">
        <v>1934</v>
      </c>
      <c s="271">
        <v>39204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2" spans="1:9" ht="15">
      <c r="A4082" s="216">
        <f>COUNTA($A$10:A4081)</f>
        <v>4072</v>
      </c>
      <c s="216">
        <v>25020119</v>
      </c>
      <c s="219" t="s">
        <v>6512</v>
      </c>
      <c s="271">
        <v>39331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3" spans="1:9" ht="15">
      <c r="A4083" s="216">
        <f>COUNTA($A$10:A4082)</f>
        <v>4073</v>
      </c>
      <c s="216">
        <v>25020120</v>
      </c>
      <c s="219" t="s">
        <v>6550</v>
      </c>
      <c s="271">
        <v>39133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4" spans="1:9" ht="15">
      <c r="A4084" s="216">
        <f>COUNTA($A$10:A4083)</f>
        <v>4074</v>
      </c>
      <c s="216">
        <v>25020121</v>
      </c>
      <c s="219" t="s">
        <v>1160</v>
      </c>
      <c s="271">
        <v>39411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5" spans="1:9" ht="15">
      <c r="A4085" s="216">
        <f>COUNTA($A$10:A4084)</f>
        <v>4075</v>
      </c>
      <c s="216">
        <v>25020122</v>
      </c>
      <c s="219" t="s">
        <v>6352</v>
      </c>
      <c s="271">
        <v>39393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6" spans="1:9" ht="15">
      <c r="A4086" s="216">
        <f>COUNTA($A$10:A4085)</f>
        <v>4076</v>
      </c>
      <c s="216">
        <v>25020123</v>
      </c>
      <c s="219" t="s">
        <v>6392</v>
      </c>
      <c s="271">
        <v>39384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7" spans="1:9" ht="15">
      <c r="A4087" s="216">
        <f>COUNTA($A$10:A4086)</f>
        <v>4077</v>
      </c>
      <c s="216">
        <v>25020124</v>
      </c>
      <c s="219" t="s">
        <v>753</v>
      </c>
      <c s="271">
        <v>39400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8" spans="1:9" ht="15">
      <c r="A4088" s="216">
        <f>COUNTA($A$10:A4087)</f>
        <v>4078</v>
      </c>
      <c s="216">
        <v>25020125</v>
      </c>
      <c s="219" t="s">
        <v>753</v>
      </c>
      <c s="271">
        <v>39168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89" spans="1:9" ht="15">
      <c r="A4089" s="216">
        <f>COUNTA($A$10:A4088)</f>
        <v>4079</v>
      </c>
      <c s="216">
        <v>25020126</v>
      </c>
      <c s="219" t="s">
        <v>1841</v>
      </c>
      <c s="271">
        <v>39425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0" spans="1:9" ht="15">
      <c r="A4090" s="216">
        <f>COUNTA($A$10:A4089)</f>
        <v>4080</v>
      </c>
      <c s="216">
        <v>25020127</v>
      </c>
      <c s="219" t="s">
        <v>1006</v>
      </c>
      <c s="271">
        <v>39083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1" spans="1:9" ht="15">
      <c r="A4091" s="216">
        <f>COUNTA($A$10:A4090)</f>
        <v>4081</v>
      </c>
      <c s="216">
        <v>25020129</v>
      </c>
      <c s="219" t="s">
        <v>2457</v>
      </c>
      <c s="271">
        <v>39424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2" spans="1:9" ht="15">
      <c r="A4092" s="216">
        <f>COUNTA($A$10:A4091)</f>
        <v>4082</v>
      </c>
      <c s="216">
        <v>25020130</v>
      </c>
      <c s="219" t="s">
        <v>754</v>
      </c>
      <c s="271">
        <v>39190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3" spans="1:9" ht="15">
      <c r="A4093" s="216">
        <f>COUNTA($A$10:A4092)</f>
        <v>4083</v>
      </c>
      <c s="216">
        <v>25020131</v>
      </c>
      <c s="219" t="s">
        <v>1222</v>
      </c>
      <c s="271">
        <v>39118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4" spans="1:9" ht="15">
      <c r="A4094" s="216">
        <f>COUNTA($A$10:A4093)</f>
        <v>4084</v>
      </c>
      <c s="216">
        <v>25020132</v>
      </c>
      <c s="219" t="s">
        <v>6435</v>
      </c>
      <c s="271">
        <v>39280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5" spans="1:9" ht="15">
      <c r="A4095" s="216">
        <f>COUNTA($A$10:A4094)</f>
        <v>4085</v>
      </c>
      <c s="216">
        <v>25020133</v>
      </c>
      <c s="219" t="s">
        <v>4356</v>
      </c>
      <c s="271">
        <v>39305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6" spans="1:9" ht="15">
      <c r="A4096" s="216">
        <f>COUNTA($A$10:A4095)</f>
        <v>4086</v>
      </c>
      <c s="216">
        <v>25020134</v>
      </c>
      <c s="219" t="s">
        <v>6513</v>
      </c>
      <c s="271">
        <v>39288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7" spans="1:9" ht="15">
      <c r="A4097" s="216">
        <f>COUNTA($A$10:A4096)</f>
        <v>4087</v>
      </c>
      <c s="216">
        <v>25020135</v>
      </c>
      <c s="219" t="s">
        <v>6551</v>
      </c>
      <c s="271">
        <v>39182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8" spans="1:9" ht="15">
      <c r="A4098" s="216">
        <f>COUNTA($A$10:A4097)</f>
        <v>4088</v>
      </c>
      <c s="216">
        <v>25020136</v>
      </c>
      <c s="219" t="s">
        <v>6590</v>
      </c>
      <c s="271">
        <v>39292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099" spans="1:9" ht="15">
      <c r="A4099" s="216">
        <f>COUNTA($A$10:A4098)</f>
        <v>4089</v>
      </c>
      <c s="216">
        <v>25020137</v>
      </c>
      <c s="219" t="s">
        <v>6353</v>
      </c>
      <c s="271">
        <v>39227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100" spans="1:9" ht="15">
      <c r="A4100" s="216">
        <f>COUNTA($A$10:A4099)</f>
        <v>4090</v>
      </c>
      <c s="216">
        <v>25020138</v>
      </c>
      <c s="219" t="s">
        <v>6393</v>
      </c>
      <c s="271">
        <v>39172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101" spans="1:9" ht="15">
      <c r="A4101" s="216">
        <f>COUNTA($A$10:A4100)</f>
        <v>4091</v>
      </c>
      <c s="216">
        <v>25020139</v>
      </c>
      <c s="219" t="s">
        <v>2549</v>
      </c>
      <c s="271">
        <v>39122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102" spans="1:9" ht="15">
      <c r="A4102" s="216">
        <f>COUNTA($A$10:A4101)</f>
        <v>4092</v>
      </c>
      <c s="216">
        <v>25020140</v>
      </c>
      <c s="219" t="s">
        <v>6477</v>
      </c>
      <c s="271">
        <v>39444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103" spans="1:9" ht="15">
      <c r="A4103" s="216">
        <f>COUNTA($A$10:A4102)</f>
        <v>4093</v>
      </c>
      <c s="216">
        <v>25020141</v>
      </c>
      <c s="219" t="s">
        <v>6514</v>
      </c>
      <c s="271">
        <v>39362</v>
      </c>
      <c s="219" t="s">
        <v>7153</v>
      </c>
      <c s="219" t="s">
        <v>4434</v>
      </c>
      <c s="216">
        <v>5</v>
      </c>
      <c s="216" t="s">
        <v>7400</v>
      </c>
      <c s="272">
        <f t="shared" si="63"/>
        <v>20000000</v>
      </c>
    </row>
    <row r="4104" spans="1:9" ht="15">
      <c r="A4104" s="216">
        <f>COUNTA($A$10:A4103)</f>
        <v>4094</v>
      </c>
      <c s="216">
        <v>25020142</v>
      </c>
      <c s="219" t="s">
        <v>1165</v>
      </c>
      <c s="271">
        <v>39163</v>
      </c>
      <c s="219" t="s">
        <v>7153</v>
      </c>
      <c s="219" t="s">
        <v>4434</v>
      </c>
      <c s="216">
        <v>5</v>
      </c>
      <c s="216" t="s">
        <v>7400</v>
      </c>
      <c s="272">
        <f t="shared" si="64" ref="I4104:I4167">G4104*4000000</f>
        <v>20000000</v>
      </c>
    </row>
    <row r="4105" spans="1:9" ht="15">
      <c r="A4105" s="216">
        <f>COUNTA($A$10:A4104)</f>
        <v>4095</v>
      </c>
      <c s="216">
        <v>25020143</v>
      </c>
      <c s="219" t="s">
        <v>6591</v>
      </c>
      <c s="271">
        <v>39349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06" spans="1:9" ht="15">
      <c r="A4106" s="216">
        <f>COUNTA($A$10:A4105)</f>
        <v>4096</v>
      </c>
      <c s="216">
        <v>25020144</v>
      </c>
      <c s="219" t="s">
        <v>6354</v>
      </c>
      <c s="271">
        <v>39388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07" spans="1:9" ht="15">
      <c r="A4107" s="216">
        <f>COUNTA($A$10:A4106)</f>
        <v>4097</v>
      </c>
      <c s="216">
        <v>25020145</v>
      </c>
      <c s="219" t="s">
        <v>4418</v>
      </c>
      <c s="271">
        <v>39341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08" spans="1:9" ht="15">
      <c r="A4108" s="216">
        <f>COUNTA($A$10:A4107)</f>
        <v>4098</v>
      </c>
      <c s="216">
        <v>25020147</v>
      </c>
      <c s="219" t="s">
        <v>6436</v>
      </c>
      <c s="271">
        <v>39412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09" spans="1:9" ht="15">
      <c r="A4109" s="216">
        <f>COUNTA($A$10:A4108)</f>
        <v>4099</v>
      </c>
      <c s="216">
        <v>25020148</v>
      </c>
      <c s="219" t="s">
        <v>6478</v>
      </c>
      <c s="271">
        <v>39207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0" spans="1:9" ht="15">
      <c r="A4110" s="216">
        <f>COUNTA($A$10:A4109)</f>
        <v>4100</v>
      </c>
      <c s="216">
        <v>25020149</v>
      </c>
      <c s="219" t="s">
        <v>4361</v>
      </c>
      <c s="271">
        <v>39419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1" spans="1:9" ht="15">
      <c r="A4111" s="216">
        <f>COUNTA($A$10:A4110)</f>
        <v>4101</v>
      </c>
      <c s="216">
        <v>25020150</v>
      </c>
      <c s="219" t="s">
        <v>4609</v>
      </c>
      <c s="271">
        <v>39384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2" spans="1:9" ht="15">
      <c r="A4112" s="216">
        <f>COUNTA($A$10:A4111)</f>
        <v>4102</v>
      </c>
      <c s="216">
        <v>25020151</v>
      </c>
      <c s="219" t="s">
        <v>1844</v>
      </c>
      <c s="271">
        <v>39250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3" spans="1:9" ht="15">
      <c r="A4113" s="216">
        <f>COUNTA($A$10:A4112)</f>
        <v>4103</v>
      </c>
      <c s="216">
        <v>25020152</v>
      </c>
      <c s="219" t="s">
        <v>217</v>
      </c>
      <c s="271">
        <v>39227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4" spans="1:9" ht="15">
      <c r="A4114" s="216">
        <f>COUNTA($A$10:A4113)</f>
        <v>4104</v>
      </c>
      <c s="216">
        <v>25020153</v>
      </c>
      <c s="219" t="s">
        <v>6394</v>
      </c>
      <c s="271">
        <v>39131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5" spans="1:9" ht="15">
      <c r="A4115" s="216">
        <f>COUNTA($A$10:A4114)</f>
        <v>4105</v>
      </c>
      <c s="216">
        <v>25020154</v>
      </c>
      <c s="219" t="s">
        <v>84</v>
      </c>
      <c s="271">
        <v>39085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6" spans="1:9" ht="15">
      <c r="A4116" s="216">
        <f>COUNTA($A$10:A4115)</f>
        <v>4106</v>
      </c>
      <c s="216">
        <v>25020155</v>
      </c>
      <c s="219" t="s">
        <v>84</v>
      </c>
      <c s="271">
        <v>39423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7" spans="1:9" ht="15">
      <c r="A4117" s="216">
        <f>COUNTA($A$10:A4116)</f>
        <v>4107</v>
      </c>
      <c s="216">
        <v>25020156</v>
      </c>
      <c s="219" t="s">
        <v>2080</v>
      </c>
      <c s="271">
        <v>39325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8" spans="1:9" ht="15">
      <c r="A4118" s="216">
        <f>COUNTA($A$10:A4117)</f>
        <v>4108</v>
      </c>
      <c s="216">
        <v>25020157</v>
      </c>
      <c s="219" t="s">
        <v>6552</v>
      </c>
      <c s="271">
        <v>39171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19" spans="1:9" ht="15">
      <c r="A4119" s="216">
        <f>COUNTA($A$10:A4118)</f>
        <v>4109</v>
      </c>
      <c s="216">
        <v>25020158</v>
      </c>
      <c s="219" t="s">
        <v>5982</v>
      </c>
      <c s="271">
        <v>39356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0" spans="1:9" ht="15">
      <c r="A4120" s="216">
        <f>COUNTA($A$10:A4119)</f>
        <v>4110</v>
      </c>
      <c s="216">
        <v>25020159</v>
      </c>
      <c s="219" t="s">
        <v>6355</v>
      </c>
      <c s="271">
        <v>39348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1" spans="1:9" ht="15">
      <c r="A4121" s="216">
        <f>COUNTA($A$10:A4120)</f>
        <v>4111</v>
      </c>
      <c s="216">
        <v>25020160</v>
      </c>
      <c s="219" t="s">
        <v>6395</v>
      </c>
      <c s="271">
        <v>39419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2" spans="1:9" ht="15">
      <c r="A4122" s="216">
        <f>COUNTA($A$10:A4121)</f>
        <v>4112</v>
      </c>
      <c s="216">
        <v>25020161</v>
      </c>
      <c s="219" t="s">
        <v>6437</v>
      </c>
      <c s="271">
        <v>39109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3" spans="1:9" ht="15">
      <c r="A4123" s="216">
        <f>COUNTA($A$10:A4122)</f>
        <v>4113</v>
      </c>
      <c s="216">
        <v>25020162</v>
      </c>
      <c s="219" t="s">
        <v>6479</v>
      </c>
      <c s="271">
        <v>39085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4" spans="1:9" ht="15">
      <c r="A4124" s="216">
        <f>COUNTA($A$10:A4123)</f>
        <v>4114</v>
      </c>
      <c s="216">
        <v>25020163</v>
      </c>
      <c s="219" t="s">
        <v>3944</v>
      </c>
      <c s="271">
        <v>39174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5" spans="1:9" ht="15">
      <c r="A4125" s="216">
        <f>COUNTA($A$10:A4124)</f>
        <v>4115</v>
      </c>
      <c s="216">
        <v>25020164</v>
      </c>
      <c s="219" t="s">
        <v>6515</v>
      </c>
      <c s="271">
        <v>39286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6" spans="1:9" ht="15">
      <c r="A4126" s="216">
        <f>COUNTA($A$10:A4125)</f>
        <v>4116</v>
      </c>
      <c s="216">
        <v>25020165</v>
      </c>
      <c s="219" t="s">
        <v>6553</v>
      </c>
      <c s="271">
        <v>39360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7" spans="1:9" ht="15">
      <c r="A4127" s="216">
        <f>COUNTA($A$10:A4126)</f>
        <v>4117</v>
      </c>
      <c s="216">
        <v>25020166</v>
      </c>
      <c s="219" t="s">
        <v>4399</v>
      </c>
      <c s="271">
        <v>39355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8" spans="1:9" ht="15">
      <c r="A4128" s="216">
        <f>COUNTA($A$10:A4127)</f>
        <v>4118</v>
      </c>
      <c s="216">
        <v>25020169</v>
      </c>
      <c s="219" t="s">
        <v>6396</v>
      </c>
      <c s="271">
        <v>39294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29" spans="1:9" ht="15">
      <c r="A4129" s="216">
        <f>COUNTA($A$10:A4128)</f>
        <v>4119</v>
      </c>
      <c s="216">
        <v>25020170</v>
      </c>
      <c s="219" t="s">
        <v>6438</v>
      </c>
      <c s="271">
        <v>39445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0" spans="1:9" ht="15">
      <c r="A4130" s="216">
        <f>COUNTA($A$10:A4129)</f>
        <v>4120</v>
      </c>
      <c s="216">
        <v>25020171</v>
      </c>
      <c s="219" t="s">
        <v>6480</v>
      </c>
      <c s="271">
        <v>39362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1" spans="1:9" ht="15">
      <c r="A4131" s="216">
        <f>COUNTA($A$10:A4130)</f>
        <v>4121</v>
      </c>
      <c s="216">
        <v>25020172</v>
      </c>
      <c s="219" t="s">
        <v>6516</v>
      </c>
      <c s="271">
        <v>39185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2" spans="1:9" ht="15">
      <c r="A4132" s="216">
        <f>COUNTA($A$10:A4131)</f>
        <v>4122</v>
      </c>
      <c s="216">
        <v>25020173</v>
      </c>
      <c s="219" t="s">
        <v>2260</v>
      </c>
      <c s="271">
        <v>39415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3" spans="1:9" ht="15">
      <c r="A4133" s="216">
        <f>COUNTA($A$10:A4132)</f>
        <v>4123</v>
      </c>
      <c s="216">
        <v>25020174</v>
      </c>
      <c s="219" t="s">
        <v>6592</v>
      </c>
      <c s="271">
        <v>39310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4" spans="1:9" ht="15">
      <c r="A4134" s="216">
        <f>COUNTA($A$10:A4133)</f>
        <v>4124</v>
      </c>
      <c s="216">
        <v>25020175</v>
      </c>
      <c s="219" t="s">
        <v>6356</v>
      </c>
      <c s="271">
        <v>39267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5" spans="1:9" ht="15">
      <c r="A4135" s="216">
        <f>COUNTA($A$10:A4134)</f>
        <v>4125</v>
      </c>
      <c s="216">
        <v>25020176</v>
      </c>
      <c s="219" t="s">
        <v>6397</v>
      </c>
      <c s="271">
        <v>39249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6" spans="1:9" ht="15">
      <c r="A4136" s="216">
        <f>COUNTA($A$10:A4135)</f>
        <v>4126</v>
      </c>
      <c s="216">
        <v>25020177</v>
      </c>
      <c s="219" t="s">
        <v>6439</v>
      </c>
      <c s="271">
        <v>39300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7" spans="1:9" ht="15">
      <c r="A4137" s="216">
        <f>COUNTA($A$10:A4136)</f>
        <v>4127</v>
      </c>
      <c s="216">
        <v>25020178</v>
      </c>
      <c s="219" t="s">
        <v>2691</v>
      </c>
      <c s="271">
        <v>39143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8" spans="1:9" ht="15">
      <c r="A4138" s="216">
        <f>COUNTA($A$10:A4137)</f>
        <v>4128</v>
      </c>
      <c s="216">
        <v>25020179</v>
      </c>
      <c s="219" t="s">
        <v>31</v>
      </c>
      <c s="271">
        <v>39286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39" spans="1:9" ht="15">
      <c r="A4139" s="216">
        <f>COUNTA($A$10:A4138)</f>
        <v>4129</v>
      </c>
      <c s="216">
        <v>25020180</v>
      </c>
      <c s="219" t="s">
        <v>4045</v>
      </c>
      <c s="271">
        <v>39236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0" spans="1:9" ht="15">
      <c r="A4140" s="216">
        <f>COUNTA($A$10:A4139)</f>
        <v>4130</v>
      </c>
      <c s="216">
        <v>25020181</v>
      </c>
      <c s="219" t="s">
        <v>639</v>
      </c>
      <c s="271">
        <v>39338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1" spans="1:9" ht="15">
      <c r="A4141" s="216">
        <f>COUNTA($A$10:A4140)</f>
        <v>4131</v>
      </c>
      <c s="216">
        <v>25020182</v>
      </c>
      <c s="219" t="s">
        <v>890</v>
      </c>
      <c s="271">
        <v>39425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2" spans="1:9" ht="15">
      <c r="A4142" s="216">
        <f>COUNTA($A$10:A4141)</f>
        <v>4132</v>
      </c>
      <c s="216">
        <v>25020183</v>
      </c>
      <c s="219" t="s">
        <v>640</v>
      </c>
      <c s="271">
        <v>39080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3" spans="1:9" ht="15">
      <c r="A4143" s="216">
        <f>COUNTA($A$10:A4142)</f>
        <v>4133</v>
      </c>
      <c s="216">
        <v>25020184</v>
      </c>
      <c s="219" t="s">
        <v>6440</v>
      </c>
      <c s="271">
        <v>39364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4" spans="1:9" ht="15">
      <c r="A4144" s="216">
        <f>COUNTA($A$10:A4143)</f>
        <v>4134</v>
      </c>
      <c s="216">
        <v>25020185</v>
      </c>
      <c s="219" t="s">
        <v>90</v>
      </c>
      <c s="271">
        <v>39111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5" spans="1:9" ht="15">
      <c r="A4145" s="216">
        <f>COUNTA($A$10:A4144)</f>
        <v>4135</v>
      </c>
      <c s="216">
        <v>25020186</v>
      </c>
      <c s="219" t="s">
        <v>2727</v>
      </c>
      <c s="271">
        <v>39275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6" spans="1:9" ht="15">
      <c r="A4146" s="216">
        <f>COUNTA($A$10:A4145)</f>
        <v>4136</v>
      </c>
      <c s="216">
        <v>25020187</v>
      </c>
      <c s="219" t="s">
        <v>5753</v>
      </c>
      <c s="271">
        <v>39184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7" spans="1:9" ht="15">
      <c r="A4147" s="216">
        <f>COUNTA($A$10:A4146)</f>
        <v>4137</v>
      </c>
      <c s="216">
        <v>25020188</v>
      </c>
      <c s="219" t="s">
        <v>6593</v>
      </c>
      <c s="271">
        <v>39240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8" spans="1:9" ht="15">
      <c r="A4148" s="216">
        <f>COUNTA($A$10:A4147)</f>
        <v>4138</v>
      </c>
      <c s="216">
        <v>25020189</v>
      </c>
      <c s="219" t="s">
        <v>6357</v>
      </c>
      <c s="271">
        <v>39314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49" spans="1:9" ht="15">
      <c r="A4149" s="216">
        <f>COUNTA($A$10:A4148)</f>
        <v>4139</v>
      </c>
      <c s="216">
        <v>25020191</v>
      </c>
      <c s="219" t="s">
        <v>6441</v>
      </c>
      <c s="271">
        <v>39112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0" spans="1:9" ht="15">
      <c r="A4150" s="216">
        <f>COUNTA($A$10:A4149)</f>
        <v>4140</v>
      </c>
      <c s="216">
        <v>25020192</v>
      </c>
      <c s="219" t="s">
        <v>1109</v>
      </c>
      <c s="271">
        <v>39343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1" spans="1:9" ht="15">
      <c r="A4151" s="216">
        <f>COUNTA($A$10:A4150)</f>
        <v>4141</v>
      </c>
      <c s="216">
        <v>25020193</v>
      </c>
      <c s="219" t="s">
        <v>6517</v>
      </c>
      <c s="271">
        <v>39439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2" spans="1:9" ht="15">
      <c r="A4152" s="216">
        <f>COUNTA($A$10:A4151)</f>
        <v>4142</v>
      </c>
      <c s="216">
        <v>25020194</v>
      </c>
      <c s="219" t="s">
        <v>4730</v>
      </c>
      <c s="271">
        <v>39442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3" spans="1:9" ht="15">
      <c r="A4153" s="216">
        <f>COUNTA($A$10:A4152)</f>
        <v>4143</v>
      </c>
      <c s="216">
        <v>25020195</v>
      </c>
      <c s="219" t="s">
        <v>6594</v>
      </c>
      <c s="271">
        <v>39405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4" spans="1:9" ht="15">
      <c r="A4154" s="216">
        <f>COUNTA($A$10:A4153)</f>
        <v>4144</v>
      </c>
      <c s="216">
        <v>25020196</v>
      </c>
      <c s="219" t="s">
        <v>6358</v>
      </c>
      <c s="271">
        <v>39439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5" spans="1:9" ht="15">
      <c r="A4155" s="216">
        <f>COUNTA($A$10:A4154)</f>
        <v>4145</v>
      </c>
      <c s="216">
        <v>25020197</v>
      </c>
      <c s="219" t="s">
        <v>2692</v>
      </c>
      <c s="271">
        <v>39268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6" spans="1:9" ht="15">
      <c r="A4156" s="216">
        <f>COUNTA($A$10:A4155)</f>
        <v>4146</v>
      </c>
      <c s="216">
        <v>25020198</v>
      </c>
      <c s="219" t="s">
        <v>6442</v>
      </c>
      <c s="271">
        <v>39384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7" spans="1:9" ht="15">
      <c r="A4157" s="216">
        <f>COUNTA($A$10:A4156)</f>
        <v>4147</v>
      </c>
      <c s="216">
        <v>25020199</v>
      </c>
      <c s="219" t="s">
        <v>6481</v>
      </c>
      <c s="271">
        <v>39091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8" spans="1:9" ht="15">
      <c r="A4158" s="216">
        <f>COUNTA($A$10:A4157)</f>
        <v>4148</v>
      </c>
      <c s="216">
        <v>25020200</v>
      </c>
      <c s="219" t="s">
        <v>6518</v>
      </c>
      <c s="271">
        <v>39219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59" spans="1:9" ht="15">
      <c r="A4159" s="216">
        <f>COUNTA($A$10:A4158)</f>
        <v>4149</v>
      </c>
      <c s="216">
        <v>25020201</v>
      </c>
      <c s="219" t="s">
        <v>6556</v>
      </c>
      <c s="271">
        <v>39278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0" spans="1:9" ht="15">
      <c r="A4160" s="216">
        <f>COUNTA($A$10:A4159)</f>
        <v>4150</v>
      </c>
      <c s="216">
        <v>25020203</v>
      </c>
      <c s="219" t="s">
        <v>831</v>
      </c>
      <c s="271">
        <v>39094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1" spans="1:9" ht="15">
      <c r="A4161" s="216">
        <f>COUNTA($A$10:A4160)</f>
        <v>4151</v>
      </c>
      <c s="216">
        <v>25020204</v>
      </c>
      <c s="219" t="s">
        <v>6360</v>
      </c>
      <c s="271">
        <v>39394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2" spans="1:9" ht="15">
      <c r="A4162" s="216">
        <f>COUNTA($A$10:A4161)</f>
        <v>4152</v>
      </c>
      <c s="216">
        <v>25020205</v>
      </c>
      <c s="219" t="s">
        <v>6401</v>
      </c>
      <c s="271">
        <v>39301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3" spans="1:9" ht="15">
      <c r="A4163" s="216">
        <f>COUNTA($A$10:A4162)</f>
        <v>4153</v>
      </c>
      <c s="216">
        <v>25020206</v>
      </c>
      <c s="219" t="s">
        <v>6444</v>
      </c>
      <c s="271">
        <v>39108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4" spans="1:9" ht="15">
      <c r="A4164" s="216">
        <f>COUNTA($A$10:A4163)</f>
        <v>4154</v>
      </c>
      <c s="216">
        <v>25020207</v>
      </c>
      <c s="219" t="s">
        <v>6482</v>
      </c>
      <c s="271">
        <v>39353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5" spans="1:9" ht="15">
      <c r="A4165" s="216">
        <f>COUNTA($A$10:A4164)</f>
        <v>4155</v>
      </c>
      <c s="216">
        <v>25020208</v>
      </c>
      <c s="219" t="s">
        <v>6521</v>
      </c>
      <c s="271">
        <v>39227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6" spans="1:9" ht="15">
      <c r="A4166" s="216">
        <f>COUNTA($A$10:A4165)</f>
        <v>4156</v>
      </c>
      <c s="216">
        <v>25020209</v>
      </c>
      <c s="219" t="s">
        <v>6554</v>
      </c>
      <c s="271">
        <v>39172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7" spans="1:9" ht="15">
      <c r="A4167" s="216">
        <f>COUNTA($A$10:A4166)</f>
        <v>4157</v>
      </c>
      <c s="216">
        <v>25020210</v>
      </c>
      <c s="219" t="s">
        <v>6595</v>
      </c>
      <c s="271">
        <v>39309</v>
      </c>
      <c s="219" t="s">
        <v>7153</v>
      </c>
      <c s="219" t="s">
        <v>4434</v>
      </c>
      <c s="216">
        <v>5</v>
      </c>
      <c s="216" t="s">
        <v>7400</v>
      </c>
      <c s="272">
        <f t="shared" si="64"/>
        <v>20000000</v>
      </c>
    </row>
    <row r="4168" spans="1:9" ht="15">
      <c r="A4168" s="216">
        <f>COUNTA($A$10:A4167)</f>
        <v>4158</v>
      </c>
      <c s="216">
        <v>25020211</v>
      </c>
      <c s="219" t="s">
        <v>6359</v>
      </c>
      <c s="271">
        <v>39412</v>
      </c>
      <c s="219" t="s">
        <v>7153</v>
      </c>
      <c s="219" t="s">
        <v>4434</v>
      </c>
      <c s="216">
        <v>5</v>
      </c>
      <c s="216" t="s">
        <v>7400</v>
      </c>
      <c s="272">
        <f t="shared" si="65" ref="I4168:I4231">G4168*4000000</f>
        <v>20000000</v>
      </c>
    </row>
    <row r="4169" spans="1:9" ht="15">
      <c r="A4169" s="216">
        <f>COUNTA($A$10:A4168)</f>
        <v>4159</v>
      </c>
      <c s="216">
        <v>25020212</v>
      </c>
      <c s="219" t="s">
        <v>6399</v>
      </c>
      <c s="271">
        <v>39295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0" spans="1:9" ht="15">
      <c r="A4170" s="216">
        <f>COUNTA($A$10:A4169)</f>
        <v>4160</v>
      </c>
      <c s="216">
        <v>25020214</v>
      </c>
      <c s="219" t="s">
        <v>4966</v>
      </c>
      <c s="271">
        <v>39327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1" spans="1:9" ht="15">
      <c r="A4171" s="216">
        <f>COUNTA($A$10:A4170)</f>
        <v>4161</v>
      </c>
      <c s="216">
        <v>25020215</v>
      </c>
      <c s="219" t="s">
        <v>6519</v>
      </c>
      <c s="271">
        <v>39326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2" spans="1:9" ht="15">
      <c r="A4172" s="216">
        <f>COUNTA($A$10:A4171)</f>
        <v>4162</v>
      </c>
      <c s="216">
        <v>25020217</v>
      </c>
      <c s="219" t="s">
        <v>1988</v>
      </c>
      <c s="271">
        <v>39182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3" spans="1:9" ht="15">
      <c r="A4173" s="216">
        <f>COUNTA($A$10:A4172)</f>
        <v>4163</v>
      </c>
      <c s="216">
        <v>25020218</v>
      </c>
      <c s="219" t="s">
        <v>2509</v>
      </c>
      <c s="271">
        <v>39295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4" spans="1:9" ht="15">
      <c r="A4174" s="216">
        <f>COUNTA($A$10:A4173)</f>
        <v>4164</v>
      </c>
      <c s="216">
        <v>25020219</v>
      </c>
      <c s="219" t="s">
        <v>2509</v>
      </c>
      <c s="271">
        <v>39341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5" spans="1:9" ht="15">
      <c r="A4175" s="216">
        <f>COUNTA($A$10:A4174)</f>
        <v>4165</v>
      </c>
      <c s="216">
        <v>25020220</v>
      </c>
      <c s="219" t="s">
        <v>35</v>
      </c>
      <c s="271">
        <v>39268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6" spans="1:9" ht="15">
      <c r="A4176" s="216">
        <f>COUNTA($A$10:A4175)</f>
        <v>4166</v>
      </c>
      <c s="216">
        <v>25020221</v>
      </c>
      <c s="219" t="s">
        <v>5713</v>
      </c>
      <c s="271">
        <v>39302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7" spans="1:9" ht="15">
      <c r="A4177" s="216">
        <f>COUNTA($A$10:A4176)</f>
        <v>4167</v>
      </c>
      <c s="216">
        <v>25020222</v>
      </c>
      <c s="219" t="s">
        <v>5713</v>
      </c>
      <c s="271">
        <v>39491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8" spans="1:9" ht="15">
      <c r="A4178" s="216">
        <f>COUNTA($A$10:A4177)</f>
        <v>4168</v>
      </c>
      <c s="216">
        <v>25020223</v>
      </c>
      <c s="219" t="s">
        <v>6520</v>
      </c>
      <c s="271">
        <v>39344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79" spans="1:9" ht="15">
      <c r="A4179" s="216">
        <f>COUNTA($A$10:A4178)</f>
        <v>4169</v>
      </c>
      <c s="216">
        <v>25020224</v>
      </c>
      <c s="219" t="s">
        <v>6555</v>
      </c>
      <c s="271">
        <v>39083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0" spans="1:9" ht="15">
      <c r="A4180" s="216">
        <f>COUNTA($A$10:A4179)</f>
        <v>4170</v>
      </c>
      <c s="216">
        <v>25020225</v>
      </c>
      <c s="219" t="s">
        <v>6596</v>
      </c>
      <c s="271">
        <v>39421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1" spans="1:9" ht="15">
      <c r="A4181" s="216">
        <f>COUNTA($A$10:A4180)</f>
        <v>4171</v>
      </c>
      <c s="216">
        <v>25020226</v>
      </c>
      <c s="219" t="s">
        <v>3180</v>
      </c>
      <c s="271">
        <v>39136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2" spans="1:9" ht="15">
      <c r="A4182" s="216">
        <f>COUNTA($A$10:A4181)</f>
        <v>4172</v>
      </c>
      <c s="216">
        <v>25020227</v>
      </c>
      <c s="219" t="s">
        <v>6400</v>
      </c>
      <c s="271">
        <v>39380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3" spans="1:9" ht="15">
      <c r="A4183" s="216">
        <f>COUNTA($A$10:A4182)</f>
        <v>4173</v>
      </c>
      <c s="216">
        <v>25020228</v>
      </c>
      <c s="219" t="s">
        <v>6445</v>
      </c>
      <c s="271">
        <v>39204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4" spans="1:9" ht="15">
      <c r="A4184" s="216">
        <f>COUNTA($A$10:A4183)</f>
        <v>4174</v>
      </c>
      <c s="216">
        <v>25020229</v>
      </c>
      <c s="219" t="s">
        <v>6483</v>
      </c>
      <c s="271">
        <v>39254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5" spans="1:9" ht="15">
      <c r="A4185" s="216">
        <f>COUNTA($A$10:A4184)</f>
        <v>4175</v>
      </c>
      <c s="216">
        <v>25020230</v>
      </c>
      <c s="219" t="s">
        <v>5285</v>
      </c>
      <c s="271">
        <v>39186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6" spans="1:9" ht="15">
      <c r="A4186" s="216">
        <f>COUNTA($A$10:A4185)</f>
        <v>4176</v>
      </c>
      <c s="216">
        <v>25020231</v>
      </c>
      <c s="219" t="s">
        <v>6557</v>
      </c>
      <c s="271">
        <v>39328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7" spans="1:9" ht="15">
      <c r="A4187" s="216">
        <f>COUNTA($A$10:A4186)</f>
        <v>4177</v>
      </c>
      <c s="216">
        <v>25020232</v>
      </c>
      <c s="219" t="s">
        <v>6597</v>
      </c>
      <c s="271">
        <v>39135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8" spans="1:9" ht="15">
      <c r="A4188" s="216">
        <f>COUNTA($A$10:A4187)</f>
        <v>4178</v>
      </c>
      <c s="216">
        <v>25020233</v>
      </c>
      <c s="219" t="s">
        <v>6361</v>
      </c>
      <c s="271">
        <v>39422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89" spans="1:9" ht="15">
      <c r="A4189" s="216">
        <f>COUNTA($A$10:A4188)</f>
        <v>4179</v>
      </c>
      <c s="216">
        <v>25020234</v>
      </c>
      <c s="219" t="s">
        <v>6402</v>
      </c>
      <c s="271">
        <v>39266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0" spans="1:9" ht="15">
      <c r="A4190" s="216">
        <f>COUNTA($A$10:A4189)</f>
        <v>4180</v>
      </c>
      <c s="216">
        <v>25020235</v>
      </c>
      <c s="219" t="s">
        <v>6446</v>
      </c>
      <c s="271">
        <v>39354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1" spans="1:9" ht="15">
      <c r="A4191" s="216">
        <f>COUNTA($A$10:A4190)</f>
        <v>4181</v>
      </c>
      <c s="216">
        <v>25020236</v>
      </c>
      <c s="219" t="s">
        <v>1067</v>
      </c>
      <c s="271">
        <v>39405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2" spans="1:9" ht="15">
      <c r="A4192" s="216">
        <f>COUNTA($A$10:A4191)</f>
        <v>4182</v>
      </c>
      <c s="216">
        <v>25020237</v>
      </c>
      <c s="219" t="s">
        <v>6522</v>
      </c>
      <c s="271">
        <v>39157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3" spans="1:9" ht="15">
      <c r="A4193" s="216">
        <f>COUNTA($A$10:A4192)</f>
        <v>4183</v>
      </c>
      <c s="216">
        <v>25020238</v>
      </c>
      <c s="219" t="s">
        <v>6558</v>
      </c>
      <c s="271">
        <v>39221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4" spans="1:9" ht="15">
      <c r="A4194" s="216">
        <f>COUNTA($A$10:A4193)</f>
        <v>4184</v>
      </c>
      <c s="216">
        <v>25020240</v>
      </c>
      <c s="219" t="s">
        <v>1068</v>
      </c>
      <c s="271">
        <v>39289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5" spans="1:9" ht="15">
      <c r="A4195" s="216">
        <f>COUNTA($A$10:A4194)</f>
        <v>4185</v>
      </c>
      <c s="216">
        <v>25020241</v>
      </c>
      <c s="219" t="s">
        <v>5833</v>
      </c>
      <c s="271">
        <v>39255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6" spans="1:9" ht="15">
      <c r="A4196" s="216">
        <f>COUNTA($A$10:A4195)</f>
        <v>4186</v>
      </c>
      <c s="216">
        <v>25020242</v>
      </c>
      <c s="219" t="s">
        <v>6403</v>
      </c>
      <c s="271">
        <v>39151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7" spans="1:9" ht="15">
      <c r="A4197" s="216">
        <f>COUNTA($A$10:A4196)</f>
        <v>4187</v>
      </c>
      <c s="216">
        <v>25020243</v>
      </c>
      <c s="219" t="s">
        <v>6447</v>
      </c>
      <c s="271">
        <v>39431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8" spans="1:9" ht="15">
      <c r="A4198" s="216">
        <f>COUNTA($A$10:A4197)</f>
        <v>4188</v>
      </c>
      <c s="216">
        <v>25020244</v>
      </c>
      <c s="219" t="s">
        <v>6484</v>
      </c>
      <c s="271">
        <v>39152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199" spans="1:9" ht="15">
      <c r="A4199" s="216">
        <f>COUNTA($A$10:A4198)</f>
        <v>4189</v>
      </c>
      <c s="216">
        <v>25020245</v>
      </c>
      <c s="219" t="s">
        <v>6523</v>
      </c>
      <c s="271">
        <v>39366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0" spans="1:9" ht="15">
      <c r="A4200" s="216">
        <f>COUNTA($A$10:A4199)</f>
        <v>4190</v>
      </c>
      <c s="216">
        <v>25020246</v>
      </c>
      <c s="219" t="s">
        <v>1435</v>
      </c>
      <c s="271">
        <v>39187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1" spans="1:9" ht="15">
      <c r="A4201" s="216">
        <f>COUNTA($A$10:A4200)</f>
        <v>4191</v>
      </c>
      <c s="216">
        <v>25020247</v>
      </c>
      <c s="219" t="s">
        <v>6598</v>
      </c>
      <c s="271">
        <v>39334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2" spans="1:9" ht="15">
      <c r="A4202" s="216">
        <f>COUNTA($A$10:A4201)</f>
        <v>4192</v>
      </c>
      <c s="216">
        <v>25020248</v>
      </c>
      <c s="219" t="s">
        <v>6362</v>
      </c>
      <c s="271">
        <v>39126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3" spans="1:9" ht="15">
      <c r="A4203" s="216">
        <f>COUNTA($A$10:A4202)</f>
        <v>4193</v>
      </c>
      <c s="216">
        <v>25020249</v>
      </c>
      <c s="219" t="s">
        <v>6404</v>
      </c>
      <c s="271">
        <v>39393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4" spans="1:9" ht="15">
      <c r="A4204" s="216">
        <f>COUNTA($A$10:A4203)</f>
        <v>4194</v>
      </c>
      <c s="216">
        <v>25020250</v>
      </c>
      <c s="219" t="s">
        <v>6448</v>
      </c>
      <c s="271">
        <v>39151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5" spans="1:9" ht="15">
      <c r="A4205" s="216">
        <f>COUNTA($A$10:A4204)</f>
        <v>4195</v>
      </c>
      <c s="216">
        <v>25020251</v>
      </c>
      <c s="219" t="s">
        <v>6405</v>
      </c>
      <c s="271">
        <v>39420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6" spans="1:9" ht="15">
      <c r="A4206" s="216">
        <f>COUNTA($A$10:A4205)</f>
        <v>4196</v>
      </c>
      <c s="216">
        <v>25020252</v>
      </c>
      <c s="219" t="s">
        <v>6449</v>
      </c>
      <c s="271">
        <v>39137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7" spans="1:9" ht="15">
      <c r="A4207" s="216">
        <f>COUNTA($A$10:A4206)</f>
        <v>4197</v>
      </c>
      <c s="216">
        <v>25020254</v>
      </c>
      <c s="219" t="s">
        <v>2137</v>
      </c>
      <c s="271">
        <v>39366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8" spans="1:9" ht="15">
      <c r="A4208" s="216">
        <f>COUNTA($A$10:A4207)</f>
        <v>4198</v>
      </c>
      <c s="216">
        <v>25020255</v>
      </c>
      <c s="219" t="s">
        <v>6559</v>
      </c>
      <c s="271">
        <v>39261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09" spans="1:9" ht="15">
      <c r="A4209" s="216">
        <f>COUNTA($A$10:A4208)</f>
        <v>4199</v>
      </c>
      <c s="216">
        <v>25020256</v>
      </c>
      <c s="219" t="s">
        <v>6559</v>
      </c>
      <c s="271">
        <v>39434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0" spans="1:9" ht="15">
      <c r="A4210" s="216">
        <f>COUNTA($A$10:A4209)</f>
        <v>4200</v>
      </c>
      <c s="216">
        <v>25020257</v>
      </c>
      <c s="219" t="s">
        <v>183</v>
      </c>
      <c s="271">
        <v>39134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1" spans="1:9" ht="15">
      <c r="A4211" s="216">
        <f>COUNTA($A$10:A4210)</f>
        <v>4201</v>
      </c>
      <c s="216">
        <v>25020258</v>
      </c>
      <c s="219" t="s">
        <v>2971</v>
      </c>
      <c s="271">
        <v>39196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2" spans="1:9" ht="15">
      <c r="A4212" s="216">
        <f>COUNTA($A$10:A4211)</f>
        <v>4202</v>
      </c>
      <c s="216">
        <v>25020259</v>
      </c>
      <c s="219" t="s">
        <v>6450</v>
      </c>
      <c s="271">
        <v>39235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3" spans="1:9" ht="15">
      <c r="A4213" s="216">
        <f>COUNTA($A$10:A4212)</f>
        <v>4203</v>
      </c>
      <c s="216">
        <v>25020260</v>
      </c>
      <c s="219" t="s">
        <v>6485</v>
      </c>
      <c s="271">
        <v>39368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4" spans="1:9" ht="15">
      <c r="A4214" s="216">
        <f>COUNTA($A$10:A4213)</f>
        <v>4204</v>
      </c>
      <c s="216">
        <v>25020261</v>
      </c>
      <c s="219" t="s">
        <v>3186</v>
      </c>
      <c s="271">
        <v>39315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5" spans="1:9" ht="15">
      <c r="A4215" s="216">
        <f>COUNTA($A$10:A4214)</f>
        <v>4205</v>
      </c>
      <c s="216">
        <v>25020262</v>
      </c>
      <c s="219" t="s">
        <v>6560</v>
      </c>
      <c s="271">
        <v>39156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6" spans="1:9" ht="15">
      <c r="A4216" s="216">
        <f>COUNTA($A$10:A4215)</f>
        <v>4206</v>
      </c>
      <c s="216">
        <v>25020264</v>
      </c>
      <c s="219" t="s">
        <v>6599</v>
      </c>
      <c s="271">
        <v>39222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7" spans="1:9" ht="15">
      <c r="A4217" s="216">
        <f>COUNTA($A$10:A4216)</f>
        <v>4207</v>
      </c>
      <c s="216">
        <v>25020265</v>
      </c>
      <c s="219" t="s">
        <v>2734</v>
      </c>
      <c s="271">
        <v>39234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8" spans="1:9" ht="15">
      <c r="A4218" s="216">
        <f>COUNTA($A$10:A4217)</f>
        <v>4208</v>
      </c>
      <c s="216">
        <v>25020266</v>
      </c>
      <c s="219" t="s">
        <v>2734</v>
      </c>
      <c s="271">
        <v>39174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19" spans="1:9" ht="15">
      <c r="A4219" s="216">
        <f>COUNTA($A$10:A4218)</f>
        <v>4209</v>
      </c>
      <c s="216">
        <v>25020267</v>
      </c>
      <c s="219" t="s">
        <v>6451</v>
      </c>
      <c s="271">
        <v>39266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0" spans="1:9" ht="15">
      <c r="A4220" s="216">
        <f>COUNTA($A$10:A4219)</f>
        <v>4210</v>
      </c>
      <c s="216">
        <v>25020268</v>
      </c>
      <c s="219" t="s">
        <v>273</v>
      </c>
      <c s="271">
        <v>39411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1" spans="1:9" ht="15">
      <c r="A4221" s="216">
        <f>COUNTA($A$10:A4220)</f>
        <v>4211</v>
      </c>
      <c s="216">
        <v>25020269</v>
      </c>
      <c s="219" t="s">
        <v>329</v>
      </c>
      <c s="271">
        <v>39368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2" spans="1:9" ht="15">
      <c r="A4222" s="216">
        <f>COUNTA($A$10:A4221)</f>
        <v>4212</v>
      </c>
      <c s="216">
        <v>25020270</v>
      </c>
      <c s="219" t="s">
        <v>329</v>
      </c>
      <c s="271">
        <v>39395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3" spans="1:9" ht="15">
      <c r="A4223" s="216">
        <f>COUNTA($A$10:A4222)</f>
        <v>4213</v>
      </c>
      <c s="216">
        <v>25020271</v>
      </c>
      <c s="219" t="s">
        <v>329</v>
      </c>
      <c s="271">
        <v>39339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4" spans="1:9" ht="15">
      <c r="A4224" s="216">
        <f>COUNTA($A$10:A4223)</f>
        <v>4214</v>
      </c>
      <c s="216">
        <v>25020272</v>
      </c>
      <c s="219" t="s">
        <v>1071</v>
      </c>
      <c s="271">
        <v>39337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5" spans="1:9" ht="15">
      <c r="A4225" s="216">
        <f>COUNTA($A$10:A4224)</f>
        <v>4215</v>
      </c>
      <c s="216">
        <v>25020274</v>
      </c>
      <c s="219" t="s">
        <v>5373</v>
      </c>
      <c s="271">
        <v>39441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6" spans="1:9" ht="15">
      <c r="A4226" s="216">
        <f>COUNTA($A$10:A4225)</f>
        <v>4216</v>
      </c>
      <c s="216">
        <v>25020277</v>
      </c>
      <c s="219" t="s">
        <v>6524</v>
      </c>
      <c s="271">
        <v>39243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7" spans="1:9" ht="15">
      <c r="A4227" s="216">
        <f>COUNTA($A$10:A4226)</f>
        <v>4217</v>
      </c>
      <c s="216">
        <v>25020278</v>
      </c>
      <c s="219" t="s">
        <v>6561</v>
      </c>
      <c s="271">
        <v>39086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8" spans="1:9" ht="15">
      <c r="A4228" s="216">
        <f>COUNTA($A$10:A4227)</f>
        <v>4218</v>
      </c>
      <c s="216">
        <v>25020279</v>
      </c>
      <c s="219" t="s">
        <v>6600</v>
      </c>
      <c s="271">
        <v>39255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29" spans="1:9" ht="15">
      <c r="A4229" s="216">
        <f>COUNTA($A$10:A4228)</f>
        <v>4219</v>
      </c>
      <c s="216">
        <v>25020280</v>
      </c>
      <c s="219" t="s">
        <v>3487</v>
      </c>
      <c s="271">
        <v>39099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30" spans="1:9" ht="15">
      <c r="A4230" s="216">
        <f>COUNTA($A$10:A4229)</f>
        <v>4220</v>
      </c>
      <c s="216">
        <v>25020281</v>
      </c>
      <c s="219" t="s">
        <v>408</v>
      </c>
      <c s="271">
        <v>39170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31" spans="1:9" ht="15">
      <c r="A4231" s="216">
        <f>COUNTA($A$10:A4230)</f>
        <v>4221</v>
      </c>
      <c s="216">
        <v>25020282</v>
      </c>
      <c s="219" t="s">
        <v>2699</v>
      </c>
      <c s="271">
        <v>39277</v>
      </c>
      <c s="219" t="s">
        <v>7153</v>
      </c>
      <c s="219" t="s">
        <v>4434</v>
      </c>
      <c s="216">
        <v>5</v>
      </c>
      <c s="216" t="s">
        <v>7400</v>
      </c>
      <c s="272">
        <f t="shared" si="65"/>
        <v>20000000</v>
      </c>
    </row>
    <row r="4232" spans="1:9" ht="15">
      <c r="A4232" s="216">
        <f>COUNTA($A$10:A4231)</f>
        <v>4222</v>
      </c>
      <c s="216">
        <v>25020283</v>
      </c>
      <c s="219" t="s">
        <v>1246</v>
      </c>
      <c s="271">
        <v>39184</v>
      </c>
      <c s="219" t="s">
        <v>7153</v>
      </c>
      <c s="219" t="s">
        <v>4434</v>
      </c>
      <c s="216">
        <v>5</v>
      </c>
      <c s="216" t="s">
        <v>7400</v>
      </c>
      <c s="272">
        <f t="shared" si="66" ref="I4232:I4295">G4232*4000000</f>
        <v>20000000</v>
      </c>
    </row>
    <row r="4233" spans="1:9" ht="15">
      <c r="A4233" s="216">
        <f>COUNTA($A$10:A4232)</f>
        <v>4223</v>
      </c>
      <c s="216">
        <v>25020284</v>
      </c>
      <c s="219" t="s">
        <v>4379</v>
      </c>
      <c s="271">
        <v>39396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4" spans="1:9" ht="15">
      <c r="A4234" s="216">
        <f>COUNTA($A$10:A4233)</f>
        <v>4224</v>
      </c>
      <c s="216">
        <v>25020285</v>
      </c>
      <c s="219" t="s">
        <v>6562</v>
      </c>
      <c s="271">
        <v>39106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5" spans="1:9" ht="15">
      <c r="A4235" s="216">
        <f>COUNTA($A$10:A4234)</f>
        <v>4225</v>
      </c>
      <c s="216">
        <v>25020286</v>
      </c>
      <c s="219" t="s">
        <v>6602</v>
      </c>
      <c s="271">
        <v>39104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6" spans="1:9" ht="15">
      <c r="A4236" s="216">
        <f>COUNTA($A$10:A4235)</f>
        <v>4226</v>
      </c>
      <c s="216">
        <v>25020287</v>
      </c>
      <c s="219" t="s">
        <v>6363</v>
      </c>
      <c s="271">
        <v>39376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7" spans="1:9" ht="15">
      <c r="A4237" s="216">
        <f>COUNTA($A$10:A4236)</f>
        <v>4227</v>
      </c>
      <c s="216">
        <v>25020288</v>
      </c>
      <c s="219" t="s">
        <v>6406</v>
      </c>
      <c s="271">
        <v>39125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8" spans="1:9" ht="15">
      <c r="A4238" s="216">
        <f>COUNTA($A$10:A4237)</f>
        <v>4228</v>
      </c>
      <c s="216">
        <v>25020289</v>
      </c>
      <c s="219" t="s">
        <v>6452</v>
      </c>
      <c s="271">
        <v>39298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39" spans="1:9" ht="15">
      <c r="A4239" s="216">
        <f>COUNTA($A$10:A4238)</f>
        <v>4229</v>
      </c>
      <c s="216">
        <v>25020290</v>
      </c>
      <c s="219" t="s">
        <v>6486</v>
      </c>
      <c s="271">
        <v>39179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0" spans="1:9" ht="15">
      <c r="A4240" s="216">
        <f>COUNTA($A$10:A4239)</f>
        <v>4230</v>
      </c>
      <c s="216">
        <v>25020291</v>
      </c>
      <c s="219" t="s">
        <v>6525</v>
      </c>
      <c s="271">
        <v>39288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1" spans="1:9" ht="15">
      <c r="A4241" s="216">
        <f>COUNTA($A$10:A4240)</f>
        <v>4231</v>
      </c>
      <c s="216">
        <v>25020292</v>
      </c>
      <c s="219" t="s">
        <v>6563</v>
      </c>
      <c s="271">
        <v>39286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2" spans="1:9" ht="15">
      <c r="A4242" s="216">
        <f>COUNTA($A$10:A4241)</f>
        <v>4232</v>
      </c>
      <c s="216">
        <v>25020293</v>
      </c>
      <c s="219" t="s">
        <v>6601</v>
      </c>
      <c s="271">
        <v>39239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3" spans="1:9" ht="15">
      <c r="A4243" s="216">
        <f>COUNTA($A$10:A4242)</f>
        <v>4233</v>
      </c>
      <c s="216">
        <v>25020294</v>
      </c>
      <c s="219" t="s">
        <v>6364</v>
      </c>
      <c s="271">
        <v>39413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4" spans="1:9" ht="15">
      <c r="A4244" s="216">
        <f>COUNTA($A$10:A4243)</f>
        <v>4234</v>
      </c>
      <c s="216">
        <v>25020295</v>
      </c>
      <c s="219" t="s">
        <v>6407</v>
      </c>
      <c s="271">
        <v>39083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5" spans="1:9" ht="15">
      <c r="A4245" s="216">
        <f>COUNTA($A$10:A4244)</f>
        <v>4235</v>
      </c>
      <c s="216">
        <v>25020297</v>
      </c>
      <c s="219" t="s">
        <v>6453</v>
      </c>
      <c s="271">
        <v>39360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6" spans="1:9" ht="15">
      <c r="A4246" s="216">
        <f>COUNTA($A$10:A4245)</f>
        <v>4236</v>
      </c>
      <c s="216">
        <v>25020298</v>
      </c>
      <c s="219" t="s">
        <v>6487</v>
      </c>
      <c s="271">
        <v>39219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7" spans="1:9" ht="15">
      <c r="A4247" s="216">
        <f>COUNTA($A$10:A4246)</f>
        <v>4237</v>
      </c>
      <c s="216">
        <v>25020299</v>
      </c>
      <c s="219" t="s">
        <v>6526</v>
      </c>
      <c s="271">
        <v>39199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8" spans="1:9" ht="15">
      <c r="A4248" s="216">
        <f>COUNTA($A$10:A4247)</f>
        <v>4238</v>
      </c>
      <c s="216">
        <v>25020300</v>
      </c>
      <c s="219" t="s">
        <v>6564</v>
      </c>
      <c s="271">
        <v>39254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49" spans="1:9" ht="15">
      <c r="A4249" s="216">
        <f>COUNTA($A$10:A4248)</f>
        <v>4239</v>
      </c>
      <c s="216">
        <v>25020301</v>
      </c>
      <c s="219" t="s">
        <v>2141</v>
      </c>
      <c s="271">
        <v>39272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0" spans="1:9" ht="15">
      <c r="A4250" s="216">
        <f>COUNTA($A$10:A4249)</f>
        <v>4240</v>
      </c>
      <c s="216">
        <v>25020302</v>
      </c>
      <c s="219" t="s">
        <v>6365</v>
      </c>
      <c s="271">
        <v>39350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1" spans="1:9" ht="15">
      <c r="A4251" s="216">
        <f>COUNTA($A$10:A4250)</f>
        <v>4241</v>
      </c>
      <c s="216">
        <v>25020303</v>
      </c>
      <c s="219" t="s">
        <v>6408</v>
      </c>
      <c s="271">
        <v>39181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2" spans="1:9" ht="15">
      <c r="A4252" s="216">
        <f>COUNTA($A$10:A4251)</f>
        <v>4242</v>
      </c>
      <c s="216">
        <v>25020304</v>
      </c>
      <c s="219" t="s">
        <v>6454</v>
      </c>
      <c s="271">
        <v>39109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3" spans="1:9" ht="15">
      <c r="A4253" s="216">
        <f>COUNTA($A$10:A4252)</f>
        <v>4243</v>
      </c>
      <c s="216">
        <v>25020305</v>
      </c>
      <c s="219" t="s">
        <v>4327</v>
      </c>
      <c s="271">
        <v>39339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4" spans="1:9" ht="15">
      <c r="A4254" s="216">
        <f>COUNTA($A$10:A4253)</f>
        <v>4244</v>
      </c>
      <c s="216">
        <v>25020306</v>
      </c>
      <c s="219" t="s">
        <v>6248</v>
      </c>
      <c s="271">
        <v>39175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5" spans="1:9" ht="15">
      <c r="A4255" s="216">
        <f>COUNTA($A$10:A4254)</f>
        <v>4245</v>
      </c>
      <c s="216">
        <v>25020307</v>
      </c>
      <c s="219" t="s">
        <v>6565</v>
      </c>
      <c s="271">
        <v>39086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6" spans="1:9" ht="15">
      <c r="A4256" s="216">
        <f>COUNTA($A$10:A4255)</f>
        <v>4246</v>
      </c>
      <c s="216">
        <v>25020308</v>
      </c>
      <c s="219" t="s">
        <v>6603</v>
      </c>
      <c s="271">
        <v>39173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7" spans="1:9" ht="15">
      <c r="A4257" s="216">
        <f>COUNTA($A$10:A4256)</f>
        <v>4247</v>
      </c>
      <c s="216">
        <v>25020309</v>
      </c>
      <c s="219" t="s">
        <v>6366</v>
      </c>
      <c s="271">
        <v>39242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8" spans="1:9" ht="15">
      <c r="A4258" s="216">
        <f>COUNTA($A$10:A4257)</f>
        <v>4248</v>
      </c>
      <c s="216">
        <v>25020310</v>
      </c>
      <c s="219" t="s">
        <v>6409</v>
      </c>
      <c s="271">
        <v>39402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59" spans="1:9" ht="15">
      <c r="A4259" s="216">
        <f>COUNTA($A$10:A4258)</f>
        <v>4249</v>
      </c>
      <c s="216">
        <v>25020311</v>
      </c>
      <c s="219" t="s">
        <v>2978</v>
      </c>
      <c s="271">
        <v>39306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0" spans="1:9" ht="15">
      <c r="A4260" s="216">
        <f>COUNTA($A$10:A4259)</f>
        <v>4250</v>
      </c>
      <c s="216">
        <v>25020312</v>
      </c>
      <c s="219" t="s">
        <v>6488</v>
      </c>
      <c s="271">
        <v>39134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1" spans="1:9" ht="15">
      <c r="A4261" s="216">
        <f>COUNTA($A$10:A4260)</f>
        <v>4251</v>
      </c>
      <c s="216">
        <v>25020313</v>
      </c>
      <c s="219" t="s">
        <v>2390</v>
      </c>
      <c s="271">
        <v>39330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2" spans="1:9" ht="15">
      <c r="A4262" s="216">
        <f>COUNTA($A$10:A4261)</f>
        <v>4252</v>
      </c>
      <c s="216">
        <v>25020314</v>
      </c>
      <c s="219" t="s">
        <v>6566</v>
      </c>
      <c s="271">
        <v>39358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3" spans="1:9" ht="15">
      <c r="A4263" s="216">
        <f>COUNTA($A$10:A4262)</f>
        <v>4253</v>
      </c>
      <c s="216">
        <v>25020315</v>
      </c>
      <c s="219" t="s">
        <v>6604</v>
      </c>
      <c s="271">
        <v>39250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4" spans="1:9" ht="15">
      <c r="A4264" s="216">
        <f>COUNTA($A$10:A4263)</f>
        <v>4254</v>
      </c>
      <c s="216">
        <v>25020317</v>
      </c>
      <c s="219" t="s">
        <v>6605</v>
      </c>
      <c s="271">
        <v>39151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5" spans="1:9" ht="15">
      <c r="A4265" s="216">
        <f>COUNTA($A$10:A4264)</f>
        <v>4255</v>
      </c>
      <c s="216">
        <v>25020318</v>
      </c>
      <c s="219" t="s">
        <v>6410</v>
      </c>
      <c s="271">
        <v>39351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6" spans="1:9" ht="15">
      <c r="A4266" s="216">
        <f>COUNTA($A$10:A4265)</f>
        <v>4256</v>
      </c>
      <c s="216">
        <v>25020319</v>
      </c>
      <c s="219" t="s">
        <v>6455</v>
      </c>
      <c s="271">
        <v>39392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7" spans="1:9" ht="15">
      <c r="A4267" s="216">
        <f>COUNTA($A$10:A4266)</f>
        <v>4257</v>
      </c>
      <c s="216">
        <v>25020320</v>
      </c>
      <c s="219" t="s">
        <v>4407</v>
      </c>
      <c s="271">
        <v>39411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8" spans="1:9" ht="15">
      <c r="A4268" s="216">
        <f>COUNTA($A$10:A4267)</f>
        <v>4258</v>
      </c>
      <c s="216">
        <v>25020321</v>
      </c>
      <c s="219" t="s">
        <v>6527</v>
      </c>
      <c s="271">
        <v>39260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69" spans="1:9" ht="15">
      <c r="A4269" s="216">
        <f>COUNTA($A$10:A4268)</f>
        <v>4259</v>
      </c>
      <c s="216">
        <v>25020322</v>
      </c>
      <c s="219" t="s">
        <v>780</v>
      </c>
      <c s="271">
        <v>39425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0" spans="1:9" ht="15">
      <c r="A4270" s="216">
        <f>COUNTA($A$10:A4269)</f>
        <v>4260</v>
      </c>
      <c s="216">
        <v>25020323</v>
      </c>
      <c s="219" t="s">
        <v>6606</v>
      </c>
      <c s="271">
        <v>39269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1" spans="1:9" ht="15">
      <c r="A4271" s="216">
        <f>COUNTA($A$10:A4270)</f>
        <v>4261</v>
      </c>
      <c s="216">
        <v>25020324</v>
      </c>
      <c s="219" t="s">
        <v>6368</v>
      </c>
      <c s="271">
        <v>39385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2" spans="1:9" ht="15">
      <c r="A4272" s="216">
        <f>COUNTA($A$10:A4271)</f>
        <v>4262</v>
      </c>
      <c s="216">
        <v>25020326</v>
      </c>
      <c s="219" t="s">
        <v>6456</v>
      </c>
      <c s="271">
        <v>39238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3" spans="1:9" ht="15">
      <c r="A4273" s="216">
        <f>COUNTA($A$10:A4272)</f>
        <v>4263</v>
      </c>
      <c s="216">
        <v>25020327</v>
      </c>
      <c s="219" t="s">
        <v>6489</v>
      </c>
      <c s="271">
        <v>39357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4" spans="1:9" ht="15">
      <c r="A4274" s="216">
        <f>COUNTA($A$10:A4273)</f>
        <v>4264</v>
      </c>
      <c s="216">
        <v>25020328</v>
      </c>
      <c s="219" t="s">
        <v>6369</v>
      </c>
      <c s="271">
        <v>39425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5" spans="1:9" ht="15">
      <c r="A4275" s="216">
        <f>COUNTA($A$10:A4274)</f>
        <v>4265</v>
      </c>
      <c s="216">
        <v>25020329</v>
      </c>
      <c s="219" t="s">
        <v>6528</v>
      </c>
      <c s="271">
        <v>39445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6" spans="1:9" ht="15">
      <c r="A4276" s="216">
        <f>COUNTA($A$10:A4275)</f>
        <v>4266</v>
      </c>
      <c s="216">
        <v>25020330</v>
      </c>
      <c s="219" t="s">
        <v>2231</v>
      </c>
      <c s="271">
        <v>39120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7" spans="1:9" ht="15">
      <c r="A4277" s="216">
        <f>COUNTA($A$10:A4276)</f>
        <v>4267</v>
      </c>
      <c s="216">
        <v>25020331</v>
      </c>
      <c s="219" t="s">
        <v>337</v>
      </c>
      <c s="271">
        <v>39429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8" spans="1:9" ht="15">
      <c r="A4278" s="216">
        <f>COUNTA($A$10:A4277)</f>
        <v>4268</v>
      </c>
      <c s="216">
        <v>25020332</v>
      </c>
      <c s="219" t="s">
        <v>6370</v>
      </c>
      <c s="271">
        <v>39397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79" spans="1:9" ht="15">
      <c r="A4279" s="216">
        <f>COUNTA($A$10:A4278)</f>
        <v>4269</v>
      </c>
      <c s="216">
        <v>25020333</v>
      </c>
      <c s="219" t="s">
        <v>6411</v>
      </c>
      <c s="271">
        <v>39380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0" spans="1:9" ht="15">
      <c r="A4280" s="216">
        <f>COUNTA($A$10:A4279)</f>
        <v>4270</v>
      </c>
      <c s="216">
        <v>25020334</v>
      </c>
      <c s="219" t="s">
        <v>6457</v>
      </c>
      <c s="271">
        <v>39185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1" spans="1:9" ht="15">
      <c r="A4281" s="216">
        <f>COUNTA($A$10:A4280)</f>
        <v>4271</v>
      </c>
      <c s="216">
        <v>25020335</v>
      </c>
      <c s="219" t="s">
        <v>418</v>
      </c>
      <c s="271">
        <v>39245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2" spans="1:9" ht="15">
      <c r="A4282" s="216">
        <f>COUNTA($A$10:A4281)</f>
        <v>4272</v>
      </c>
      <c s="216">
        <v>25020336</v>
      </c>
      <c s="219" t="s">
        <v>6529</v>
      </c>
      <c s="271">
        <v>39310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3" spans="1:9" ht="15">
      <c r="A4283" s="216">
        <f>COUNTA($A$10:A4282)</f>
        <v>4273</v>
      </c>
      <c s="216">
        <v>25020337</v>
      </c>
      <c s="219" t="s">
        <v>2630</v>
      </c>
      <c s="271">
        <v>39344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4" spans="1:9" ht="15">
      <c r="A4284" s="216">
        <f>COUNTA($A$10:A4283)</f>
        <v>4274</v>
      </c>
      <c s="216">
        <v>25020339</v>
      </c>
      <c s="219" t="s">
        <v>6371</v>
      </c>
      <c s="271">
        <v>39303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5" spans="1:9" ht="15">
      <c r="A4285" s="216">
        <f>COUNTA($A$10:A4284)</f>
        <v>4275</v>
      </c>
      <c s="216">
        <v>25020340</v>
      </c>
      <c s="219" t="s">
        <v>6412</v>
      </c>
      <c s="271">
        <v>39443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6" spans="1:9" ht="15">
      <c r="A4286" s="216">
        <f>COUNTA($A$10:A4285)</f>
        <v>4276</v>
      </c>
      <c s="216">
        <v>25020341</v>
      </c>
      <c s="219" t="s">
        <v>6458</v>
      </c>
      <c s="271">
        <v>39289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7" spans="1:9" ht="15">
      <c r="A4287" s="216">
        <f>COUNTA($A$10:A4286)</f>
        <v>4277</v>
      </c>
      <c s="216">
        <v>25020342</v>
      </c>
      <c s="219" t="s">
        <v>6490</v>
      </c>
      <c s="271">
        <v>39173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8" spans="1:9" ht="15">
      <c r="A4288" s="216">
        <f>COUNTA($A$10:A4287)</f>
        <v>4278</v>
      </c>
      <c s="216">
        <v>25020343</v>
      </c>
      <c s="219" t="s">
        <v>6530</v>
      </c>
      <c s="271">
        <v>39096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89" spans="1:9" ht="15">
      <c r="A4289" s="216">
        <f>COUNTA($A$10:A4288)</f>
        <v>4279</v>
      </c>
      <c s="216">
        <v>25020344</v>
      </c>
      <c s="219" t="s">
        <v>6567</v>
      </c>
      <c s="271">
        <v>39142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0" spans="1:9" ht="15">
      <c r="A4290" s="216">
        <f>COUNTA($A$10:A4289)</f>
        <v>4280</v>
      </c>
      <c s="216">
        <v>25020345</v>
      </c>
      <c s="219" t="s">
        <v>6607</v>
      </c>
      <c s="271">
        <v>39089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1" spans="1:9" ht="15">
      <c r="A4291" s="216">
        <f>COUNTA($A$10:A4290)</f>
        <v>4281</v>
      </c>
      <c s="216">
        <v>25020346</v>
      </c>
      <c s="219" t="s">
        <v>3672</v>
      </c>
      <c s="271">
        <v>39308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2" spans="1:9" ht="15">
      <c r="A4292" s="216">
        <f>COUNTA($A$10:A4291)</f>
        <v>4282</v>
      </c>
      <c s="216">
        <v>25020347</v>
      </c>
      <c s="219" t="s">
        <v>6413</v>
      </c>
      <c s="271">
        <v>39099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3" spans="1:9" ht="15">
      <c r="A4293" s="216">
        <f>COUNTA($A$10:A4292)</f>
        <v>4283</v>
      </c>
      <c s="216">
        <v>25020348</v>
      </c>
      <c s="219" t="s">
        <v>6414</v>
      </c>
      <c s="271">
        <v>39310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4" spans="1:9" ht="15">
      <c r="A4294" s="216">
        <f>COUNTA($A$10:A4293)</f>
        <v>4284</v>
      </c>
      <c s="216">
        <v>25020349</v>
      </c>
      <c s="219" t="s">
        <v>1187</v>
      </c>
      <c s="271">
        <v>39430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5" spans="1:9" ht="15">
      <c r="A4295" s="216">
        <f>COUNTA($A$10:A4294)</f>
        <v>4285</v>
      </c>
      <c s="216">
        <v>25020350</v>
      </c>
      <c s="219" t="s">
        <v>6491</v>
      </c>
      <c s="271">
        <v>39243</v>
      </c>
      <c s="219" t="s">
        <v>7153</v>
      </c>
      <c s="219" t="s">
        <v>4434</v>
      </c>
      <c s="216">
        <v>5</v>
      </c>
      <c s="216" t="s">
        <v>7400</v>
      </c>
      <c s="272">
        <f t="shared" si="66"/>
        <v>20000000</v>
      </c>
    </row>
    <row r="4296" spans="1:9" ht="15">
      <c r="A4296" s="216">
        <f>COUNTA($A$10:A4295)</f>
        <v>4286</v>
      </c>
      <c s="216">
        <v>25020351</v>
      </c>
      <c s="219" t="s">
        <v>6531</v>
      </c>
      <c s="271">
        <v>39347</v>
      </c>
      <c s="219" t="s">
        <v>7153</v>
      </c>
      <c s="219" t="s">
        <v>4434</v>
      </c>
      <c s="216">
        <v>5</v>
      </c>
      <c s="216" t="s">
        <v>7400</v>
      </c>
      <c s="272">
        <f t="shared" si="67" ref="I4296:I4359">G4296*4000000</f>
        <v>20000000</v>
      </c>
    </row>
    <row r="4297" spans="1:9" ht="15">
      <c r="A4297" s="216">
        <f>COUNTA($A$10:A4296)</f>
        <v>4287</v>
      </c>
      <c s="216">
        <v>25020352</v>
      </c>
      <c s="219" t="s">
        <v>6568</v>
      </c>
      <c s="271">
        <v>39298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298" spans="1:9" ht="15">
      <c r="A4298" s="216">
        <f>COUNTA($A$10:A4297)</f>
        <v>4288</v>
      </c>
      <c s="216">
        <v>25020353</v>
      </c>
      <c s="219" t="s">
        <v>6608</v>
      </c>
      <c s="271">
        <v>39337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299" spans="1:9" ht="15">
      <c r="A4299" s="216">
        <f>COUNTA($A$10:A4298)</f>
        <v>4289</v>
      </c>
      <c s="216">
        <v>25020354</v>
      </c>
      <c s="219" t="s">
        <v>6372</v>
      </c>
      <c s="271">
        <v>39228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0" spans="1:9" ht="15">
      <c r="A4300" s="216">
        <f>COUNTA($A$10:A4299)</f>
        <v>4290</v>
      </c>
      <c s="216">
        <v>25020355</v>
      </c>
      <c s="219" t="s">
        <v>5380</v>
      </c>
      <c s="271">
        <v>39318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1" spans="1:9" ht="15">
      <c r="A4301" s="216">
        <f>COUNTA($A$10:A4300)</f>
        <v>4291</v>
      </c>
      <c s="216">
        <v>25020356</v>
      </c>
      <c s="219" t="s">
        <v>6459</v>
      </c>
      <c s="271">
        <v>39113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2" spans="1:9" ht="15">
      <c r="A4302" s="216">
        <f>COUNTA($A$10:A4301)</f>
        <v>4292</v>
      </c>
      <c s="216">
        <v>25020357</v>
      </c>
      <c s="219" t="s">
        <v>6492</v>
      </c>
      <c s="271">
        <v>39170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3" spans="1:9" ht="15">
      <c r="A4303" s="216">
        <f>COUNTA($A$10:A4302)</f>
        <v>4293</v>
      </c>
      <c s="216">
        <v>25020358</v>
      </c>
      <c s="219" t="s">
        <v>152</v>
      </c>
      <c s="271">
        <v>39310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4" spans="1:9" ht="15">
      <c r="A4304" s="216">
        <f>COUNTA($A$10:A4303)</f>
        <v>4294</v>
      </c>
      <c s="216">
        <v>25020359</v>
      </c>
      <c s="219" t="s">
        <v>6569</v>
      </c>
      <c s="271">
        <v>39364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5" spans="1:9" ht="15">
      <c r="A4305" s="216">
        <f>COUNTA($A$10:A4304)</f>
        <v>4295</v>
      </c>
      <c s="216">
        <v>25020360</v>
      </c>
      <c s="219" t="s">
        <v>3029</v>
      </c>
      <c s="271">
        <v>39195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6" spans="1:9" ht="15">
      <c r="A4306" s="216">
        <f>COUNTA($A$10:A4305)</f>
        <v>4296</v>
      </c>
      <c s="216">
        <v>25020361</v>
      </c>
      <c s="219" t="s">
        <v>6373</v>
      </c>
      <c s="271">
        <v>39408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7" spans="1:9" ht="15">
      <c r="A4307" s="216">
        <f>COUNTA($A$10:A4306)</f>
        <v>4297</v>
      </c>
      <c s="216">
        <v>25020362</v>
      </c>
      <c s="219" t="s">
        <v>6419</v>
      </c>
      <c s="271">
        <v>39382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8" spans="1:9" ht="15">
      <c r="A4308" s="216">
        <f>COUNTA($A$10:A4307)</f>
        <v>4298</v>
      </c>
      <c s="216">
        <v>25020363</v>
      </c>
      <c s="219" t="s">
        <v>4472</v>
      </c>
      <c s="271">
        <v>39392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09" spans="1:9" ht="15">
      <c r="A4309" s="216">
        <f>COUNTA($A$10:A4308)</f>
        <v>4299</v>
      </c>
      <c s="216">
        <v>25020364</v>
      </c>
      <c s="219" t="s">
        <v>6497</v>
      </c>
      <c s="271">
        <v>39395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0" spans="1:9" ht="15">
      <c r="A4310" s="216">
        <f>COUNTA($A$10:A4309)</f>
        <v>4300</v>
      </c>
      <c s="216">
        <v>25020365</v>
      </c>
      <c s="219" t="s">
        <v>1255</v>
      </c>
      <c s="271">
        <v>39107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1" spans="1:9" ht="15">
      <c r="A4311" s="216">
        <f>COUNTA($A$10:A4310)</f>
        <v>4301</v>
      </c>
      <c s="216">
        <v>25020366</v>
      </c>
      <c s="219" t="s">
        <v>6573</v>
      </c>
      <c s="271">
        <v>39222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2" spans="1:9" ht="15">
      <c r="A4312" s="216">
        <f>COUNTA($A$10:A4311)</f>
        <v>4302</v>
      </c>
      <c s="216">
        <v>25020368</v>
      </c>
      <c s="219" t="s">
        <v>1387</v>
      </c>
      <c s="271">
        <v>39372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3" spans="1:9" ht="15">
      <c r="A4313" s="216">
        <f>COUNTA($A$10:A4312)</f>
        <v>4303</v>
      </c>
      <c s="216">
        <v>25020369</v>
      </c>
      <c s="219" t="s">
        <v>6420</v>
      </c>
      <c s="271">
        <v>39377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4" spans="1:9" ht="15">
      <c r="A4314" s="216">
        <f>COUNTA($A$10:A4313)</f>
        <v>4304</v>
      </c>
      <c s="216">
        <v>25020370</v>
      </c>
      <c s="219" t="s">
        <v>5149</v>
      </c>
      <c s="271">
        <v>39216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5" spans="1:9" ht="15">
      <c r="A4315" s="216">
        <f>COUNTA($A$10:A4314)</f>
        <v>4305</v>
      </c>
      <c s="216">
        <v>25020371</v>
      </c>
      <c s="219" t="s">
        <v>6499</v>
      </c>
      <c s="271">
        <v>39095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6" spans="1:9" ht="15">
      <c r="A4316" s="216">
        <f>COUNTA($A$10:A4315)</f>
        <v>4306</v>
      </c>
      <c s="216">
        <v>25020372</v>
      </c>
      <c s="219" t="s">
        <v>6537</v>
      </c>
      <c s="271">
        <v>39417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7" spans="1:9" ht="15">
      <c r="A4317" s="216">
        <f>COUNTA($A$10:A4316)</f>
        <v>4307</v>
      </c>
      <c s="216">
        <v>25020373</v>
      </c>
      <c s="219" t="s">
        <v>6576</v>
      </c>
      <c s="271">
        <v>39153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8" spans="1:9" ht="15">
      <c r="A4318" s="216">
        <f>COUNTA($A$10:A4317)</f>
        <v>4308</v>
      </c>
      <c s="216">
        <v>25020374</v>
      </c>
      <c s="219" t="s">
        <v>731</v>
      </c>
      <c s="271">
        <v>39332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19" spans="1:9" ht="15">
      <c r="A4319" s="216">
        <f>COUNTA($A$10:A4318)</f>
        <v>4309</v>
      </c>
      <c s="216">
        <v>25020375</v>
      </c>
      <c s="219" t="s">
        <v>5634</v>
      </c>
      <c s="271">
        <v>39426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0" spans="1:9" ht="15">
      <c r="A4320" s="216">
        <f>COUNTA($A$10:A4319)</f>
        <v>4310</v>
      </c>
      <c s="216">
        <v>25020376</v>
      </c>
      <c s="219" t="s">
        <v>6422</v>
      </c>
      <c s="271">
        <v>39110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1" spans="1:9" ht="15">
      <c r="A4321" s="216">
        <f>COUNTA($A$10:A4320)</f>
        <v>4311</v>
      </c>
      <c s="216">
        <v>25020377</v>
      </c>
      <c s="219" t="s">
        <v>6464</v>
      </c>
      <c s="271">
        <v>39335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2" spans="1:9" ht="15">
      <c r="A4322" s="216">
        <f>COUNTA($A$10:A4321)</f>
        <v>4312</v>
      </c>
      <c s="216">
        <v>25020378</v>
      </c>
      <c s="219" t="s">
        <v>6500</v>
      </c>
      <c s="271">
        <v>39174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3" spans="1:9" ht="15">
      <c r="A4323" s="216">
        <f>COUNTA($A$10:A4322)</f>
        <v>4313</v>
      </c>
      <c s="216">
        <v>25020379</v>
      </c>
      <c s="219" t="s">
        <v>2278</v>
      </c>
      <c s="271">
        <v>39400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4" spans="1:9" ht="15">
      <c r="A4324" s="216">
        <f>COUNTA($A$10:A4323)</f>
        <v>4314</v>
      </c>
      <c s="216">
        <v>25020380</v>
      </c>
      <c s="219" t="s">
        <v>6577</v>
      </c>
      <c s="271">
        <v>39254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5" spans="1:9" ht="15">
      <c r="A4325" s="216">
        <f>COUNTA($A$10:A4324)</f>
        <v>4315</v>
      </c>
      <c s="216">
        <v>25020381</v>
      </c>
      <c s="219" t="s">
        <v>6613</v>
      </c>
      <c s="271">
        <v>39393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6" spans="1:9" ht="15">
      <c r="A4326" s="216">
        <f>COUNTA($A$10:A4325)</f>
        <v>4316</v>
      </c>
      <c s="216">
        <v>25020382</v>
      </c>
      <c s="219" t="s">
        <v>6378</v>
      </c>
      <c s="271">
        <v>39133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7" spans="1:9" ht="15">
      <c r="A4327" s="216">
        <f>COUNTA($A$10:A4326)</f>
        <v>4317</v>
      </c>
      <c s="216">
        <v>25020383</v>
      </c>
      <c s="219" t="s">
        <v>6423</v>
      </c>
      <c s="271">
        <v>38800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8" spans="1:9" ht="15">
      <c r="A4328" s="216">
        <f>COUNTA($A$10:A4327)</f>
        <v>4318</v>
      </c>
      <c s="216">
        <v>25020384</v>
      </c>
      <c s="219" t="s">
        <v>6465</v>
      </c>
      <c s="271">
        <v>39196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29" spans="1:9" ht="15">
      <c r="A4329" s="216">
        <f>COUNTA($A$10:A4328)</f>
        <v>4319</v>
      </c>
      <c s="216">
        <v>25020385</v>
      </c>
      <c s="219" t="s">
        <v>2574</v>
      </c>
      <c s="271">
        <v>39116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0" spans="1:9" ht="15">
      <c r="A4330" s="216">
        <f>COUNTA($A$10:A4329)</f>
        <v>4320</v>
      </c>
      <c s="216">
        <v>25020386</v>
      </c>
      <c s="219" t="s">
        <v>6532</v>
      </c>
      <c s="271">
        <v>39324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1" spans="1:9" ht="15">
      <c r="A4331" s="216">
        <f>COUNTA($A$10:A4330)</f>
        <v>4321</v>
      </c>
      <c s="216">
        <v>25020387</v>
      </c>
      <c s="219" t="s">
        <v>6570</v>
      </c>
      <c s="271">
        <v>39287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2" spans="1:9" ht="15">
      <c r="A4332" s="216">
        <f>COUNTA($A$10:A4331)</f>
        <v>4322</v>
      </c>
      <c s="216">
        <v>25020388</v>
      </c>
      <c s="219" t="s">
        <v>3918</v>
      </c>
      <c s="271">
        <v>39211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3" spans="1:9" ht="15">
      <c r="A4333" s="216">
        <f>COUNTA($A$10:A4332)</f>
        <v>4323</v>
      </c>
      <c s="216">
        <v>25020389</v>
      </c>
      <c s="219" t="s">
        <v>6374</v>
      </c>
      <c s="271">
        <v>39169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4" spans="1:9" ht="15">
      <c r="A4334" s="216">
        <f>COUNTA($A$10:A4333)</f>
        <v>4324</v>
      </c>
      <c s="216">
        <v>25020390</v>
      </c>
      <c s="219" t="s">
        <v>6415</v>
      </c>
      <c s="271">
        <v>39284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5" spans="1:9" ht="15">
      <c r="A4335" s="216">
        <f>COUNTA($A$10:A4334)</f>
        <v>4325</v>
      </c>
      <c s="216">
        <v>25020391</v>
      </c>
      <c s="219" t="s">
        <v>6460</v>
      </c>
      <c s="271">
        <v>39241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6" spans="1:9" ht="15">
      <c r="A4336" s="216">
        <f>COUNTA($A$10:A4335)</f>
        <v>4326</v>
      </c>
      <c s="216">
        <v>25020392</v>
      </c>
      <c s="219" t="s">
        <v>6493</v>
      </c>
      <c s="271">
        <v>39440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7" spans="1:9" ht="15">
      <c r="A4337" s="216">
        <f>COUNTA($A$10:A4336)</f>
        <v>4327</v>
      </c>
      <c s="216">
        <v>25020393</v>
      </c>
      <c s="219" t="s">
        <v>1911</v>
      </c>
      <c s="271">
        <v>39297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8" spans="1:9" ht="15">
      <c r="A4338" s="216">
        <f>COUNTA($A$10:A4337)</f>
        <v>4328</v>
      </c>
      <c s="216">
        <v>25020394</v>
      </c>
      <c s="219" t="s">
        <v>6571</v>
      </c>
      <c s="271">
        <v>39420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39" spans="1:9" ht="15">
      <c r="A4339" s="216">
        <f>COUNTA($A$10:A4338)</f>
        <v>4329</v>
      </c>
      <c s="216">
        <v>25020395</v>
      </c>
      <c s="219" t="s">
        <v>2704</v>
      </c>
      <c s="271">
        <v>39228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0" spans="1:9" ht="15">
      <c r="A4340" s="216">
        <f>COUNTA($A$10:A4339)</f>
        <v>4330</v>
      </c>
      <c s="216">
        <v>25020396</v>
      </c>
      <c s="219" t="s">
        <v>6375</v>
      </c>
      <c s="271">
        <v>39439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1" spans="1:9" ht="15">
      <c r="A4341" s="216">
        <f>COUNTA($A$10:A4340)</f>
        <v>4331</v>
      </c>
      <c s="216">
        <v>25020397</v>
      </c>
      <c s="219" t="s">
        <v>6416</v>
      </c>
      <c s="271">
        <v>39272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2" spans="1:9" ht="15">
      <c r="A4342" s="216">
        <f>COUNTA($A$10:A4341)</f>
        <v>4332</v>
      </c>
      <c s="216">
        <v>25020398</v>
      </c>
      <c s="219" t="s">
        <v>5183</v>
      </c>
      <c s="271">
        <v>39366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3" spans="1:9" ht="15">
      <c r="A4343" s="216">
        <f>COUNTA($A$10:A4342)</f>
        <v>4333</v>
      </c>
      <c s="216">
        <v>25020399</v>
      </c>
      <c s="219" t="s">
        <v>6494</v>
      </c>
      <c s="271">
        <v>39196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4" spans="1:9" ht="15">
      <c r="A4344" s="216">
        <f>COUNTA($A$10:A4343)</f>
        <v>4334</v>
      </c>
      <c s="216">
        <v>25020400</v>
      </c>
      <c s="219" t="s">
        <v>6533</v>
      </c>
      <c s="271">
        <v>39083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5" spans="1:9" ht="15">
      <c r="A4345" s="216">
        <f>COUNTA($A$10:A4344)</f>
        <v>4335</v>
      </c>
      <c s="216">
        <v>25020401</v>
      </c>
      <c s="219" t="s">
        <v>5106</v>
      </c>
      <c s="271">
        <v>39191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6" spans="1:9" ht="15">
      <c r="A4346" s="216">
        <f>COUNTA($A$10:A4345)</f>
        <v>4336</v>
      </c>
      <c s="216">
        <v>25020402</v>
      </c>
      <c s="219" t="s">
        <v>6609</v>
      </c>
      <c s="271">
        <v>39297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7" spans="1:9" ht="15">
      <c r="A4347" s="216">
        <f>COUNTA($A$10:A4346)</f>
        <v>4337</v>
      </c>
      <c s="216">
        <v>25020403</v>
      </c>
      <c s="219" t="s">
        <v>3937</v>
      </c>
      <c s="271">
        <v>39383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8" spans="1:9" ht="15">
      <c r="A4348" s="216">
        <f>COUNTA($A$10:A4347)</f>
        <v>4338</v>
      </c>
      <c s="216">
        <v>25020404</v>
      </c>
      <c s="219" t="s">
        <v>6417</v>
      </c>
      <c s="271">
        <v>39170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49" spans="1:9" ht="15">
      <c r="A4349" s="216">
        <f>COUNTA($A$10:A4348)</f>
        <v>4339</v>
      </c>
      <c s="216">
        <v>25020405</v>
      </c>
      <c s="219" t="s">
        <v>6461</v>
      </c>
      <c s="271">
        <v>39238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0" spans="1:9" ht="15">
      <c r="A4350" s="216">
        <f>COUNTA($A$10:A4349)</f>
        <v>4340</v>
      </c>
      <c s="216">
        <v>25020406</v>
      </c>
      <c s="219" t="s">
        <v>6495</v>
      </c>
      <c s="271">
        <v>39196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1" spans="1:9" ht="15">
      <c r="A4351" s="216">
        <f>COUNTA($A$10:A4350)</f>
        <v>4341</v>
      </c>
      <c s="216">
        <v>25020407</v>
      </c>
      <c s="219" t="s">
        <v>6534</v>
      </c>
      <c s="271">
        <v>39433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2" spans="1:9" ht="15">
      <c r="A4352" s="216">
        <f>COUNTA($A$10:A4351)</f>
        <v>4342</v>
      </c>
      <c s="216">
        <v>25020408</v>
      </c>
      <c s="219" t="s">
        <v>6572</v>
      </c>
      <c s="271">
        <v>39112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3" spans="1:9" ht="15">
      <c r="A4353" s="216">
        <f>COUNTA($A$10:A4352)</f>
        <v>4343</v>
      </c>
      <c s="216">
        <v>25020409</v>
      </c>
      <c s="219" t="s">
        <v>6610</v>
      </c>
      <c s="271">
        <v>39283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4" spans="1:9" ht="15">
      <c r="A4354" s="216">
        <f>COUNTA($A$10:A4353)</f>
        <v>4344</v>
      </c>
      <c s="216">
        <v>25020410</v>
      </c>
      <c s="219" t="s">
        <v>6376</v>
      </c>
      <c s="271">
        <v>39365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5" spans="1:9" ht="15">
      <c r="A4355" s="216">
        <f>COUNTA($A$10:A4354)</f>
        <v>4345</v>
      </c>
      <c s="216">
        <v>25020411</v>
      </c>
      <c s="219" t="s">
        <v>6418</v>
      </c>
      <c s="271">
        <v>39325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6" spans="1:9" ht="15">
      <c r="A4356" s="216">
        <f>COUNTA($A$10:A4355)</f>
        <v>4346</v>
      </c>
      <c s="216">
        <v>25020412</v>
      </c>
      <c s="219" t="s">
        <v>6462</v>
      </c>
      <c s="271">
        <v>39340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7" spans="1:9" ht="15">
      <c r="A4357" s="216">
        <f>COUNTA($A$10:A4356)</f>
        <v>4347</v>
      </c>
      <c s="216">
        <v>25020413</v>
      </c>
      <c s="219" t="s">
        <v>6496</v>
      </c>
      <c s="271">
        <v>39230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8" spans="1:9" ht="15">
      <c r="A4358" s="216">
        <f>COUNTA($A$10:A4357)</f>
        <v>4348</v>
      </c>
      <c s="216">
        <v>25020414</v>
      </c>
      <c s="219" t="s">
        <v>6535</v>
      </c>
      <c s="271">
        <v>39182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59" spans="1:9" ht="15">
      <c r="A4359" s="216">
        <f>COUNTA($A$10:A4358)</f>
        <v>4349</v>
      </c>
      <c s="216">
        <v>25020415</v>
      </c>
      <c s="219" t="s">
        <v>6574</v>
      </c>
      <c s="271">
        <v>39417</v>
      </c>
      <c s="219" t="s">
        <v>7153</v>
      </c>
      <c s="219" t="s">
        <v>4434</v>
      </c>
      <c s="216">
        <v>5</v>
      </c>
      <c s="216" t="s">
        <v>7400</v>
      </c>
      <c s="272">
        <f t="shared" si="67"/>
        <v>20000000</v>
      </c>
    </row>
    <row r="4360" spans="1:9" ht="15">
      <c r="A4360" s="216">
        <f>COUNTA($A$10:A4359)</f>
        <v>4350</v>
      </c>
      <c s="216">
        <v>25020416</v>
      </c>
      <c s="219" t="s">
        <v>6612</v>
      </c>
      <c s="271">
        <v>39441</v>
      </c>
      <c s="219" t="s">
        <v>7153</v>
      </c>
      <c s="219" t="s">
        <v>4434</v>
      </c>
      <c s="216">
        <v>5</v>
      </c>
      <c s="216" t="s">
        <v>7400</v>
      </c>
      <c s="272">
        <f t="shared" si="68" ref="I4360:I4422">G4360*4000000</f>
        <v>20000000</v>
      </c>
    </row>
    <row r="4361" spans="1:9" ht="15">
      <c r="A4361" s="216">
        <f>COUNTA($A$10:A4360)</f>
        <v>4351</v>
      </c>
      <c s="216">
        <v>25020417</v>
      </c>
      <c s="219" t="s">
        <v>6377</v>
      </c>
      <c s="271">
        <v>39118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2" spans="1:9" ht="15">
      <c r="A4362" s="216">
        <f>COUNTA($A$10:A4361)</f>
        <v>4352</v>
      </c>
      <c s="216">
        <v>25020418</v>
      </c>
      <c s="219" t="s">
        <v>6421</v>
      </c>
      <c s="271">
        <v>39125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3" spans="1:9" ht="15">
      <c r="A4363" s="216">
        <f>COUNTA($A$10:A4362)</f>
        <v>4353</v>
      </c>
      <c s="216">
        <v>25020419</v>
      </c>
      <c s="219" t="s">
        <v>6463</v>
      </c>
      <c s="271">
        <v>39295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4" spans="1:9" ht="15">
      <c r="A4364" s="216">
        <f>COUNTA($A$10:A4363)</f>
        <v>4354</v>
      </c>
      <c s="216">
        <v>25020420</v>
      </c>
      <c s="219" t="s">
        <v>6498</v>
      </c>
      <c s="271">
        <v>39105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5" spans="1:9" ht="15">
      <c r="A4365" s="216">
        <f>COUNTA($A$10:A4364)</f>
        <v>4355</v>
      </c>
      <c s="216">
        <v>25020421</v>
      </c>
      <c s="219" t="s">
        <v>6536</v>
      </c>
      <c s="271">
        <v>39148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6" spans="1:9" ht="15">
      <c r="A4366" s="216">
        <f>COUNTA($A$10:A4365)</f>
        <v>4356</v>
      </c>
      <c s="216">
        <v>25020422</v>
      </c>
      <c s="219" t="s">
        <v>6575</v>
      </c>
      <c s="271">
        <v>39158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7" spans="1:9" ht="15">
      <c r="A4367" s="216">
        <f>COUNTA($A$10:A4366)</f>
        <v>4357</v>
      </c>
      <c s="216">
        <v>25020423</v>
      </c>
      <c s="219" t="s">
        <v>4403</v>
      </c>
      <c s="271">
        <v>39083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8" spans="1:9" ht="15">
      <c r="A4368" s="216">
        <f>COUNTA($A$10:A4367)</f>
        <v>4358</v>
      </c>
      <c s="216">
        <v>25020424</v>
      </c>
      <c s="219" t="s">
        <v>6379</v>
      </c>
      <c s="271">
        <v>39398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69" spans="1:9" ht="15">
      <c r="A4369" s="216">
        <f>COUNTA($A$10:A4368)</f>
        <v>4359</v>
      </c>
      <c s="216">
        <v>25020425</v>
      </c>
      <c s="219" t="s">
        <v>6424</v>
      </c>
      <c s="271">
        <v>39422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0" spans="1:9" ht="15">
      <c r="A4370" s="216">
        <f>COUNTA($A$10:A4369)</f>
        <v>4360</v>
      </c>
      <c s="216">
        <v>25020426</v>
      </c>
      <c s="219" t="s">
        <v>5304</v>
      </c>
      <c s="271">
        <v>39209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1" spans="1:9" ht="15">
      <c r="A4371" s="216">
        <f>COUNTA($A$10:A4370)</f>
        <v>4361</v>
      </c>
      <c s="216">
        <v>25020427</v>
      </c>
      <c s="219" t="s">
        <v>1088</v>
      </c>
      <c s="271">
        <v>39329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2" spans="1:9" ht="15">
      <c r="A4372" s="216">
        <f>COUNTA($A$10:A4371)</f>
        <v>4362</v>
      </c>
      <c s="216">
        <v>25020428</v>
      </c>
      <c s="219" t="s">
        <v>1566</v>
      </c>
      <c s="271">
        <v>39416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3" spans="1:9" ht="15">
      <c r="A4373" s="216">
        <f>COUNTA($A$10:A4372)</f>
        <v>4363</v>
      </c>
      <c s="216">
        <v>25020429</v>
      </c>
      <c s="219" t="s">
        <v>6578</v>
      </c>
      <c s="271">
        <v>39389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4" spans="1:9" ht="15">
      <c r="A4374" s="216">
        <f>COUNTA($A$10:A4373)</f>
        <v>4364</v>
      </c>
      <c s="216">
        <v>25020430</v>
      </c>
      <c s="219" t="s">
        <v>6614</v>
      </c>
      <c s="271">
        <v>39356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5" spans="1:9" ht="15">
      <c r="A4375" s="216">
        <f>COUNTA($A$10:A4374)</f>
        <v>4365</v>
      </c>
      <c s="216">
        <v>25020431</v>
      </c>
      <c s="219" t="s">
        <v>6380</v>
      </c>
      <c s="271">
        <v>39279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6" spans="1:9" ht="15">
      <c r="A4376" s="216">
        <f>COUNTA($A$10:A4375)</f>
        <v>4366</v>
      </c>
      <c s="216">
        <v>25020432</v>
      </c>
      <c s="219" t="s">
        <v>6380</v>
      </c>
      <c s="271">
        <v>39402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7" spans="1:9" ht="15">
      <c r="A4377" s="216">
        <f>COUNTA($A$10:A4376)</f>
        <v>4367</v>
      </c>
      <c s="216">
        <v>25020433</v>
      </c>
      <c s="219" t="s">
        <v>6466</v>
      </c>
      <c s="271">
        <v>39370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8" spans="1:9" ht="15">
      <c r="A4378" s="216">
        <f>COUNTA($A$10:A4377)</f>
        <v>4368</v>
      </c>
      <c s="216">
        <v>25020434</v>
      </c>
      <c s="219" t="s">
        <v>6467</v>
      </c>
      <c s="271">
        <v>39127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79" spans="1:9" ht="15">
      <c r="A4379" s="216">
        <f>COUNTA($A$10:A4378)</f>
        <v>4369</v>
      </c>
      <c s="216">
        <v>25020435</v>
      </c>
      <c s="219" t="s">
        <v>6501</v>
      </c>
      <c s="271">
        <v>39295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0" spans="1:9" ht="15">
      <c r="A4380" s="216">
        <f>COUNTA($A$10:A4379)</f>
        <v>4370</v>
      </c>
      <c s="216">
        <v>25020436</v>
      </c>
      <c s="219" t="s">
        <v>6538</v>
      </c>
      <c s="271">
        <v>39112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1" spans="1:9" ht="15">
      <c r="A4381" s="216">
        <f>COUNTA($A$10:A4380)</f>
        <v>4371</v>
      </c>
      <c s="216">
        <v>25020437</v>
      </c>
      <c s="219" t="s">
        <v>6579</v>
      </c>
      <c s="271">
        <v>39130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2" spans="1:9" ht="15">
      <c r="A4382" s="216">
        <f>COUNTA($A$10:A4381)</f>
        <v>4372</v>
      </c>
      <c s="216">
        <v>25024229</v>
      </c>
      <c s="219" t="s">
        <v>6541</v>
      </c>
      <c s="271">
        <v>39088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3" spans="1:9" ht="15">
      <c r="A4383" s="216">
        <f>COUNTA($A$10:A4382)</f>
        <v>4373</v>
      </c>
      <c s="216">
        <v>25024230</v>
      </c>
      <c s="219" t="s">
        <v>3885</v>
      </c>
      <c s="271">
        <v>39356</v>
      </c>
      <c s="219" t="s">
        <v>7153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4" spans="1:9" ht="15">
      <c r="A4384" s="216">
        <f>COUNTA($A$10:A4383)</f>
        <v>4374</v>
      </c>
      <c s="216">
        <v>25021049</v>
      </c>
      <c s="219" t="s">
        <v>6703</v>
      </c>
      <c s="271">
        <v>39334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5" spans="1:9" ht="15">
      <c r="A4385" s="216">
        <f>COUNTA($A$10:A4384)</f>
        <v>4375</v>
      </c>
      <c s="216">
        <v>25021050</v>
      </c>
      <c s="219" t="s">
        <v>6704</v>
      </c>
      <c s="271">
        <v>39407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6" spans="1:9" ht="15">
      <c r="A4386" s="216">
        <f>COUNTA($A$10:A4385)</f>
        <v>4376</v>
      </c>
      <c s="216">
        <v>25021051</v>
      </c>
      <c s="219" t="s">
        <v>299</v>
      </c>
      <c s="271">
        <v>39283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7" spans="1:9" ht="15">
      <c r="A4387" s="216">
        <f>COUNTA($A$10:A4386)</f>
        <v>4377</v>
      </c>
      <c s="216">
        <v>25021052</v>
      </c>
      <c s="219" t="s">
        <v>6705</v>
      </c>
      <c s="271">
        <v>39273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8" spans="1:9" ht="15">
      <c r="A4388" s="216">
        <f>COUNTA($A$10:A4387)</f>
        <v>4378</v>
      </c>
      <c s="216">
        <v>25021053</v>
      </c>
      <c s="219" t="s">
        <v>4424</v>
      </c>
      <c s="271">
        <v>39341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89" spans="1:9" ht="15">
      <c r="A4389" s="216">
        <f>COUNTA($A$10:A4388)</f>
        <v>4379</v>
      </c>
      <c s="216">
        <v>25021054</v>
      </c>
      <c s="219" t="s">
        <v>5638</v>
      </c>
      <c s="271">
        <v>39407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0" spans="1:9" ht="15">
      <c r="A4390" s="216">
        <f>COUNTA($A$10:A4389)</f>
        <v>4380</v>
      </c>
      <c s="216">
        <v>25021055</v>
      </c>
      <c s="219" t="s">
        <v>3934</v>
      </c>
      <c s="271">
        <v>39392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1" spans="1:9" ht="15">
      <c r="A4391" s="216">
        <f>COUNTA($A$10:A4390)</f>
        <v>4381</v>
      </c>
      <c s="216">
        <v>25021056</v>
      </c>
      <c s="219" t="s">
        <v>678</v>
      </c>
      <c s="271">
        <v>39241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2" spans="1:9" ht="15">
      <c r="A4392" s="216">
        <f>COUNTA($A$10:A4391)</f>
        <v>4382</v>
      </c>
      <c s="216">
        <v>25021057</v>
      </c>
      <c s="219" t="s">
        <v>6706</v>
      </c>
      <c s="271">
        <v>39147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3" spans="1:9" ht="15">
      <c r="A4393" s="216">
        <f>COUNTA($A$10:A4392)</f>
        <v>4383</v>
      </c>
      <c s="216">
        <v>25021058</v>
      </c>
      <c s="219" t="s">
        <v>6707</v>
      </c>
      <c s="271">
        <v>39265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4" spans="1:9" ht="15">
      <c r="A4394" s="216">
        <f>COUNTA($A$10:A4393)</f>
        <v>4384</v>
      </c>
      <c s="216">
        <v>25021059</v>
      </c>
      <c s="219" t="s">
        <v>73</v>
      </c>
      <c s="271">
        <v>39394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5" spans="1:9" ht="15">
      <c r="A4395" s="216">
        <f>COUNTA($A$10:A4394)</f>
        <v>4385</v>
      </c>
      <c s="216">
        <v>25021060</v>
      </c>
      <c s="219" t="s">
        <v>4419</v>
      </c>
      <c s="271">
        <v>39196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6" spans="1:9" ht="15">
      <c r="A4396" s="216">
        <f>COUNTA($A$10:A4395)</f>
        <v>4386</v>
      </c>
      <c s="216">
        <v>25021061</v>
      </c>
      <c s="219" t="s">
        <v>4130</v>
      </c>
      <c s="271">
        <v>39286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7" spans="1:9" ht="15">
      <c r="A4397" s="216">
        <f>COUNTA($A$10:A4396)</f>
        <v>4387</v>
      </c>
      <c s="216">
        <v>25021062</v>
      </c>
      <c s="219" t="s">
        <v>6708</v>
      </c>
      <c s="271">
        <v>39344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8" spans="1:9" ht="15">
      <c r="A4398" s="216">
        <f>COUNTA($A$10:A4397)</f>
        <v>4388</v>
      </c>
      <c s="216">
        <v>25021063</v>
      </c>
      <c s="219" t="s">
        <v>6709</v>
      </c>
      <c s="271">
        <v>39222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399" spans="1:9" ht="15">
      <c r="A4399" s="216">
        <f>COUNTA($A$10:A4398)</f>
        <v>4389</v>
      </c>
      <c s="216">
        <v>25021064</v>
      </c>
      <c s="219" t="s">
        <v>1158</v>
      </c>
      <c s="271">
        <v>38963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0" spans="1:9" ht="15">
      <c r="A4400" s="216">
        <f>COUNTA($A$10:A4399)</f>
        <v>4390</v>
      </c>
      <c s="216">
        <v>25021065</v>
      </c>
      <c s="219" t="s">
        <v>1051</v>
      </c>
      <c s="271">
        <v>39191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1" spans="1:9" ht="15">
      <c r="A4401" s="216">
        <f>COUNTA($A$10:A4400)</f>
        <v>4391</v>
      </c>
      <c s="216">
        <v>25021066</v>
      </c>
      <c s="219" t="s">
        <v>6710</v>
      </c>
      <c s="271">
        <v>39403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2" spans="1:9" ht="15">
      <c r="A4402" s="216">
        <f>COUNTA($A$10:A4401)</f>
        <v>4392</v>
      </c>
      <c s="216">
        <v>25021067</v>
      </c>
      <c s="219" t="s">
        <v>4296</v>
      </c>
      <c s="271">
        <v>39379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3" spans="1:9" ht="15">
      <c r="A4403" s="216">
        <f>COUNTA($A$10:A4402)</f>
        <v>4393</v>
      </c>
      <c s="216">
        <v>25021068</v>
      </c>
      <c s="219" t="s">
        <v>3648</v>
      </c>
      <c s="271">
        <v>39375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4" spans="1:9" ht="15">
      <c r="A4404" s="216">
        <f>COUNTA($A$10:A4403)</f>
        <v>4394</v>
      </c>
      <c s="216">
        <v>25021069</v>
      </c>
      <c s="219" t="s">
        <v>213</v>
      </c>
      <c s="271">
        <v>39422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5" spans="1:9" ht="15">
      <c r="A4405" s="216">
        <f>COUNTA($A$10:A4404)</f>
        <v>4395</v>
      </c>
      <c s="216">
        <v>25021070</v>
      </c>
      <c s="219" t="s">
        <v>6711</v>
      </c>
      <c s="271">
        <v>39141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6" spans="1:9" ht="15">
      <c r="A4406" s="216">
        <f>COUNTA($A$10:A4405)</f>
        <v>4396</v>
      </c>
      <c s="216">
        <v>25021071</v>
      </c>
      <c s="219" t="s">
        <v>6712</v>
      </c>
      <c s="271">
        <v>39326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7" spans="1:9" ht="15">
      <c r="A4407" s="216">
        <f>COUNTA($A$10:A4406)</f>
        <v>4397</v>
      </c>
      <c s="216">
        <v>25021072</v>
      </c>
      <c s="219" t="s">
        <v>6713</v>
      </c>
      <c s="271">
        <v>39130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8" spans="1:9" ht="15">
      <c r="A4408" s="216">
        <f>COUNTA($A$10:A4407)</f>
        <v>4398</v>
      </c>
      <c s="216">
        <v>25021074</v>
      </c>
      <c s="219" t="s">
        <v>6714</v>
      </c>
      <c s="271">
        <v>39160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09" spans="1:9" ht="15">
      <c r="A4409" s="216">
        <f>COUNTA($A$10:A4408)</f>
        <v>4399</v>
      </c>
      <c s="216">
        <v>25021075</v>
      </c>
      <c s="219" t="s">
        <v>217</v>
      </c>
      <c s="271">
        <v>38885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0" spans="1:9" ht="15">
      <c r="A4410" s="216">
        <f>COUNTA($A$10:A4409)</f>
        <v>4400</v>
      </c>
      <c s="216">
        <v>25021076</v>
      </c>
      <c s="219" t="s">
        <v>384</v>
      </c>
      <c s="271">
        <v>39392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1" spans="1:9" ht="15">
      <c r="A4411" s="216">
        <f>COUNTA($A$10:A4410)</f>
        <v>4401</v>
      </c>
      <c s="216">
        <v>25021077</v>
      </c>
      <c s="219" t="s">
        <v>4695</v>
      </c>
      <c s="271">
        <v>39178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2" spans="1:9" ht="15">
      <c r="A4412" s="216">
        <f>COUNTA($A$10:A4411)</f>
        <v>4402</v>
      </c>
      <c s="216">
        <v>25021078</v>
      </c>
      <c s="219" t="s">
        <v>544</v>
      </c>
      <c s="271">
        <v>39332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3" spans="1:9" ht="15">
      <c r="A4413" s="216">
        <f>COUNTA($A$10:A4412)</f>
        <v>4403</v>
      </c>
      <c s="216">
        <v>25021079</v>
      </c>
      <c s="219" t="s">
        <v>758</v>
      </c>
      <c s="271">
        <v>39150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4" spans="1:9" ht="15">
      <c r="A4414" s="216">
        <f>COUNTA($A$10:A4413)</f>
        <v>4404</v>
      </c>
      <c s="216">
        <v>25021080</v>
      </c>
      <c s="219" t="s">
        <v>6715</v>
      </c>
      <c s="271">
        <v>39265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5" spans="1:9" ht="15">
      <c r="A4415" s="216">
        <f>COUNTA($A$10:A4414)</f>
        <v>4405</v>
      </c>
      <c s="216">
        <v>25021081</v>
      </c>
      <c s="219" t="s">
        <v>6716</v>
      </c>
      <c s="271">
        <v>39248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6" spans="1:9" ht="15">
      <c r="A4416" s="216">
        <f>COUNTA($A$10:A4415)</f>
        <v>4406</v>
      </c>
      <c s="216">
        <v>25021082</v>
      </c>
      <c s="219" t="s">
        <v>6717</v>
      </c>
      <c s="271">
        <v>39258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7" spans="1:9" ht="15">
      <c r="A4417" s="216">
        <f>COUNTA($A$10:A4416)</f>
        <v>4407</v>
      </c>
      <c s="216">
        <v>25021083</v>
      </c>
      <c s="219" t="s">
        <v>6718</v>
      </c>
      <c s="271">
        <v>39294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8" spans="1:9" ht="15">
      <c r="A4418" s="216">
        <f>COUNTA($A$10:A4417)</f>
        <v>4408</v>
      </c>
      <c s="216">
        <v>25021084</v>
      </c>
      <c s="219" t="s">
        <v>1986</v>
      </c>
      <c s="271">
        <v>39376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19" spans="1:9" ht="15">
      <c r="A4419" s="216">
        <f>COUNTA($A$10:A4418)</f>
        <v>4409</v>
      </c>
      <c s="216">
        <v>25021085</v>
      </c>
      <c s="219" t="s">
        <v>1988</v>
      </c>
      <c s="271">
        <v>39284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20" spans="1:9" ht="15">
      <c r="A4420" s="216">
        <f>COUNTA($A$10:A4419)</f>
        <v>4410</v>
      </c>
      <c s="216">
        <v>25021086</v>
      </c>
      <c s="219" t="s">
        <v>1013</v>
      </c>
      <c s="271">
        <v>39370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21" spans="1:9" ht="15">
      <c r="A4421" s="216">
        <f>COUNTA($A$10:A4420)</f>
        <v>4411</v>
      </c>
      <c s="216">
        <v>25021087</v>
      </c>
      <c s="219" t="s">
        <v>6719</v>
      </c>
      <c s="271">
        <v>39266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22" spans="1:9" ht="15">
      <c r="A4422" s="216">
        <f>COUNTA($A$10:A4421)</f>
        <v>4412</v>
      </c>
      <c s="216">
        <v>25021088</v>
      </c>
      <c s="219" t="s">
        <v>6720</v>
      </c>
      <c s="271">
        <v>39299</v>
      </c>
      <c s="219" t="s">
        <v>7230</v>
      </c>
      <c s="219" t="s">
        <v>4434</v>
      </c>
      <c s="216">
        <v>5</v>
      </c>
      <c s="216" t="s">
        <v>7400</v>
      </c>
      <c s="272">
        <f t="shared" si="68"/>
        <v>20000000</v>
      </c>
    </row>
    <row r="4423" spans="1:9" ht="15">
      <c r="A4423" s="216">
        <f>COUNTA($A$10:A4422)</f>
        <v>4413</v>
      </c>
      <c s="216">
        <v>25021089</v>
      </c>
      <c s="219" t="s">
        <v>6721</v>
      </c>
      <c s="271">
        <v>39388</v>
      </c>
      <c s="219" t="s">
        <v>7230</v>
      </c>
      <c s="219" t="s">
        <v>4434</v>
      </c>
      <c s="216">
        <v>5</v>
      </c>
      <c s="216" t="s">
        <v>7400</v>
      </c>
      <c s="272">
        <f t="shared" si="69" ref="I4423:I4486">G4423*4000000</f>
        <v>20000000</v>
      </c>
    </row>
    <row r="4424" spans="1:9" ht="15">
      <c r="A4424" s="216">
        <f>COUNTA($A$10:A4423)</f>
        <v>4414</v>
      </c>
      <c s="216">
        <v>25021091</v>
      </c>
      <c s="219" t="s">
        <v>6723</v>
      </c>
      <c s="271">
        <v>39144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25" spans="1:9" ht="15">
      <c r="A4425" s="216">
        <f>COUNTA($A$10:A4424)</f>
        <v>4415</v>
      </c>
      <c s="216">
        <v>25021092</v>
      </c>
      <c s="219" t="s">
        <v>6724</v>
      </c>
      <c s="271">
        <v>39349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26" spans="1:9" ht="15">
      <c r="A4426" s="216">
        <f>COUNTA($A$10:A4425)</f>
        <v>4416</v>
      </c>
      <c s="216">
        <v>25021093</v>
      </c>
      <c s="219" t="s">
        <v>6725</v>
      </c>
      <c s="271">
        <v>39331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27" spans="1:9" ht="15">
      <c r="A4427" s="216">
        <f>COUNTA($A$10:A4426)</f>
        <v>4417</v>
      </c>
      <c s="216">
        <v>25021094</v>
      </c>
      <c s="219" t="s">
        <v>6726</v>
      </c>
      <c s="271">
        <v>39090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28" spans="1:9" ht="15">
      <c r="A4428" s="216">
        <f>COUNTA($A$10:A4427)</f>
        <v>4418</v>
      </c>
      <c s="216">
        <v>25021095</v>
      </c>
      <c s="219" t="s">
        <v>6727</v>
      </c>
      <c s="271">
        <v>39168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29" spans="1:9" ht="15">
      <c r="A4429" s="216">
        <f>COUNTA($A$10:A4428)</f>
        <v>4419</v>
      </c>
      <c s="216">
        <v>25021097</v>
      </c>
      <c s="219" t="s">
        <v>6728</v>
      </c>
      <c s="271">
        <v>39129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0" spans="1:9" ht="15">
      <c r="A4430" s="216">
        <f>COUNTA($A$10:A4429)</f>
        <v>4420</v>
      </c>
      <c s="216">
        <v>25021098</v>
      </c>
      <c s="219" t="s">
        <v>6729</v>
      </c>
      <c s="271">
        <v>39130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1" spans="1:9" ht="15">
      <c r="A4431" s="216">
        <f>COUNTA($A$10:A4430)</f>
        <v>4421</v>
      </c>
      <c s="216">
        <v>25021100</v>
      </c>
      <c s="219" t="s">
        <v>6730</v>
      </c>
      <c s="271">
        <v>39246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2" spans="1:9" ht="15">
      <c r="A4432" s="216">
        <f>COUNTA($A$10:A4431)</f>
        <v>4422</v>
      </c>
      <c s="216">
        <v>25021101</v>
      </c>
      <c s="219" t="s">
        <v>6731</v>
      </c>
      <c s="271">
        <v>39287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3" spans="1:9" ht="15">
      <c r="A4433" s="216">
        <f>COUNTA($A$10:A4432)</f>
        <v>4423</v>
      </c>
      <c s="216">
        <v>25021102</v>
      </c>
      <c s="219" t="s">
        <v>6732</v>
      </c>
      <c s="271">
        <v>39283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4" spans="1:9" ht="15">
      <c r="A4434" s="216">
        <f>COUNTA($A$10:A4433)</f>
        <v>4424</v>
      </c>
      <c s="216">
        <v>25021104</v>
      </c>
      <c s="219" t="s">
        <v>4552</v>
      </c>
      <c s="271">
        <v>39088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5" spans="1:9" ht="15">
      <c r="A4435" s="216">
        <f>COUNTA($A$10:A4434)</f>
        <v>4425</v>
      </c>
      <c s="216">
        <v>25021105</v>
      </c>
      <c s="219" t="s">
        <v>6739</v>
      </c>
      <c s="271">
        <v>39269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6" spans="1:9" ht="15">
      <c r="A4436" s="216">
        <f>COUNTA($A$10:A4435)</f>
        <v>4426</v>
      </c>
      <c s="216">
        <v>25021106</v>
      </c>
      <c s="219" t="s">
        <v>6740</v>
      </c>
      <c s="271">
        <v>39255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7" spans="1:9" ht="15">
      <c r="A4437" s="216">
        <f>COUNTA($A$10:A4436)</f>
        <v>4427</v>
      </c>
      <c s="216">
        <v>25021107</v>
      </c>
      <c s="219" t="s">
        <v>6733</v>
      </c>
      <c s="271">
        <v>39403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8" spans="1:9" ht="15">
      <c r="A4438" s="216">
        <f>COUNTA($A$10:A4437)</f>
        <v>4428</v>
      </c>
      <c s="216">
        <v>25021108</v>
      </c>
      <c s="219" t="s">
        <v>6734</v>
      </c>
      <c s="271">
        <v>39243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39" spans="1:9" ht="15">
      <c r="A4439" s="216">
        <f>COUNTA($A$10:A4438)</f>
        <v>4429</v>
      </c>
      <c s="216">
        <v>25021109</v>
      </c>
      <c s="219" t="s">
        <v>6735</v>
      </c>
      <c s="271">
        <v>39182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0" spans="1:9" ht="15">
      <c r="A4440" s="216">
        <f>COUNTA($A$10:A4439)</f>
        <v>4430</v>
      </c>
      <c s="216">
        <v>25021110</v>
      </c>
      <c s="219" t="s">
        <v>6736</v>
      </c>
      <c s="271">
        <v>39415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1" spans="1:9" ht="15">
      <c r="A4441" s="216">
        <f>COUNTA($A$10:A4440)</f>
        <v>4431</v>
      </c>
      <c s="216">
        <v>25021111</v>
      </c>
      <c s="219" t="s">
        <v>6737</v>
      </c>
      <c s="271">
        <v>39148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2" spans="1:9" ht="15">
      <c r="A4442" s="216">
        <f>COUNTA($A$10:A4441)</f>
        <v>4432</v>
      </c>
      <c s="216">
        <v>25021112</v>
      </c>
      <c s="219" t="s">
        <v>6738</v>
      </c>
      <c s="271">
        <v>39020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3" spans="1:9" ht="15">
      <c r="A4443" s="216">
        <f>COUNTA($A$10:A4442)</f>
        <v>4433</v>
      </c>
      <c s="216">
        <v>25021113</v>
      </c>
      <c s="219" t="s">
        <v>3955</v>
      </c>
      <c s="271">
        <v>39098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4" spans="1:9" ht="15">
      <c r="A4444" s="216">
        <f>COUNTA($A$10:A4443)</f>
        <v>4434</v>
      </c>
      <c s="216">
        <v>25021114</v>
      </c>
      <c s="219" t="s">
        <v>3886</v>
      </c>
      <c s="271">
        <v>39350</v>
      </c>
      <c s="219" t="s">
        <v>7230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5" spans="1:9" ht="15">
      <c r="A4445" s="216">
        <f>COUNTA($A$10:A4444)</f>
        <v>4435</v>
      </c>
      <c s="216">
        <v>25023143</v>
      </c>
      <c s="219" t="s">
        <v>6134</v>
      </c>
      <c s="271">
        <v>39328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6" spans="1:9" ht="15">
      <c r="A4446" s="216">
        <f>COUNTA($A$10:A4445)</f>
        <v>4436</v>
      </c>
      <c s="216">
        <v>25023144</v>
      </c>
      <c s="219" t="s">
        <v>6173</v>
      </c>
      <c s="271">
        <v>39215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7" spans="1:9" ht="15">
      <c r="A4447" s="216">
        <f>COUNTA($A$10:A4446)</f>
        <v>4437</v>
      </c>
      <c s="216">
        <v>25023145</v>
      </c>
      <c s="219" t="s">
        <v>1200</v>
      </c>
      <c s="271">
        <v>39101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8" spans="1:9" ht="15">
      <c r="A4448" s="216">
        <f>COUNTA($A$10:A4447)</f>
        <v>4438</v>
      </c>
      <c s="216">
        <v>25023146</v>
      </c>
      <c s="219" t="s">
        <v>1200</v>
      </c>
      <c s="271">
        <v>39434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49" spans="1:9" ht="15">
      <c r="A4449" s="216">
        <f>COUNTA($A$10:A4448)</f>
        <v>4439</v>
      </c>
      <c s="216">
        <v>25023147</v>
      </c>
      <c s="219" t="s">
        <v>6297</v>
      </c>
      <c s="271">
        <v>39204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0" spans="1:9" ht="15">
      <c r="A4450" s="216">
        <f>COUNTA($A$10:A4449)</f>
        <v>4440</v>
      </c>
      <c s="216">
        <v>25023148</v>
      </c>
      <c s="219" t="s">
        <v>6135</v>
      </c>
      <c s="271">
        <v>38986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1" spans="1:9" ht="15">
      <c r="A4451" s="216">
        <f>COUNTA($A$10:A4450)</f>
        <v>4441</v>
      </c>
      <c s="216">
        <v>25023149</v>
      </c>
      <c s="219" t="s">
        <v>6174</v>
      </c>
      <c s="271">
        <v>39317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2" spans="1:9" ht="15">
      <c r="A4452" s="216">
        <f>COUNTA($A$10:A4451)</f>
        <v>4442</v>
      </c>
      <c s="216">
        <v>25023150</v>
      </c>
      <c s="219" t="s">
        <v>6217</v>
      </c>
      <c s="271">
        <v>39190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3" spans="1:9" ht="15">
      <c r="A4453" s="216">
        <f>COUNTA($A$10:A4452)</f>
        <v>4443</v>
      </c>
      <c s="216">
        <v>25023151</v>
      </c>
      <c s="219" t="s">
        <v>6257</v>
      </c>
      <c s="271">
        <v>39356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4" spans="1:9" ht="15">
      <c r="A4454" s="216">
        <f>COUNTA($A$10:A4453)</f>
        <v>4444</v>
      </c>
      <c s="216">
        <v>25023152</v>
      </c>
      <c s="219" t="s">
        <v>6298</v>
      </c>
      <c s="271">
        <v>39337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5" spans="1:9" ht="15">
      <c r="A4455" s="216">
        <f>COUNTA($A$10:A4454)</f>
        <v>4445</v>
      </c>
      <c s="216">
        <v>25023153</v>
      </c>
      <c s="219" t="s">
        <v>6136</v>
      </c>
      <c s="271">
        <v>39289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6" spans="1:9" ht="15">
      <c r="A4456" s="216">
        <f>COUNTA($A$10:A4455)</f>
        <v>4446</v>
      </c>
      <c s="216">
        <v>25023154</v>
      </c>
      <c s="219" t="s">
        <v>1829</v>
      </c>
      <c s="271">
        <v>39091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7" spans="1:9" ht="15">
      <c r="A4457" s="216">
        <f>COUNTA($A$10:A4456)</f>
        <v>4447</v>
      </c>
      <c s="216">
        <v>25023155</v>
      </c>
      <c s="219" t="s">
        <v>931</v>
      </c>
      <c s="271">
        <v>39206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8" spans="1:9" ht="15">
      <c r="A4458" s="216">
        <f>COUNTA($A$10:A4457)</f>
        <v>4448</v>
      </c>
      <c s="216">
        <v>25023156</v>
      </c>
      <c s="219" t="s">
        <v>299</v>
      </c>
      <c s="271">
        <v>39074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59" spans="1:9" ht="15">
      <c r="A4459" s="216">
        <f>COUNTA($A$10:A4458)</f>
        <v>4449</v>
      </c>
      <c s="216">
        <v>25023157</v>
      </c>
      <c s="219" t="s">
        <v>160</v>
      </c>
      <c s="271">
        <v>39194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0" spans="1:9" ht="15">
      <c r="A4460" s="216">
        <f>COUNTA($A$10:A4459)</f>
        <v>4450</v>
      </c>
      <c s="216">
        <v>25023158</v>
      </c>
      <c s="219" t="s">
        <v>160</v>
      </c>
      <c s="271">
        <v>39381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1" spans="1:9" ht="15">
      <c r="A4461" s="216">
        <f>COUNTA($A$10:A4460)</f>
        <v>4451</v>
      </c>
      <c s="216">
        <v>25023159</v>
      </c>
      <c s="219" t="s">
        <v>6175</v>
      </c>
      <c s="271">
        <v>39307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2" spans="1:9" ht="15">
      <c r="A4462" s="216">
        <f>COUNTA($A$10:A4461)</f>
        <v>4452</v>
      </c>
      <c s="216">
        <v>25023160</v>
      </c>
      <c s="219" t="s">
        <v>6218</v>
      </c>
      <c s="271">
        <v>39296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3" spans="1:9" ht="15">
      <c r="A4463" s="216">
        <f>COUNTA($A$10:A4462)</f>
        <v>4453</v>
      </c>
      <c s="216">
        <v>25023161</v>
      </c>
      <c s="219" t="s">
        <v>6219</v>
      </c>
      <c s="271">
        <v>39401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4" spans="1:9" ht="15">
      <c r="A4464" s="216">
        <f>COUNTA($A$10:A4463)</f>
        <v>4454</v>
      </c>
      <c s="216">
        <v>25023162</v>
      </c>
      <c s="219" t="s">
        <v>6258</v>
      </c>
      <c s="271">
        <v>39294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5" spans="1:9" ht="15">
      <c r="A4465" s="216">
        <f>COUNTA($A$10:A4464)</f>
        <v>4455</v>
      </c>
      <c s="216">
        <v>25023163</v>
      </c>
      <c s="219" t="s">
        <v>6299</v>
      </c>
      <c s="271">
        <v>39424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6" spans="1:9" ht="15">
      <c r="A4466" s="216">
        <f>COUNTA($A$10:A4465)</f>
        <v>4456</v>
      </c>
      <c s="216">
        <v>25023164</v>
      </c>
      <c s="219" t="s">
        <v>6137</v>
      </c>
      <c s="271">
        <v>39385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7" spans="1:9" ht="15">
      <c r="A4467" s="216">
        <f>COUNTA($A$10:A4466)</f>
        <v>4457</v>
      </c>
      <c s="216">
        <v>25023165</v>
      </c>
      <c s="219" t="s">
        <v>6176</v>
      </c>
      <c s="271">
        <v>39186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8" spans="1:9" ht="15">
      <c r="A4468" s="216">
        <f>COUNTA($A$10:A4467)</f>
        <v>4458</v>
      </c>
      <c s="216">
        <v>25023166</v>
      </c>
      <c s="219" t="s">
        <v>6220</v>
      </c>
      <c s="271">
        <v>39243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69" spans="1:9" ht="15">
      <c r="A4469" s="216">
        <f>COUNTA($A$10:A4468)</f>
        <v>4459</v>
      </c>
      <c s="216">
        <v>25023167</v>
      </c>
      <c s="219" t="s">
        <v>6259</v>
      </c>
      <c s="271">
        <v>39087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0" spans="1:9" ht="15">
      <c r="A4470" s="216">
        <f>COUNTA($A$10:A4469)</f>
        <v>4460</v>
      </c>
      <c s="216">
        <v>25023168</v>
      </c>
      <c s="219" t="s">
        <v>6300</v>
      </c>
      <c s="271">
        <v>39120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1" spans="1:9" ht="15">
      <c r="A4471" s="216">
        <f>COUNTA($A$10:A4470)</f>
        <v>4461</v>
      </c>
      <c s="216">
        <v>25023169</v>
      </c>
      <c s="219" t="s">
        <v>6260</v>
      </c>
      <c s="271">
        <v>39426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2" spans="1:9" ht="15">
      <c r="A4472" s="216">
        <f>COUNTA($A$10:A4471)</f>
        <v>4462</v>
      </c>
      <c s="216">
        <v>25023170</v>
      </c>
      <c s="219" t="s">
        <v>6138</v>
      </c>
      <c s="271">
        <v>39289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3" spans="1:9" ht="15">
      <c r="A4473" s="216">
        <f>COUNTA($A$10:A4472)</f>
        <v>4463</v>
      </c>
      <c s="216">
        <v>25023171</v>
      </c>
      <c s="219" t="s">
        <v>6177</v>
      </c>
      <c s="271">
        <v>39317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4" spans="1:9" ht="15">
      <c r="A4474" s="216">
        <f>COUNTA($A$10:A4473)</f>
        <v>4464</v>
      </c>
      <c s="216">
        <v>25023172</v>
      </c>
      <c s="219" t="s">
        <v>6301</v>
      </c>
      <c s="271">
        <v>39357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5" spans="1:9" ht="15">
      <c r="A4475" s="216">
        <f>COUNTA($A$10:A4474)</f>
        <v>4465</v>
      </c>
      <c s="216">
        <v>25023173</v>
      </c>
      <c s="219" t="s">
        <v>5034</v>
      </c>
      <c s="271">
        <v>39190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6" spans="1:9" ht="15">
      <c r="A4476" s="216">
        <f>COUNTA($A$10:A4475)</f>
        <v>4466</v>
      </c>
      <c s="216">
        <v>25023174</v>
      </c>
      <c s="219" t="s">
        <v>6261</v>
      </c>
      <c s="271">
        <v>39210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7" spans="1:9" ht="15">
      <c r="A4477" s="216">
        <f>COUNTA($A$10:A4476)</f>
        <v>4467</v>
      </c>
      <c s="216">
        <v>25023175</v>
      </c>
      <c s="219" t="s">
        <v>6302</v>
      </c>
      <c s="271">
        <v>39286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8" spans="1:9" ht="15">
      <c r="A4478" s="216">
        <f>COUNTA($A$10:A4477)</f>
        <v>4468</v>
      </c>
      <c s="216">
        <v>25023176</v>
      </c>
      <c s="219" t="s">
        <v>6139</v>
      </c>
      <c s="271">
        <v>39315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79" spans="1:9" ht="15">
      <c r="A4479" s="216">
        <f>COUNTA($A$10:A4478)</f>
        <v>4469</v>
      </c>
      <c s="216">
        <v>25023177</v>
      </c>
      <c s="219" t="s">
        <v>3844</v>
      </c>
      <c s="271">
        <v>39411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0" spans="1:9" ht="15">
      <c r="A4480" s="216">
        <f>COUNTA($A$10:A4479)</f>
        <v>4470</v>
      </c>
      <c s="216">
        <v>25023178</v>
      </c>
      <c s="219" t="s">
        <v>6140</v>
      </c>
      <c s="271">
        <v>39230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1" spans="1:9" ht="15">
      <c r="A4481" s="216">
        <f>COUNTA($A$10:A4480)</f>
        <v>4471</v>
      </c>
      <c s="216">
        <v>25023179</v>
      </c>
      <c s="219" t="s">
        <v>6178</v>
      </c>
      <c s="271">
        <v>39424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2" spans="1:9" ht="15">
      <c r="A4482" s="216">
        <f>COUNTA($A$10:A4481)</f>
        <v>4472</v>
      </c>
      <c s="216">
        <v>25023180</v>
      </c>
      <c s="219" t="s">
        <v>6221</v>
      </c>
      <c s="271">
        <v>39406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3" spans="1:9" ht="15">
      <c r="A4483" s="216">
        <f>COUNTA($A$10:A4482)</f>
        <v>4473</v>
      </c>
      <c s="216">
        <v>25023181</v>
      </c>
      <c s="219" t="s">
        <v>6262</v>
      </c>
      <c s="271">
        <v>39105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4" spans="1:9" ht="15">
      <c r="A4484" s="216">
        <f>COUNTA($A$10:A4483)</f>
        <v>4474</v>
      </c>
      <c s="216">
        <v>25023182</v>
      </c>
      <c s="219" t="s">
        <v>3845</v>
      </c>
      <c s="271">
        <v>38965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5" spans="1:9" ht="15">
      <c r="A4485" s="216">
        <f>COUNTA($A$10:A4484)</f>
        <v>4475</v>
      </c>
      <c s="216">
        <v>25023183</v>
      </c>
      <c s="219" t="s">
        <v>6263</v>
      </c>
      <c s="271">
        <v>39425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6" spans="1:9" ht="15">
      <c r="A4486" s="216">
        <f>COUNTA($A$10:A4485)</f>
        <v>4476</v>
      </c>
      <c s="216">
        <v>25023184</v>
      </c>
      <c s="219" t="s">
        <v>6303</v>
      </c>
      <c s="271">
        <v>39109</v>
      </c>
      <c s="219" t="s">
        <v>7262</v>
      </c>
      <c s="219" t="s">
        <v>4434</v>
      </c>
      <c s="216">
        <v>5</v>
      </c>
      <c s="216" t="s">
        <v>7400</v>
      </c>
      <c s="272">
        <f t="shared" si="69"/>
        <v>20000000</v>
      </c>
    </row>
    <row r="4487" spans="1:9" s="235" customFormat="1" ht="15">
      <c r="A4487" s="216">
        <f>COUNTA($A$10:A4486)</f>
        <v>4477</v>
      </c>
      <c s="216">
        <v>25023185</v>
      </c>
      <c s="219" t="s">
        <v>6141</v>
      </c>
      <c s="271">
        <v>39183</v>
      </c>
      <c s="219" t="s">
        <v>7262</v>
      </c>
      <c s="219" t="s">
        <v>4434</v>
      </c>
      <c s="236">
        <v>5</v>
      </c>
      <c s="236" t="s">
        <v>7400</v>
      </c>
      <c s="273">
        <f t="shared" si="70" ref="I4487:I4550">G4487*4000000</f>
        <v>20000000</v>
      </c>
    </row>
    <row r="4488" spans="1:9" ht="15">
      <c r="A4488" s="216">
        <f>COUNTA($A$10:A4487)</f>
        <v>4478</v>
      </c>
      <c s="216">
        <v>25023186</v>
      </c>
      <c s="219" t="s">
        <v>6179</v>
      </c>
      <c s="271">
        <v>39255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89" spans="1:9" ht="15">
      <c r="A4489" s="216">
        <f>COUNTA($A$10:A4488)</f>
        <v>4479</v>
      </c>
      <c s="216">
        <v>25023187</v>
      </c>
      <c s="219" t="s">
        <v>6222</v>
      </c>
      <c s="271">
        <v>39224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0" spans="1:9" ht="15">
      <c r="A4490" s="216">
        <f>COUNTA($A$10:A4489)</f>
        <v>4480</v>
      </c>
      <c s="216">
        <v>25023188</v>
      </c>
      <c s="219" t="s">
        <v>305</v>
      </c>
      <c s="271">
        <v>39259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1" spans="1:9" s="235" customFormat="1" ht="15">
      <c r="A4491" s="216">
        <f>COUNTA($A$10:A4490)</f>
        <v>4481</v>
      </c>
      <c s="216">
        <v>25023189</v>
      </c>
      <c s="219" t="s">
        <v>6304</v>
      </c>
      <c s="271">
        <v>39136</v>
      </c>
      <c s="219" t="s">
        <v>7262</v>
      </c>
      <c s="219" t="s">
        <v>4434</v>
      </c>
      <c s="236">
        <v>5</v>
      </c>
      <c s="236" t="s">
        <v>7400</v>
      </c>
      <c s="273">
        <f t="shared" si="70"/>
        <v>20000000</v>
      </c>
    </row>
    <row r="4492" spans="1:9" ht="15">
      <c r="A4492" s="216">
        <f>COUNTA($A$10:A4491)</f>
        <v>4482</v>
      </c>
      <c s="216">
        <v>25023190</v>
      </c>
      <c s="219" t="s">
        <v>6142</v>
      </c>
      <c s="271">
        <v>39127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3" spans="1:9" ht="15">
      <c r="A4493" s="216">
        <f>COUNTA($A$10:A4492)</f>
        <v>4483</v>
      </c>
      <c s="216">
        <v>25023191</v>
      </c>
      <c s="219" t="s">
        <v>6180</v>
      </c>
      <c s="271">
        <v>39385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4" spans="1:9" ht="15">
      <c r="A4494" s="216">
        <f>COUNTA($A$10:A4493)</f>
        <v>4484</v>
      </c>
      <c s="216">
        <v>25023192</v>
      </c>
      <c s="219" t="s">
        <v>6223</v>
      </c>
      <c s="271">
        <v>39416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5" spans="1:9" ht="15">
      <c r="A4495" s="216">
        <f>COUNTA($A$10:A4494)</f>
        <v>4485</v>
      </c>
      <c s="216">
        <v>25023193</v>
      </c>
      <c s="219" t="s">
        <v>6264</v>
      </c>
      <c s="271">
        <v>39178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6" spans="1:9" ht="15">
      <c r="A4496" s="216">
        <f>COUNTA($A$10:A4495)</f>
        <v>4486</v>
      </c>
      <c s="216">
        <v>25023194</v>
      </c>
      <c s="219" t="s">
        <v>6305</v>
      </c>
      <c s="271">
        <v>39242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7" spans="1:9" ht="15">
      <c r="A4497" s="216">
        <f>COUNTA($A$10:A4496)</f>
        <v>4487</v>
      </c>
      <c s="216">
        <v>25023195</v>
      </c>
      <c s="219" t="s">
        <v>2325</v>
      </c>
      <c s="271">
        <v>39121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8" spans="1:9" ht="15">
      <c r="A4498" s="216">
        <f>COUNTA($A$10:A4497)</f>
        <v>4488</v>
      </c>
      <c s="216">
        <v>25023196</v>
      </c>
      <c s="219" t="s">
        <v>6181</v>
      </c>
      <c s="271">
        <v>39426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499" spans="1:9" ht="15">
      <c r="A4499" s="216">
        <f>COUNTA($A$10:A4498)</f>
        <v>4489</v>
      </c>
      <c s="216">
        <v>25023197</v>
      </c>
      <c s="219" t="s">
        <v>6224</v>
      </c>
      <c s="271">
        <v>39200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0" spans="1:9" ht="15">
      <c r="A4500" s="216">
        <f>COUNTA($A$10:A4499)</f>
        <v>4490</v>
      </c>
      <c s="216">
        <v>25023198</v>
      </c>
      <c s="219" t="s">
        <v>3258</v>
      </c>
      <c s="271">
        <v>39220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1" spans="1:9" ht="15">
      <c r="A4501" s="216">
        <f>COUNTA($A$10:A4500)</f>
        <v>4491</v>
      </c>
      <c s="216">
        <v>25023199</v>
      </c>
      <c s="219" t="s">
        <v>6306</v>
      </c>
      <c s="271">
        <v>39098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2" spans="1:9" ht="15">
      <c r="A4502" s="216">
        <f>COUNTA($A$10:A4501)</f>
        <v>4492</v>
      </c>
      <c s="216">
        <v>25023200</v>
      </c>
      <c s="219" t="s">
        <v>534</v>
      </c>
      <c s="271">
        <v>39267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3" spans="1:9" ht="15">
      <c r="A4503" s="216">
        <f>COUNTA($A$10:A4502)</f>
        <v>4493</v>
      </c>
      <c s="216">
        <v>25023201</v>
      </c>
      <c s="219" t="s">
        <v>453</v>
      </c>
      <c s="271">
        <v>39306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4" spans="1:9" ht="15">
      <c r="A4504" s="216">
        <f>COUNTA($A$10:A4503)</f>
        <v>4494</v>
      </c>
      <c s="216">
        <v>25023202</v>
      </c>
      <c s="219" t="s">
        <v>6225</v>
      </c>
      <c s="271">
        <v>39093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5" spans="1:9" ht="15">
      <c r="A4505" s="216">
        <f>COUNTA($A$10:A4504)</f>
        <v>4495</v>
      </c>
      <c s="216">
        <v>25023203</v>
      </c>
      <c s="219" t="s">
        <v>6265</v>
      </c>
      <c s="271">
        <v>39314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6" spans="1:9" ht="15">
      <c r="A4506" s="216">
        <f>COUNTA($A$10:A4505)</f>
        <v>4496</v>
      </c>
      <c s="216">
        <v>25023204</v>
      </c>
      <c s="219" t="s">
        <v>3980</v>
      </c>
      <c s="271">
        <v>39155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7" spans="1:9" ht="15">
      <c r="A4507" s="216">
        <f>COUNTA($A$10:A4506)</f>
        <v>4497</v>
      </c>
      <c s="216">
        <v>25023205</v>
      </c>
      <c s="219" t="s">
        <v>6143</v>
      </c>
      <c s="271">
        <v>39294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8" spans="1:9" ht="15">
      <c r="A4508" s="216">
        <f>COUNTA($A$10:A4507)</f>
        <v>4498</v>
      </c>
      <c s="216">
        <v>25023206</v>
      </c>
      <c s="219" t="s">
        <v>6182</v>
      </c>
      <c s="271">
        <v>39213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09" spans="1:9" ht="15">
      <c r="A4509" s="216">
        <f>COUNTA($A$10:A4508)</f>
        <v>4499</v>
      </c>
      <c s="216">
        <v>25023207</v>
      </c>
      <c s="219" t="s">
        <v>6226</v>
      </c>
      <c s="271">
        <v>39168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0" spans="1:9" ht="15">
      <c r="A4510" s="216">
        <f>COUNTA($A$10:A4509)</f>
        <v>4500</v>
      </c>
      <c s="216">
        <v>25023208</v>
      </c>
      <c s="219" t="s">
        <v>6266</v>
      </c>
      <c s="271">
        <v>39153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1" spans="1:9" ht="15">
      <c r="A4511" s="216">
        <f>COUNTA($A$10:A4510)</f>
        <v>4501</v>
      </c>
      <c s="216">
        <v>25023209</v>
      </c>
      <c s="219" t="s">
        <v>6307</v>
      </c>
      <c s="271">
        <v>39181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2" spans="1:9" ht="15">
      <c r="A4512" s="216">
        <f>COUNTA($A$10:A4511)</f>
        <v>4502</v>
      </c>
      <c s="216">
        <v>25023210</v>
      </c>
      <c s="219" t="s">
        <v>6144</v>
      </c>
      <c s="271">
        <v>39115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3" spans="1:9" ht="15">
      <c r="A4513" s="216">
        <f>COUNTA($A$10:A4512)</f>
        <v>4503</v>
      </c>
      <c s="216">
        <v>25023211</v>
      </c>
      <c s="219" t="s">
        <v>135</v>
      </c>
      <c s="271">
        <v>39304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4" spans="1:9" ht="15">
      <c r="A4514" s="216">
        <f>COUNTA($A$10:A4513)</f>
        <v>4504</v>
      </c>
      <c s="216">
        <v>25023212</v>
      </c>
      <c s="219" t="s">
        <v>6227</v>
      </c>
      <c s="271">
        <v>39427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5" spans="1:9" ht="15">
      <c r="A4515" s="216">
        <f>COUNTA($A$10:A4514)</f>
        <v>4505</v>
      </c>
      <c s="216">
        <v>25023213</v>
      </c>
      <c s="219" t="s">
        <v>2412</v>
      </c>
      <c s="271">
        <v>39325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6" spans="1:9" ht="15">
      <c r="A4516" s="216">
        <f>COUNTA($A$10:A4515)</f>
        <v>4506</v>
      </c>
      <c s="216">
        <v>25023214</v>
      </c>
      <c s="219" t="s">
        <v>6308</v>
      </c>
      <c s="271">
        <v>39121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7" spans="1:9" ht="15">
      <c r="A4517" s="216">
        <f>COUNTA($A$10:A4516)</f>
        <v>4507</v>
      </c>
      <c s="216">
        <v>25023215</v>
      </c>
      <c s="219" t="s">
        <v>6145</v>
      </c>
      <c s="271">
        <v>39370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8" spans="1:9" ht="15">
      <c r="A4518" s="216">
        <f>COUNTA($A$10:A4517)</f>
        <v>4508</v>
      </c>
      <c s="216">
        <v>25023216</v>
      </c>
      <c s="219" t="s">
        <v>753</v>
      </c>
      <c s="271">
        <v>39162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19" spans="1:9" ht="15">
      <c r="A4519" s="216">
        <f>COUNTA($A$10:A4518)</f>
        <v>4509</v>
      </c>
      <c s="216">
        <v>25023217</v>
      </c>
      <c s="219" t="s">
        <v>1006</v>
      </c>
      <c s="271">
        <v>39111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0" spans="1:9" ht="15">
      <c r="A4520" s="216">
        <f>COUNTA($A$10:A4519)</f>
        <v>4510</v>
      </c>
      <c s="216">
        <v>25023218</v>
      </c>
      <c s="219" t="s">
        <v>1006</v>
      </c>
      <c s="271">
        <v>39282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1" spans="1:9" ht="15">
      <c r="A4521" s="216">
        <f>COUNTA($A$10:A4520)</f>
        <v>4511</v>
      </c>
      <c s="216">
        <v>25023219</v>
      </c>
      <c s="219" t="s">
        <v>6267</v>
      </c>
      <c s="271">
        <v>39281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2" spans="1:9" ht="15">
      <c r="A4522" s="216">
        <f>COUNTA($A$10:A4521)</f>
        <v>4512</v>
      </c>
      <c s="216">
        <v>25023220</v>
      </c>
      <c s="219" t="s">
        <v>631</v>
      </c>
      <c s="271">
        <v>39434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3" spans="1:9" ht="15">
      <c r="A4523" s="216">
        <f>COUNTA($A$10:A4522)</f>
        <v>4513</v>
      </c>
      <c s="216">
        <v>25023221</v>
      </c>
      <c s="219" t="s">
        <v>2414</v>
      </c>
      <c s="271">
        <v>39102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4" spans="1:9" ht="15">
      <c r="A4524" s="216">
        <f>COUNTA($A$10:A4523)</f>
        <v>4514</v>
      </c>
      <c s="216">
        <v>25023222</v>
      </c>
      <c s="219" t="s">
        <v>6183</v>
      </c>
      <c s="271">
        <v>39406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5" spans="1:9" ht="15">
      <c r="A4525" s="216">
        <f>COUNTA($A$10:A4524)</f>
        <v>4515</v>
      </c>
      <c s="216">
        <v>25023223</v>
      </c>
      <c s="219" t="s">
        <v>6228</v>
      </c>
      <c s="271">
        <v>39429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6" spans="1:9" ht="15">
      <c r="A4526" s="216">
        <f>COUNTA($A$10:A4525)</f>
        <v>4516</v>
      </c>
      <c s="216">
        <v>25023224</v>
      </c>
      <c s="219" t="s">
        <v>6268</v>
      </c>
      <c s="271">
        <v>39117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7" spans="1:9" ht="15">
      <c r="A4527" s="216">
        <f>COUNTA($A$10:A4526)</f>
        <v>4517</v>
      </c>
      <c s="216">
        <v>25023225</v>
      </c>
      <c s="219" t="s">
        <v>6309</v>
      </c>
      <c s="271">
        <v>39227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8" spans="1:9" ht="15">
      <c r="A4528" s="216">
        <f>COUNTA($A$10:A4527)</f>
        <v>4518</v>
      </c>
      <c s="216">
        <v>25023226</v>
      </c>
      <c s="219" t="s">
        <v>6146</v>
      </c>
      <c s="271">
        <v>39165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29" spans="1:9" ht="15">
      <c r="A4529" s="216">
        <f>COUNTA($A$10:A4528)</f>
        <v>4519</v>
      </c>
      <c s="216">
        <v>25023227</v>
      </c>
      <c s="219" t="s">
        <v>6184</v>
      </c>
      <c s="271">
        <v>39112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0" spans="1:9" ht="15">
      <c r="A4530" s="216">
        <f>COUNTA($A$10:A4529)</f>
        <v>4520</v>
      </c>
      <c s="216">
        <v>25023228</v>
      </c>
      <c s="219" t="s">
        <v>3902</v>
      </c>
      <c s="271">
        <v>39417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1" spans="1:9" ht="15">
      <c r="A4531" s="216">
        <f>COUNTA($A$10:A4530)</f>
        <v>4521</v>
      </c>
      <c s="216">
        <v>25023229</v>
      </c>
      <c s="219" t="s">
        <v>6269</v>
      </c>
      <c s="271">
        <v>39249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2" spans="1:9" ht="15">
      <c r="A4532" s="216">
        <f>COUNTA($A$10:A4531)</f>
        <v>4522</v>
      </c>
      <c s="216">
        <v>25023230</v>
      </c>
      <c s="219" t="s">
        <v>6310</v>
      </c>
      <c s="271">
        <v>39188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3" spans="1:9" ht="15">
      <c r="A4533" s="216">
        <f>COUNTA($A$10:A4532)</f>
        <v>4523</v>
      </c>
      <c s="216">
        <v>25023231</v>
      </c>
      <c s="219" t="s">
        <v>6147</v>
      </c>
      <c s="271">
        <v>39346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4" spans="1:9" ht="15">
      <c r="A4534" s="216">
        <f>COUNTA($A$10:A4533)</f>
        <v>4524</v>
      </c>
      <c s="216">
        <v>25023232</v>
      </c>
      <c s="219" t="s">
        <v>172</v>
      </c>
      <c s="271">
        <v>39383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5" spans="1:9" ht="15">
      <c r="A4535" s="216">
        <f>COUNTA($A$10:A4534)</f>
        <v>4525</v>
      </c>
      <c s="216">
        <v>25023233</v>
      </c>
      <c s="219" t="s">
        <v>6229</v>
      </c>
      <c s="271">
        <v>39236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6" spans="1:9" ht="15">
      <c r="A4536" s="216">
        <f>COUNTA($A$10:A4535)</f>
        <v>4526</v>
      </c>
      <c s="216">
        <v>25023234</v>
      </c>
      <c s="219" t="s">
        <v>6270</v>
      </c>
      <c s="271">
        <v>39436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7" spans="1:9" ht="15">
      <c r="A4537" s="216">
        <f>COUNTA($A$10:A4536)</f>
        <v>4527</v>
      </c>
      <c s="216">
        <v>25023235</v>
      </c>
      <c s="219" t="s">
        <v>6311</v>
      </c>
      <c s="271">
        <v>39316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8" spans="1:9" ht="15">
      <c r="A4538" s="216">
        <f>COUNTA($A$10:A4537)</f>
        <v>4528</v>
      </c>
      <c s="216">
        <v>25023236</v>
      </c>
      <c s="219" t="s">
        <v>6148</v>
      </c>
      <c s="271">
        <v>39140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39" spans="1:9" ht="15">
      <c r="A4539" s="216">
        <f>COUNTA($A$10:A4538)</f>
        <v>4529</v>
      </c>
      <c s="216">
        <v>25023237</v>
      </c>
      <c s="219" t="s">
        <v>1797</v>
      </c>
      <c s="271">
        <v>39349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0" spans="1:9" ht="15">
      <c r="A4540" s="216">
        <f>COUNTA($A$10:A4539)</f>
        <v>4530</v>
      </c>
      <c s="216">
        <v>25023238</v>
      </c>
      <c s="219" t="s">
        <v>6230</v>
      </c>
      <c s="271">
        <v>39156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1" spans="1:9" ht="15">
      <c r="A4541" s="216">
        <f>COUNTA($A$10:A4540)</f>
        <v>4531</v>
      </c>
      <c s="216">
        <v>25023239</v>
      </c>
      <c s="219" t="s">
        <v>6271</v>
      </c>
      <c s="271">
        <v>39429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2" spans="1:9" ht="15">
      <c r="A4542" s="216">
        <f>COUNTA($A$10:A4541)</f>
        <v>4532</v>
      </c>
      <c s="216">
        <v>25023240</v>
      </c>
      <c s="219" t="s">
        <v>4807</v>
      </c>
      <c s="271">
        <v>39411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3" spans="1:9" ht="15">
      <c r="A4543" s="216">
        <f>COUNTA($A$10:A4542)</f>
        <v>4533</v>
      </c>
      <c s="216">
        <v>25023241</v>
      </c>
      <c s="219" t="s">
        <v>4361</v>
      </c>
      <c s="271">
        <v>39368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4" spans="1:9" ht="15">
      <c r="A4544" s="216">
        <f>COUNTA($A$10:A4543)</f>
        <v>4534</v>
      </c>
      <c s="216">
        <v>25023242</v>
      </c>
      <c s="219" t="s">
        <v>6185</v>
      </c>
      <c s="271">
        <v>39185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5" spans="1:9" ht="15">
      <c r="A4545" s="216">
        <f>COUNTA($A$10:A4544)</f>
        <v>4535</v>
      </c>
      <c s="216">
        <v>25023243</v>
      </c>
      <c s="219" t="s">
        <v>6231</v>
      </c>
      <c s="271">
        <v>39441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6" spans="1:9" ht="15">
      <c r="A4546" s="216">
        <f>COUNTA($A$10:A4545)</f>
        <v>4536</v>
      </c>
      <c s="216">
        <v>25023245</v>
      </c>
      <c s="219" t="s">
        <v>6272</v>
      </c>
      <c s="271">
        <v>39155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7" spans="1:9" ht="15">
      <c r="A4547" s="216">
        <f>COUNTA($A$10:A4546)</f>
        <v>4537</v>
      </c>
      <c s="216">
        <v>25023246</v>
      </c>
      <c s="219" t="s">
        <v>6312</v>
      </c>
      <c s="271">
        <v>39380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8" spans="1:9" ht="15">
      <c r="A4548" s="216">
        <f>COUNTA($A$10:A4547)</f>
        <v>4538</v>
      </c>
      <c s="216">
        <v>25023247</v>
      </c>
      <c s="219" t="s">
        <v>217</v>
      </c>
      <c s="271">
        <v>39235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49" spans="1:9" ht="15">
      <c r="A4549" s="216">
        <f>COUNTA($A$10:A4548)</f>
        <v>4539</v>
      </c>
      <c s="216">
        <v>25023248</v>
      </c>
      <c s="219" t="s">
        <v>6186</v>
      </c>
      <c s="271">
        <v>39083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50" spans="1:9" ht="15">
      <c r="A4550" s="216">
        <f>COUNTA($A$10:A4549)</f>
        <v>4540</v>
      </c>
      <c s="216">
        <v>25023249</v>
      </c>
      <c s="219" t="s">
        <v>6187</v>
      </c>
      <c s="271">
        <v>39199</v>
      </c>
      <c s="219" t="s">
        <v>7262</v>
      </c>
      <c s="219" t="s">
        <v>4434</v>
      </c>
      <c s="216">
        <v>5</v>
      </c>
      <c s="216" t="s">
        <v>7400</v>
      </c>
      <c s="272">
        <f t="shared" si="70"/>
        <v>20000000</v>
      </c>
    </row>
    <row r="4551" spans="1:9" ht="15">
      <c r="A4551" s="216">
        <f>COUNTA($A$10:A4550)</f>
        <v>4541</v>
      </c>
      <c s="216">
        <v>25023250</v>
      </c>
      <c s="219" t="s">
        <v>6232</v>
      </c>
      <c s="271">
        <v>38738</v>
      </c>
      <c s="219" t="s">
        <v>7262</v>
      </c>
      <c s="219" t="s">
        <v>4434</v>
      </c>
      <c s="216">
        <v>5</v>
      </c>
      <c s="216" t="s">
        <v>7400</v>
      </c>
      <c s="272">
        <f t="shared" si="71" ref="I4551:I4613">G4551*4000000</f>
        <v>20000000</v>
      </c>
    </row>
    <row r="4552" spans="1:9" ht="15">
      <c r="A4552" s="216">
        <f>COUNTA($A$10:A4551)</f>
        <v>4542</v>
      </c>
      <c s="216">
        <v>25023251</v>
      </c>
      <c s="219" t="s">
        <v>6273</v>
      </c>
      <c s="271">
        <v>39105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3" spans="1:9" ht="15">
      <c r="A4553" s="216">
        <f>COUNTA($A$10:A4552)</f>
        <v>4543</v>
      </c>
      <c s="216">
        <v>25023252</v>
      </c>
      <c s="219" t="s">
        <v>6313</v>
      </c>
      <c s="271">
        <v>39353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4" spans="1:9" ht="15">
      <c r="A4554" s="216">
        <f>COUNTA($A$10:A4553)</f>
        <v>4544</v>
      </c>
      <c s="216">
        <v>25023253</v>
      </c>
      <c s="219" t="s">
        <v>4084</v>
      </c>
      <c s="271">
        <v>39380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5" spans="1:9" ht="15">
      <c r="A4555" s="216">
        <f>COUNTA($A$10:A4554)</f>
        <v>4545</v>
      </c>
      <c s="216">
        <v>25023254</v>
      </c>
      <c s="219" t="s">
        <v>260</v>
      </c>
      <c s="271">
        <v>39277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6" spans="1:9" ht="15">
      <c r="A4556" s="216">
        <f>COUNTA($A$10:A4555)</f>
        <v>4546</v>
      </c>
      <c s="216">
        <v>25023255</v>
      </c>
      <c s="219" t="s">
        <v>6233</v>
      </c>
      <c s="271">
        <v>39431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7" spans="1:9" ht="15">
      <c r="A4557" s="216">
        <f>COUNTA($A$10:A4556)</f>
        <v>4547</v>
      </c>
      <c s="216">
        <v>25023256</v>
      </c>
      <c s="219" t="s">
        <v>6274</v>
      </c>
      <c s="271">
        <v>39256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8" spans="1:9" ht="15">
      <c r="A4558" s="216">
        <f>COUNTA($A$10:A4557)</f>
        <v>4548</v>
      </c>
      <c s="216">
        <v>25023257</v>
      </c>
      <c s="219" t="s">
        <v>6314</v>
      </c>
      <c s="271">
        <v>39271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59" spans="1:9" ht="15">
      <c r="A4559" s="216">
        <f>COUNTA($A$10:A4558)</f>
        <v>4549</v>
      </c>
      <c s="216">
        <v>25023258</v>
      </c>
      <c s="219" t="s">
        <v>6149</v>
      </c>
      <c s="271">
        <v>39281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0" spans="1:9" ht="15">
      <c r="A4560" s="216">
        <f>COUNTA($A$10:A4559)</f>
        <v>4550</v>
      </c>
      <c s="216">
        <v>25023259</v>
      </c>
      <c s="219" t="s">
        <v>6188</v>
      </c>
      <c s="271">
        <v>39338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1" spans="1:9" ht="15">
      <c r="A4561" s="216">
        <f>COUNTA($A$10:A4560)</f>
        <v>4551</v>
      </c>
      <c s="216">
        <v>25023260</v>
      </c>
      <c s="219" t="s">
        <v>6234</v>
      </c>
      <c s="271">
        <v>39211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2" spans="1:9" ht="15">
      <c r="A4562" s="216">
        <f>COUNTA($A$10:A4561)</f>
        <v>4552</v>
      </c>
      <c s="216">
        <v>25023261</v>
      </c>
      <c s="219" t="s">
        <v>6275</v>
      </c>
      <c s="271">
        <v>39424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3" spans="1:9" ht="15">
      <c r="A4563" s="216">
        <f>COUNTA($A$10:A4562)</f>
        <v>4553</v>
      </c>
      <c s="216">
        <v>25023262</v>
      </c>
      <c s="219" t="s">
        <v>1292</v>
      </c>
      <c s="271">
        <v>39256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4" spans="1:9" ht="15">
      <c r="A4564" s="216">
        <f>COUNTA($A$10:A4563)</f>
        <v>4554</v>
      </c>
      <c s="216">
        <v>25023263</v>
      </c>
      <c s="219" t="s">
        <v>1060</v>
      </c>
      <c s="271">
        <v>39383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5" spans="1:9" ht="15">
      <c r="A4565" s="216">
        <f>COUNTA($A$10:A4564)</f>
        <v>4555</v>
      </c>
      <c s="216">
        <v>25023264</v>
      </c>
      <c s="219" t="s">
        <v>6235</v>
      </c>
      <c s="271">
        <v>39231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6" spans="1:9" ht="15">
      <c r="A4566" s="216">
        <f>COUNTA($A$10:A4565)</f>
        <v>4556</v>
      </c>
      <c s="216">
        <v>25023265</v>
      </c>
      <c s="219" t="s">
        <v>6189</v>
      </c>
      <c s="271">
        <v>39360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7" spans="1:9" ht="15">
      <c r="A4567" s="216">
        <f>COUNTA($A$10:A4566)</f>
        <v>4557</v>
      </c>
      <c s="216">
        <v>25023266</v>
      </c>
      <c s="219" t="s">
        <v>6236</v>
      </c>
      <c s="271">
        <v>39353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8" spans="1:9" ht="15">
      <c r="A4568" s="216">
        <f>COUNTA($A$10:A4567)</f>
        <v>4558</v>
      </c>
      <c s="216">
        <v>25023267</v>
      </c>
      <c s="219" t="s">
        <v>88</v>
      </c>
      <c s="271">
        <v>39318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69" spans="1:9" ht="15">
      <c r="A4569" s="216">
        <f>COUNTA($A$10:A4568)</f>
        <v>4559</v>
      </c>
      <c s="216">
        <v>25023268</v>
      </c>
      <c s="219" t="s">
        <v>31</v>
      </c>
      <c s="271">
        <v>39417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0" spans="1:9" ht="15">
      <c r="A4570" s="216">
        <f>COUNTA($A$10:A4569)</f>
        <v>4560</v>
      </c>
      <c s="216">
        <v>25023269</v>
      </c>
      <c s="219" t="s">
        <v>6150</v>
      </c>
      <c s="271">
        <v>39418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1" spans="1:9" ht="15">
      <c r="A4571" s="216">
        <f>COUNTA($A$10:A4570)</f>
        <v>4561</v>
      </c>
      <c s="216">
        <v>25023270</v>
      </c>
      <c s="219" t="s">
        <v>4611</v>
      </c>
      <c s="271">
        <v>39228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2" spans="1:9" ht="15">
      <c r="A4572" s="216">
        <f>COUNTA($A$10:A4571)</f>
        <v>4562</v>
      </c>
      <c s="216">
        <v>25023271</v>
      </c>
      <c s="219" t="s">
        <v>6237</v>
      </c>
      <c s="271">
        <v>39425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3" spans="1:9" ht="15">
      <c r="A4573" s="216">
        <f>COUNTA($A$10:A4572)</f>
        <v>4563</v>
      </c>
      <c s="216">
        <v>25023272</v>
      </c>
      <c s="219" t="s">
        <v>4922</v>
      </c>
      <c s="271">
        <v>39111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4" spans="1:9" ht="15">
      <c r="A4574" s="216">
        <f>COUNTA($A$10:A4573)</f>
        <v>4564</v>
      </c>
      <c s="216">
        <v>25023273</v>
      </c>
      <c s="219" t="s">
        <v>2658</v>
      </c>
      <c s="271">
        <v>39280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5" spans="1:9" ht="15">
      <c r="A4575" s="216">
        <f>COUNTA($A$10:A4574)</f>
        <v>4565</v>
      </c>
      <c s="216">
        <v>25023274</v>
      </c>
      <c s="219" t="s">
        <v>6315</v>
      </c>
      <c s="271">
        <v>39410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6" spans="1:9" ht="15">
      <c r="A4576" s="216">
        <f>COUNTA($A$10:A4575)</f>
        <v>4566</v>
      </c>
      <c s="216">
        <v>25023275</v>
      </c>
      <c s="219" t="s">
        <v>6151</v>
      </c>
      <c s="271">
        <v>39432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7" spans="1:9" ht="15">
      <c r="A4577" s="216">
        <f>COUNTA($A$10:A4576)</f>
        <v>4567</v>
      </c>
      <c s="216">
        <v>25023276</v>
      </c>
      <c s="219" t="s">
        <v>6190</v>
      </c>
      <c s="271">
        <v>39297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8" spans="1:9" ht="15">
      <c r="A4578" s="216">
        <f>COUNTA($A$10:A4577)</f>
        <v>4568</v>
      </c>
      <c s="216">
        <v>25023277</v>
      </c>
      <c s="219" t="s">
        <v>6238</v>
      </c>
      <c s="271">
        <v>39384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79" spans="1:9" ht="15">
      <c r="A4579" s="216">
        <f>COUNTA($A$10:A4578)</f>
        <v>4569</v>
      </c>
      <c s="216">
        <v>25023278</v>
      </c>
      <c s="219" t="s">
        <v>6276</v>
      </c>
      <c s="271">
        <v>39260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0" spans="1:9" ht="15">
      <c r="A4580" s="216">
        <f>COUNTA($A$10:A4579)</f>
        <v>4570</v>
      </c>
      <c s="216">
        <v>25023279</v>
      </c>
      <c s="219" t="s">
        <v>6317</v>
      </c>
      <c s="271">
        <v>39331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1" spans="1:9" ht="15">
      <c r="A4581" s="216">
        <f>COUNTA($A$10:A4580)</f>
        <v>4571</v>
      </c>
      <c s="216">
        <v>25023280</v>
      </c>
      <c s="219" t="s">
        <v>6153</v>
      </c>
      <c s="271">
        <v>39118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2" spans="1:9" ht="15">
      <c r="A4582" s="216">
        <f>COUNTA($A$10:A4581)</f>
        <v>4572</v>
      </c>
      <c s="216">
        <v>25023281</v>
      </c>
      <c s="219" t="s">
        <v>6192</v>
      </c>
      <c s="271">
        <v>39413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3" spans="1:9" ht="15">
      <c r="A4583" s="216">
        <f>COUNTA($A$10:A4582)</f>
        <v>4573</v>
      </c>
      <c s="216">
        <v>25023282</v>
      </c>
      <c s="219" t="s">
        <v>6240</v>
      </c>
      <c s="271">
        <v>39241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4" spans="1:9" ht="15">
      <c r="A4584" s="216">
        <f>COUNTA($A$10:A4583)</f>
        <v>4574</v>
      </c>
      <c s="216">
        <v>25023283</v>
      </c>
      <c s="219" t="s">
        <v>4311</v>
      </c>
      <c s="271">
        <v>39400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5" spans="1:9" ht="15">
      <c r="A4585" s="216">
        <f>COUNTA($A$10:A4584)</f>
        <v>4575</v>
      </c>
      <c s="216">
        <v>25023284</v>
      </c>
      <c s="219" t="s">
        <v>6318</v>
      </c>
      <c s="271">
        <v>39445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6" spans="1:9" ht="15">
      <c r="A4586" s="216">
        <f>COUNTA($A$10:A4585)</f>
        <v>4576</v>
      </c>
      <c s="216">
        <v>25023285</v>
      </c>
      <c s="219" t="s">
        <v>4097</v>
      </c>
      <c s="271">
        <v>39283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7" spans="1:9" ht="15">
      <c r="A4587" s="216">
        <f>COUNTA($A$10:A4586)</f>
        <v>4577</v>
      </c>
      <c s="216">
        <v>25023286</v>
      </c>
      <c s="219" t="s">
        <v>6193</v>
      </c>
      <c s="271">
        <v>39289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8" spans="1:9" ht="15">
      <c r="A4588" s="216">
        <f>COUNTA($A$10:A4587)</f>
        <v>4578</v>
      </c>
      <c s="216">
        <v>25023287</v>
      </c>
      <c s="219" t="s">
        <v>6239</v>
      </c>
      <c s="271">
        <v>39291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89" spans="1:9" ht="15">
      <c r="A4589" s="216">
        <f>COUNTA($A$10:A4588)</f>
        <v>4579</v>
      </c>
      <c s="216">
        <v>25023289</v>
      </c>
      <c s="219" t="s">
        <v>6316</v>
      </c>
      <c s="271">
        <v>38687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0" spans="1:9" ht="15">
      <c r="A4590" s="216">
        <f>COUNTA($A$10:A4589)</f>
        <v>4580</v>
      </c>
      <c s="216">
        <v>25023290</v>
      </c>
      <c s="219" t="s">
        <v>6152</v>
      </c>
      <c s="271">
        <v>39140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1" spans="1:9" ht="15">
      <c r="A4591" s="216">
        <f>COUNTA($A$10:A4590)</f>
        <v>4581</v>
      </c>
      <c s="216">
        <v>25023291</v>
      </c>
      <c s="219" t="s">
        <v>6191</v>
      </c>
      <c s="271">
        <v>39116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2" spans="1:9" ht="15">
      <c r="A4592" s="216">
        <f>COUNTA($A$10:A4591)</f>
        <v>4582</v>
      </c>
      <c s="216">
        <v>25023292</v>
      </c>
      <c s="219" t="s">
        <v>1173</v>
      </c>
      <c s="271">
        <v>39371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3" spans="1:9" ht="15">
      <c r="A4593" s="216">
        <f>COUNTA($A$10:A4592)</f>
        <v>4583</v>
      </c>
      <c s="216">
        <v>25023293</v>
      </c>
      <c s="219" t="s">
        <v>6277</v>
      </c>
      <c s="271">
        <v>39119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4" spans="1:9" ht="15">
      <c r="A4594" s="216">
        <f>COUNTA($A$10:A4593)</f>
        <v>4584</v>
      </c>
      <c s="216">
        <v>25023294</v>
      </c>
      <c s="219" t="s">
        <v>6319</v>
      </c>
      <c s="271">
        <v>39130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5" spans="1:9" ht="15">
      <c r="A4595" s="216">
        <f>COUNTA($A$10:A4594)</f>
        <v>4585</v>
      </c>
      <c s="216">
        <v>25023295</v>
      </c>
      <c s="219" t="s">
        <v>6154</v>
      </c>
      <c s="271">
        <v>39407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6" spans="1:9" ht="15">
      <c r="A4596" s="216">
        <f>COUNTA($A$10:A4595)</f>
        <v>4586</v>
      </c>
      <c s="216">
        <v>25023296</v>
      </c>
      <c s="219" t="s">
        <v>6194</v>
      </c>
      <c s="271">
        <v>39125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7" spans="1:9" ht="15">
      <c r="A4597" s="216">
        <f>COUNTA($A$10:A4596)</f>
        <v>4587</v>
      </c>
      <c s="216">
        <v>25023297</v>
      </c>
      <c s="219" t="s">
        <v>4316</v>
      </c>
      <c s="271">
        <v>39389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8" spans="1:9" ht="15">
      <c r="A4598" s="216">
        <f>COUNTA($A$10:A4597)</f>
        <v>4588</v>
      </c>
      <c s="216">
        <v>25023298</v>
      </c>
      <c s="219" t="s">
        <v>4929</v>
      </c>
      <c s="271">
        <v>39113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599" spans="1:9" ht="15">
      <c r="A4599" s="216">
        <f>COUNTA($A$10:A4598)</f>
        <v>4589</v>
      </c>
      <c s="216">
        <v>25023299</v>
      </c>
      <c s="219" t="s">
        <v>6278</v>
      </c>
      <c s="271">
        <v>39157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0" spans="1:9" ht="15">
      <c r="A4600" s="216">
        <f>COUNTA($A$10:A4599)</f>
        <v>4590</v>
      </c>
      <c s="216">
        <v>25023300</v>
      </c>
      <c s="219" t="s">
        <v>3058</v>
      </c>
      <c s="271">
        <v>39191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1" spans="1:9" ht="15">
      <c r="A4601" s="216">
        <f>COUNTA($A$10:A4600)</f>
        <v>4591</v>
      </c>
      <c s="216">
        <v>25023301</v>
      </c>
      <c s="219" t="s">
        <v>6156</v>
      </c>
      <c s="271">
        <v>39304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2" spans="1:9" ht="15">
      <c r="A4602" s="216">
        <f>COUNTA($A$10:A4601)</f>
        <v>4592</v>
      </c>
      <c s="216">
        <v>25023302</v>
      </c>
      <c s="219" t="s">
        <v>6195</v>
      </c>
      <c s="271">
        <v>39421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3" spans="1:9" ht="15">
      <c r="A4603" s="216">
        <f>COUNTA($A$10:A4602)</f>
        <v>4593</v>
      </c>
      <c s="216">
        <v>25023304</v>
      </c>
      <c s="219" t="s">
        <v>6279</v>
      </c>
      <c s="271">
        <v>39427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4" spans="1:9" ht="15">
      <c r="A4604" s="216">
        <f>COUNTA($A$10:A4603)</f>
        <v>4594</v>
      </c>
      <c s="216">
        <v>25023305</v>
      </c>
      <c s="219" t="s">
        <v>6320</v>
      </c>
      <c s="271">
        <v>39208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5" spans="1:9" ht="15">
      <c r="A4605" s="216">
        <f>COUNTA($A$10:A4604)</f>
        <v>4595</v>
      </c>
      <c s="216">
        <v>25023306</v>
      </c>
      <c s="219" t="s">
        <v>6157</v>
      </c>
      <c s="271">
        <v>39110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6" spans="1:9" ht="15">
      <c r="A4606" s="216">
        <f>COUNTA($A$10:A4605)</f>
        <v>4596</v>
      </c>
      <c s="216">
        <v>25023307</v>
      </c>
      <c s="219" t="s">
        <v>6196</v>
      </c>
      <c s="271">
        <v>39234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7" spans="1:9" ht="15">
      <c r="A4607" s="216">
        <f>COUNTA($A$10:A4606)</f>
        <v>4597</v>
      </c>
      <c s="216">
        <v>25023308</v>
      </c>
      <c s="219" t="s">
        <v>6241</v>
      </c>
      <c s="271">
        <v>39092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8" spans="1:9" ht="15">
      <c r="A4608" s="216">
        <f>COUNTA($A$10:A4607)</f>
        <v>4598</v>
      </c>
      <c s="216">
        <v>25023309</v>
      </c>
      <c s="219" t="s">
        <v>6280</v>
      </c>
      <c s="271">
        <v>39404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09" spans="1:9" ht="15">
      <c r="A4609" s="216">
        <f>COUNTA($A$10:A4608)</f>
        <v>4599</v>
      </c>
      <c s="216">
        <v>25023310</v>
      </c>
      <c s="219" t="s">
        <v>6321</v>
      </c>
      <c s="271">
        <v>39322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10" spans="1:9" ht="15">
      <c r="A4610" s="216">
        <f>COUNTA($A$10:A4609)</f>
        <v>4600</v>
      </c>
      <c s="216">
        <v>25023311</v>
      </c>
      <c s="219" t="s">
        <v>5455</v>
      </c>
      <c s="271">
        <v>39327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11" spans="1:9" ht="15">
      <c r="A4611" s="216">
        <f>COUNTA($A$10:A4610)</f>
        <v>4601</v>
      </c>
      <c s="216">
        <v>25023312</v>
      </c>
      <c s="219" t="s">
        <v>6197</v>
      </c>
      <c s="271">
        <v>39198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12" spans="1:9" ht="15">
      <c r="A4612" s="216">
        <f>COUNTA($A$10:A4611)</f>
        <v>4602</v>
      </c>
      <c s="216">
        <v>25023313</v>
      </c>
      <c s="219" t="s">
        <v>6242</v>
      </c>
      <c s="271">
        <v>39416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13" spans="1:9" ht="15">
      <c r="A4613" s="216">
        <f>COUNTA($A$10:A4612)</f>
        <v>4603</v>
      </c>
      <c s="216">
        <v>25023314</v>
      </c>
      <c s="219" t="s">
        <v>963</v>
      </c>
      <c s="271">
        <v>38897</v>
      </c>
      <c s="219" t="s">
        <v>7262</v>
      </c>
      <c s="219" t="s">
        <v>4434</v>
      </c>
      <c s="216">
        <v>5</v>
      </c>
      <c s="216" t="s">
        <v>7400</v>
      </c>
      <c s="272">
        <f t="shared" si="71"/>
        <v>20000000</v>
      </c>
    </row>
    <row r="4614" spans="1:9" ht="15">
      <c r="A4614" s="216">
        <f>COUNTA($A$10:A4613)</f>
        <v>4604</v>
      </c>
      <c s="216">
        <v>25023315</v>
      </c>
      <c s="219" t="s">
        <v>6322</v>
      </c>
      <c s="271">
        <v>39303</v>
      </c>
      <c s="219" t="s">
        <v>7262</v>
      </c>
      <c s="219" t="s">
        <v>4434</v>
      </c>
      <c s="216">
        <v>5</v>
      </c>
      <c s="216" t="s">
        <v>7400</v>
      </c>
      <c s="272">
        <f t="shared" si="72" ref="I4614:I4677">G4614*4000000</f>
        <v>20000000</v>
      </c>
    </row>
    <row r="4615" spans="1:9" ht="15">
      <c r="A4615" s="216">
        <f>COUNTA($A$10:A4614)</f>
        <v>4605</v>
      </c>
      <c s="216">
        <v>25023316</v>
      </c>
      <c s="219" t="s">
        <v>6158</v>
      </c>
      <c s="271">
        <v>39280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16" spans="1:9" ht="15">
      <c r="A4616" s="216">
        <f>COUNTA($A$10:A4615)</f>
        <v>4606</v>
      </c>
      <c s="216">
        <v>25023317</v>
      </c>
      <c s="219" t="s">
        <v>6198</v>
      </c>
      <c s="271">
        <v>39249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17" spans="1:9" ht="15">
      <c r="A4617" s="216">
        <f>COUNTA($A$10:A4616)</f>
        <v>4607</v>
      </c>
      <c s="216">
        <v>25023318</v>
      </c>
      <c s="219" t="s">
        <v>6243</v>
      </c>
      <c s="271">
        <v>39433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18" spans="1:9" ht="15">
      <c r="A4618" s="216">
        <f>COUNTA($A$10:A4617)</f>
        <v>4608</v>
      </c>
      <c s="216">
        <v>25023319</v>
      </c>
      <c s="219" t="s">
        <v>405</v>
      </c>
      <c s="271">
        <v>39235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19" spans="1:9" ht="15">
      <c r="A4619" s="216">
        <f>COUNTA($A$10:A4618)</f>
        <v>4609</v>
      </c>
      <c s="216">
        <v>25023320</v>
      </c>
      <c s="219" t="s">
        <v>6323</v>
      </c>
      <c s="271">
        <v>39389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0" spans="1:9" ht="15">
      <c r="A4620" s="216">
        <f>COUNTA($A$10:A4619)</f>
        <v>4610</v>
      </c>
      <c s="216">
        <v>25023321</v>
      </c>
      <c s="219" t="s">
        <v>273</v>
      </c>
      <c s="271">
        <v>39230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1" spans="1:9" ht="15">
      <c r="A4621" s="216">
        <f>COUNTA($A$10:A4620)</f>
        <v>4611</v>
      </c>
      <c s="216">
        <v>25023322</v>
      </c>
      <c s="219" t="s">
        <v>273</v>
      </c>
      <c s="271">
        <v>39142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2" spans="1:9" ht="15">
      <c r="A4622" s="216">
        <f>COUNTA($A$10:A4621)</f>
        <v>4612</v>
      </c>
      <c s="216">
        <v>25023323</v>
      </c>
      <c s="219" t="s">
        <v>2517</v>
      </c>
      <c s="271">
        <v>39097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3" spans="1:9" ht="15">
      <c r="A4623" s="216">
        <f>COUNTA($A$10:A4622)</f>
        <v>4613</v>
      </c>
      <c s="216">
        <v>25023324</v>
      </c>
      <c s="219" t="s">
        <v>5544</v>
      </c>
      <c s="271">
        <v>39333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4" spans="1:9" ht="15">
      <c r="A4624" s="216">
        <f>COUNTA($A$10:A4623)</f>
        <v>4614</v>
      </c>
      <c s="216">
        <v>25023325</v>
      </c>
      <c s="219" t="s">
        <v>6281</v>
      </c>
      <c s="271">
        <v>39333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5" spans="1:9" ht="15">
      <c r="A4625" s="216">
        <f>COUNTA($A$10:A4624)</f>
        <v>4615</v>
      </c>
      <c s="216">
        <v>25023326</v>
      </c>
      <c s="219" t="s">
        <v>6324</v>
      </c>
      <c s="271">
        <v>39124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6" spans="1:9" ht="15">
      <c r="A4626" s="216">
        <f>COUNTA($A$10:A4625)</f>
        <v>4616</v>
      </c>
      <c s="216">
        <v>25023327</v>
      </c>
      <c s="219" t="s">
        <v>1367</v>
      </c>
      <c s="271">
        <v>39147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7" spans="1:9" ht="15">
      <c r="A4627" s="216">
        <f>COUNTA($A$10:A4626)</f>
        <v>4617</v>
      </c>
      <c s="216">
        <v>25023328</v>
      </c>
      <c s="219" t="s">
        <v>6199</v>
      </c>
      <c s="271">
        <v>39386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8" spans="1:9" ht="15">
      <c r="A4628" s="216">
        <f>COUNTA($A$10:A4627)</f>
        <v>4618</v>
      </c>
      <c s="216">
        <v>25023329</v>
      </c>
      <c s="219" t="s">
        <v>5759</v>
      </c>
      <c s="271">
        <v>39196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29" spans="1:9" ht="15">
      <c r="A4629" s="216">
        <f>COUNTA($A$10:A4628)</f>
        <v>4619</v>
      </c>
      <c s="216">
        <v>25023330</v>
      </c>
      <c s="219" t="s">
        <v>6244</v>
      </c>
      <c s="271">
        <v>39172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0" spans="1:9" ht="15">
      <c r="A4630" s="216">
        <f>COUNTA($A$10:A4629)</f>
        <v>4620</v>
      </c>
      <c s="216">
        <v>25023331</v>
      </c>
      <c s="219" t="s">
        <v>6325</v>
      </c>
      <c s="271">
        <v>39195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1" spans="1:9" ht="15">
      <c r="A4631" s="216">
        <f>COUNTA($A$10:A4630)</f>
        <v>4621</v>
      </c>
      <c s="216">
        <v>25023332</v>
      </c>
      <c s="219" t="s">
        <v>6159</v>
      </c>
      <c s="271">
        <v>39112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2" spans="1:9" ht="15">
      <c r="A4632" s="216">
        <f>COUNTA($A$10:A4631)</f>
        <v>4622</v>
      </c>
      <c s="216">
        <v>25023334</v>
      </c>
      <c s="219" t="s">
        <v>4780</v>
      </c>
      <c s="271">
        <v>39136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3" spans="1:9" ht="15">
      <c r="A4633" s="216">
        <f>COUNTA($A$10:A4632)</f>
        <v>4623</v>
      </c>
      <c s="216">
        <v>25023335</v>
      </c>
      <c s="219" t="s">
        <v>6284</v>
      </c>
      <c s="271">
        <v>39137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4" spans="1:9" ht="15">
      <c r="A4634" s="216">
        <f>COUNTA($A$10:A4633)</f>
        <v>4624</v>
      </c>
      <c s="216">
        <v>25023336</v>
      </c>
      <c s="219" t="s">
        <v>6326</v>
      </c>
      <c s="271">
        <v>39224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5" spans="1:9" ht="15">
      <c r="A4635" s="216">
        <f>COUNTA($A$10:A4634)</f>
        <v>4625</v>
      </c>
      <c s="216">
        <v>25023337</v>
      </c>
      <c s="219" t="s">
        <v>6160</v>
      </c>
      <c s="271">
        <v>39094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6" spans="1:9" ht="15">
      <c r="A4636" s="216">
        <f>COUNTA($A$10:A4635)</f>
        <v>4626</v>
      </c>
      <c s="216">
        <v>25023338</v>
      </c>
      <c s="219" t="s">
        <v>6201</v>
      </c>
      <c s="271">
        <v>39237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7" spans="1:9" ht="15">
      <c r="A4637" s="216">
        <f>COUNTA($A$10:A4636)</f>
        <v>4627</v>
      </c>
      <c s="216">
        <v>25023339</v>
      </c>
      <c s="219" t="s">
        <v>6245</v>
      </c>
      <c s="271">
        <v>39142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8" spans="1:9" ht="15">
      <c r="A4638" s="216">
        <f>COUNTA($A$10:A4637)</f>
        <v>4628</v>
      </c>
      <c s="216">
        <v>25023340</v>
      </c>
      <c s="219" t="s">
        <v>3579</v>
      </c>
      <c s="271">
        <v>39421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39" spans="1:9" ht="15">
      <c r="A4639" s="216">
        <f>COUNTA($A$10:A4638)</f>
        <v>4629</v>
      </c>
      <c s="216">
        <v>25023341</v>
      </c>
      <c s="219" t="s">
        <v>6327</v>
      </c>
      <c s="271">
        <v>39247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0" spans="1:9" ht="15">
      <c r="A4640" s="216">
        <f>COUNTA($A$10:A4639)</f>
        <v>4630</v>
      </c>
      <c s="216">
        <v>25023342</v>
      </c>
      <c s="219" t="s">
        <v>6161</v>
      </c>
      <c s="271">
        <v>39136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1" spans="1:9" ht="15">
      <c r="A4641" s="216">
        <f>COUNTA($A$10:A4640)</f>
        <v>4631</v>
      </c>
      <c s="216">
        <v>25023343</v>
      </c>
      <c s="219" t="s">
        <v>6202</v>
      </c>
      <c s="271">
        <v>39389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2" spans="1:9" ht="15">
      <c r="A4642" s="216">
        <f>COUNTA($A$10:A4641)</f>
        <v>4632</v>
      </c>
      <c s="216">
        <v>25023344</v>
      </c>
      <c s="219" t="s">
        <v>6246</v>
      </c>
      <c s="271">
        <v>39413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3" spans="1:9" ht="15">
      <c r="A4643" s="216">
        <f>COUNTA($A$10:A4642)</f>
        <v>4633</v>
      </c>
      <c s="216">
        <v>25023345</v>
      </c>
      <c s="219" t="s">
        <v>6203</v>
      </c>
      <c s="271">
        <v>39330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4" spans="1:9" ht="15">
      <c r="A4644" s="216">
        <f>COUNTA($A$10:A4643)</f>
        <v>4634</v>
      </c>
      <c s="216">
        <v>25023346</v>
      </c>
      <c s="219" t="s">
        <v>6282</v>
      </c>
      <c s="271">
        <v>39206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5" spans="1:9" ht="15">
      <c r="A4645" s="216">
        <f>COUNTA($A$10:A4644)</f>
        <v>4635</v>
      </c>
      <c s="216">
        <v>25023347</v>
      </c>
      <c s="219" t="s">
        <v>6328</v>
      </c>
      <c s="271">
        <v>39084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6" spans="1:9" ht="15">
      <c r="A4646" s="216">
        <f>COUNTA($A$10:A4645)</f>
        <v>4636</v>
      </c>
      <c s="216">
        <v>25023348</v>
      </c>
      <c s="219" t="s">
        <v>6162</v>
      </c>
      <c s="271">
        <v>39286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7" spans="1:9" ht="15">
      <c r="A4647" s="216">
        <f>COUNTA($A$10:A4646)</f>
        <v>4637</v>
      </c>
      <c s="216">
        <v>25023349</v>
      </c>
      <c s="219" t="s">
        <v>6204</v>
      </c>
      <c s="271">
        <v>39395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8" spans="1:9" ht="15">
      <c r="A4648" s="216">
        <f>COUNTA($A$10:A4647)</f>
        <v>4638</v>
      </c>
      <c s="216">
        <v>25023350</v>
      </c>
      <c s="219" t="s">
        <v>6247</v>
      </c>
      <c s="271">
        <v>39328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49" spans="1:9" ht="15">
      <c r="A4649" s="216">
        <f>COUNTA($A$10:A4648)</f>
        <v>4639</v>
      </c>
      <c s="216">
        <v>25023351</v>
      </c>
      <c s="219" t="s">
        <v>6283</v>
      </c>
      <c s="271">
        <v>39087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0" spans="1:9" ht="15">
      <c r="A4650" s="216">
        <f>COUNTA($A$10:A4649)</f>
        <v>4640</v>
      </c>
      <c s="216">
        <v>25023352</v>
      </c>
      <c s="219" t="s">
        <v>4014</v>
      </c>
      <c s="271">
        <v>39087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1" spans="1:9" ht="15">
      <c r="A4651" s="216">
        <f>COUNTA($A$10:A4650)</f>
        <v>4641</v>
      </c>
      <c s="216">
        <v>25023353</v>
      </c>
      <c s="219" t="s">
        <v>4014</v>
      </c>
      <c s="271">
        <v>39329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2" spans="1:9" ht="15">
      <c r="A4652" s="216">
        <f>COUNTA($A$10:A4651)</f>
        <v>4642</v>
      </c>
      <c s="216">
        <v>25023354</v>
      </c>
      <c s="219" t="s">
        <v>6205</v>
      </c>
      <c s="271">
        <v>39330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3" spans="1:9" ht="15">
      <c r="A4653" s="216">
        <f>COUNTA($A$10:A4652)</f>
        <v>4643</v>
      </c>
      <c s="216">
        <v>25023355</v>
      </c>
      <c s="219" t="s">
        <v>6248</v>
      </c>
      <c s="271">
        <v>39146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4" spans="1:9" ht="15">
      <c r="A4654" s="216">
        <f>COUNTA($A$10:A4653)</f>
        <v>4644</v>
      </c>
      <c s="216">
        <v>25023356</v>
      </c>
      <c s="219" t="s">
        <v>6285</v>
      </c>
      <c s="271">
        <v>39182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5" spans="1:9" ht="15">
      <c r="A4655" s="216">
        <f>COUNTA($A$10:A4654)</f>
        <v>4645</v>
      </c>
      <c s="216">
        <v>25023357</v>
      </c>
      <c s="219" t="s">
        <v>6329</v>
      </c>
      <c s="271">
        <v>39267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6" spans="1:9" ht="15">
      <c r="A4656" s="216">
        <f>COUNTA($A$10:A4655)</f>
        <v>4646</v>
      </c>
      <c s="216">
        <v>25023358</v>
      </c>
      <c s="219" t="s">
        <v>6163</v>
      </c>
      <c s="271">
        <v>39423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7" spans="1:9" ht="15">
      <c r="A4657" s="216">
        <f>COUNTA($A$10:A4656)</f>
        <v>4647</v>
      </c>
      <c s="216">
        <v>25023359</v>
      </c>
      <c s="219" t="s">
        <v>6206</v>
      </c>
      <c s="271">
        <v>39447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8" spans="1:9" ht="15">
      <c r="A4658" s="216">
        <f>COUNTA($A$10:A4657)</f>
        <v>4648</v>
      </c>
      <c s="216">
        <v>25023360</v>
      </c>
      <c s="219" t="s">
        <v>6249</v>
      </c>
      <c s="271">
        <v>39376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59" spans="1:9" ht="15">
      <c r="A4659" s="216">
        <f>COUNTA($A$10:A4658)</f>
        <v>4649</v>
      </c>
      <c s="216">
        <v>25023361</v>
      </c>
      <c s="219" t="s">
        <v>6286</v>
      </c>
      <c s="271">
        <v>39445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0" spans="1:9" ht="15">
      <c r="A4660" s="216">
        <f>COUNTA($A$10:A4659)</f>
        <v>4650</v>
      </c>
      <c s="216">
        <v>25023363</v>
      </c>
      <c s="219" t="s">
        <v>6164</v>
      </c>
      <c s="271">
        <v>39199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1" spans="1:9" ht="15">
      <c r="A4661" s="216">
        <f>COUNTA($A$10:A4660)</f>
        <v>4651</v>
      </c>
      <c s="216">
        <v>25023364</v>
      </c>
      <c s="219" t="s">
        <v>6207</v>
      </c>
      <c s="271">
        <v>39157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2" spans="1:9" ht="15">
      <c r="A4662" s="216">
        <f>COUNTA($A$10:A4661)</f>
        <v>4652</v>
      </c>
      <c s="216">
        <v>25023365</v>
      </c>
      <c s="219" t="s">
        <v>6250</v>
      </c>
      <c s="271">
        <v>39335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3" spans="1:9" ht="15">
      <c r="A4663" s="216">
        <f>COUNTA($A$10:A4662)</f>
        <v>4653</v>
      </c>
      <c s="216">
        <v>25023366</v>
      </c>
      <c s="219" t="s">
        <v>2353</v>
      </c>
      <c s="271">
        <v>39126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4" spans="1:9" ht="15">
      <c r="A4664" s="216">
        <f>COUNTA($A$10:A4663)</f>
        <v>4654</v>
      </c>
      <c s="216">
        <v>25023367</v>
      </c>
      <c s="219" t="s">
        <v>6331</v>
      </c>
      <c s="271">
        <v>39353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5" spans="1:9" ht="15">
      <c r="A4665" s="216">
        <f>COUNTA($A$10:A4664)</f>
        <v>4655</v>
      </c>
      <c s="216">
        <v>25023368</v>
      </c>
      <c s="219" t="s">
        <v>5059</v>
      </c>
      <c s="271">
        <v>38575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6" spans="1:9" ht="15">
      <c r="A4666" s="216">
        <f>COUNTA($A$10:A4665)</f>
        <v>4656</v>
      </c>
      <c s="216">
        <v>25023369</v>
      </c>
      <c s="219" t="s">
        <v>3935</v>
      </c>
      <c s="271">
        <v>39367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7" spans="1:9" ht="15">
      <c r="A4667" s="216">
        <f>COUNTA($A$10:A4666)</f>
        <v>4657</v>
      </c>
      <c s="216">
        <v>25023370</v>
      </c>
      <c s="219" t="s">
        <v>6251</v>
      </c>
      <c s="271">
        <v>39227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8" spans="1:9" ht="15">
      <c r="A4668" s="216">
        <f>COUNTA($A$10:A4667)</f>
        <v>4658</v>
      </c>
      <c s="216">
        <v>25023371</v>
      </c>
      <c s="219" t="s">
        <v>6287</v>
      </c>
      <c s="271">
        <v>39234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69" spans="1:9" ht="15">
      <c r="A4669" s="216">
        <f>COUNTA($A$10:A4668)</f>
        <v>4659</v>
      </c>
      <c s="216">
        <v>25023372</v>
      </c>
      <c s="219" t="s">
        <v>846</v>
      </c>
      <c s="271">
        <v>39358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0" spans="1:9" ht="15">
      <c r="A4670" s="216">
        <f>COUNTA($A$10:A4669)</f>
        <v>4660</v>
      </c>
      <c s="216">
        <v>25023374</v>
      </c>
      <c s="219" t="s">
        <v>6208</v>
      </c>
      <c s="271">
        <v>39365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1" spans="1:9" ht="15">
      <c r="A4671" s="216">
        <f>COUNTA($A$10:A4670)</f>
        <v>4661</v>
      </c>
      <c s="216">
        <v>25023375</v>
      </c>
      <c s="219" t="s">
        <v>6165</v>
      </c>
      <c s="271">
        <v>39382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2" spans="1:9" ht="15">
      <c r="A4672" s="216">
        <f>COUNTA($A$10:A4671)</f>
        <v>4662</v>
      </c>
      <c s="216">
        <v>25023376</v>
      </c>
      <c s="219" t="s">
        <v>6288</v>
      </c>
      <c s="271">
        <v>39144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3" spans="1:9" ht="15">
      <c r="A4673" s="216">
        <f>COUNTA($A$10:A4672)</f>
        <v>4663</v>
      </c>
      <c s="216">
        <v>25023377</v>
      </c>
      <c s="219" t="s">
        <v>3707</v>
      </c>
      <c s="271">
        <v>39180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4" spans="1:9" ht="15">
      <c r="A4674" s="216">
        <f>COUNTA($A$10:A4673)</f>
        <v>4664</v>
      </c>
      <c s="216">
        <v>25023378</v>
      </c>
      <c s="219" t="s">
        <v>6253</v>
      </c>
      <c s="271">
        <v>39275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5" spans="1:9" ht="15">
      <c r="A4675" s="216">
        <f>COUNTA($A$10:A4674)</f>
        <v>4665</v>
      </c>
      <c s="216">
        <v>25023379</v>
      </c>
      <c s="219" t="s">
        <v>6211</v>
      </c>
      <c s="271">
        <v>39278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6" spans="1:9" ht="15">
      <c r="A4676" s="216">
        <f>COUNTA($A$10:A4675)</f>
        <v>4666</v>
      </c>
      <c s="216">
        <v>25023380</v>
      </c>
      <c s="219" t="s">
        <v>6254</v>
      </c>
      <c s="271">
        <v>39291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7" spans="1:9" ht="15">
      <c r="A4677" s="216">
        <f>COUNTA($A$10:A4676)</f>
        <v>4667</v>
      </c>
      <c s="216">
        <v>25023381</v>
      </c>
      <c s="219" t="s">
        <v>6255</v>
      </c>
      <c s="271">
        <v>39282</v>
      </c>
      <c s="219" t="s">
        <v>7262</v>
      </c>
      <c s="219" t="s">
        <v>4434</v>
      </c>
      <c s="216">
        <v>5</v>
      </c>
      <c s="216" t="s">
        <v>7400</v>
      </c>
      <c s="272">
        <f t="shared" si="72"/>
        <v>20000000</v>
      </c>
    </row>
    <row r="4678" spans="1:9" ht="15">
      <c r="A4678" s="216">
        <f>COUNTA($A$10:A4677)</f>
        <v>4668</v>
      </c>
      <c s="216">
        <v>25023382</v>
      </c>
      <c s="219" t="s">
        <v>6294</v>
      </c>
      <c s="271">
        <v>39304</v>
      </c>
      <c s="219" t="s">
        <v>7262</v>
      </c>
      <c s="219" t="s">
        <v>4434</v>
      </c>
      <c s="216">
        <v>5</v>
      </c>
      <c s="216" t="s">
        <v>7400</v>
      </c>
      <c s="272">
        <f t="shared" si="73" ref="I4678:I4741">G4678*4000000</f>
        <v>20000000</v>
      </c>
    </row>
    <row r="4679" spans="1:9" ht="15">
      <c r="A4679" s="216">
        <f>COUNTA($A$10:A4678)</f>
        <v>4669</v>
      </c>
      <c s="216">
        <v>25023383</v>
      </c>
      <c s="219" t="s">
        <v>2488</v>
      </c>
      <c s="271">
        <v>39346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0" spans="1:9" ht="15">
      <c r="A4680" s="216">
        <f>COUNTA($A$10:A4679)</f>
        <v>4670</v>
      </c>
      <c s="216">
        <v>25023384</v>
      </c>
      <c s="219" t="s">
        <v>4597</v>
      </c>
      <c s="271">
        <v>39314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1" spans="1:9" ht="15">
      <c r="A4681" s="216">
        <f>COUNTA($A$10:A4680)</f>
        <v>4671</v>
      </c>
      <c s="216">
        <v>25023385</v>
      </c>
      <c s="219" t="s">
        <v>6213</v>
      </c>
      <c s="271">
        <v>39290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2" spans="1:9" ht="15">
      <c r="A4682" s="216">
        <f>COUNTA($A$10:A4681)</f>
        <v>4672</v>
      </c>
      <c s="216">
        <v>25023386</v>
      </c>
      <c s="219" t="s">
        <v>731</v>
      </c>
      <c s="271">
        <v>39174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3" spans="1:9" ht="15">
      <c r="A4683" s="216">
        <f>COUNTA($A$10:A4682)</f>
        <v>4673</v>
      </c>
      <c s="216">
        <v>25023387</v>
      </c>
      <c s="219" t="s">
        <v>6295</v>
      </c>
      <c s="271">
        <v>39447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4" spans="1:9" ht="15">
      <c r="A4684" s="216">
        <f>COUNTA($A$10:A4683)</f>
        <v>4674</v>
      </c>
      <c s="216">
        <v>25023388</v>
      </c>
      <c s="219" t="s">
        <v>6337</v>
      </c>
      <c s="271">
        <v>39433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5" spans="1:9" ht="15">
      <c r="A4685" s="216">
        <f>COUNTA($A$10:A4684)</f>
        <v>4675</v>
      </c>
      <c s="216">
        <v>25023389</v>
      </c>
      <c s="219" t="s">
        <v>6170</v>
      </c>
      <c s="271">
        <v>39152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6" spans="1:9" ht="15">
      <c r="A4686" s="216">
        <f>COUNTA($A$10:A4685)</f>
        <v>4676</v>
      </c>
      <c s="216">
        <v>25023390</v>
      </c>
      <c s="219" t="s">
        <v>6214</v>
      </c>
      <c s="271">
        <v>39392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7" spans="1:9" ht="15">
      <c r="A4687" s="216">
        <f>COUNTA($A$10:A4686)</f>
        <v>4677</v>
      </c>
      <c s="216">
        <v>25023391</v>
      </c>
      <c s="219" t="s">
        <v>2608</v>
      </c>
      <c s="271">
        <v>39408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8" spans="1:9" ht="15">
      <c r="A4688" s="216">
        <f>COUNTA($A$10:A4687)</f>
        <v>4678</v>
      </c>
      <c s="216">
        <v>25023392</v>
      </c>
      <c s="219" t="s">
        <v>6289</v>
      </c>
      <c s="271">
        <v>39357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89" spans="1:9" ht="15">
      <c r="A4689" s="216">
        <f>COUNTA($A$10:A4688)</f>
        <v>4679</v>
      </c>
      <c s="216">
        <v>25023393</v>
      </c>
      <c s="219" t="s">
        <v>6332</v>
      </c>
      <c s="271">
        <v>39279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0" spans="1:9" ht="15">
      <c r="A4690" s="216">
        <f>COUNTA($A$10:A4689)</f>
        <v>4680</v>
      </c>
      <c s="216">
        <v>25023394</v>
      </c>
      <c s="219" t="s">
        <v>5884</v>
      </c>
      <c s="271">
        <v>39264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1" spans="1:9" ht="15">
      <c r="A4691" s="216">
        <f>COUNTA($A$10:A4690)</f>
        <v>4681</v>
      </c>
      <c s="216">
        <v>25023395</v>
      </c>
      <c s="219" t="s">
        <v>6209</v>
      </c>
      <c s="271">
        <v>39306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2" spans="1:9" ht="15">
      <c r="A4692" s="216">
        <f>COUNTA($A$10:A4691)</f>
        <v>4682</v>
      </c>
      <c s="216">
        <v>25023396</v>
      </c>
      <c s="219" t="s">
        <v>4594</v>
      </c>
      <c s="271">
        <v>39294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3" spans="1:9" ht="15">
      <c r="A4693" s="216">
        <f>COUNTA($A$10:A4692)</f>
        <v>4683</v>
      </c>
      <c s="216">
        <v>25023397</v>
      </c>
      <c s="219" t="s">
        <v>2529</v>
      </c>
      <c s="271">
        <v>39103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4" spans="1:9" ht="15">
      <c r="A4694" s="216">
        <f>COUNTA($A$10:A4693)</f>
        <v>4684</v>
      </c>
      <c s="216">
        <v>25023398</v>
      </c>
      <c s="219" t="s">
        <v>6333</v>
      </c>
      <c s="271">
        <v>39418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5" spans="1:9" ht="15">
      <c r="A4695" s="216">
        <f>COUNTA($A$10:A4694)</f>
        <v>4685</v>
      </c>
      <c s="216">
        <v>25023399</v>
      </c>
      <c s="219" t="s">
        <v>6166</v>
      </c>
      <c s="271">
        <v>39392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6" spans="1:9" ht="15">
      <c r="A4696" s="216">
        <f>COUNTA($A$10:A4695)</f>
        <v>4686</v>
      </c>
      <c s="216">
        <v>25023400</v>
      </c>
      <c s="219" t="s">
        <v>3496</v>
      </c>
      <c s="271">
        <v>39132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7" spans="1:9" ht="15">
      <c r="A4697" s="216">
        <f>COUNTA($A$10:A4696)</f>
        <v>4687</v>
      </c>
      <c s="216">
        <v>25023401</v>
      </c>
      <c s="219" t="s">
        <v>1312</v>
      </c>
      <c s="271">
        <v>39312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8" spans="1:9" ht="15">
      <c r="A4698" s="216">
        <f>COUNTA($A$10:A4697)</f>
        <v>4688</v>
      </c>
      <c s="216">
        <v>25023402</v>
      </c>
      <c s="219" t="s">
        <v>6290</v>
      </c>
      <c s="271">
        <v>39340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699" spans="1:9" ht="15">
      <c r="A4699" s="216">
        <f>COUNTA($A$10:A4698)</f>
        <v>4689</v>
      </c>
      <c s="216">
        <v>25023403</v>
      </c>
      <c s="219" t="s">
        <v>6334</v>
      </c>
      <c s="271">
        <v>39419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0" spans="1:9" ht="15">
      <c r="A4700" s="216">
        <f>COUNTA($A$10:A4699)</f>
        <v>4690</v>
      </c>
      <c s="216">
        <v>25023404</v>
      </c>
      <c s="219" t="s">
        <v>6167</v>
      </c>
      <c s="271">
        <v>39205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1" spans="1:9" ht="15">
      <c r="A4701" s="216">
        <f>COUNTA($A$10:A4700)</f>
        <v>4691</v>
      </c>
      <c s="216">
        <v>25023405</v>
      </c>
      <c s="219" t="s">
        <v>6210</v>
      </c>
      <c s="271">
        <v>39239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2" spans="1:9" ht="15">
      <c r="A4702" s="216">
        <f>COUNTA($A$10:A4701)</f>
        <v>4692</v>
      </c>
      <c s="216">
        <v>25023406</v>
      </c>
      <c s="219" t="s">
        <v>6252</v>
      </c>
      <c s="271">
        <v>39124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3" spans="1:9" ht="15">
      <c r="A4703" s="216">
        <f>COUNTA($A$10:A4702)</f>
        <v>4693</v>
      </c>
      <c s="216">
        <v>25023407</v>
      </c>
      <c s="219" t="s">
        <v>6291</v>
      </c>
      <c s="271">
        <v>39387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4" spans="1:9" ht="15">
      <c r="A4704" s="216">
        <f>COUNTA($A$10:A4703)</f>
        <v>4694</v>
      </c>
      <c s="216">
        <v>25023408</v>
      </c>
      <c s="219" t="s">
        <v>6335</v>
      </c>
      <c s="271">
        <v>39096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5" spans="1:9" ht="15">
      <c r="A4705" s="216">
        <f>COUNTA($A$10:A4704)</f>
        <v>4695</v>
      </c>
      <c s="216">
        <v>25023409</v>
      </c>
      <c s="219" t="s">
        <v>6292</v>
      </c>
      <c s="271">
        <v>39149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6" spans="1:9" ht="15">
      <c r="A4706" s="216">
        <f>COUNTA($A$10:A4705)</f>
        <v>4696</v>
      </c>
      <c s="216">
        <v>25023410</v>
      </c>
      <c s="219" t="s">
        <v>6168</v>
      </c>
      <c s="271">
        <v>39185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7" spans="1:9" ht="15">
      <c r="A4707" s="216">
        <f>COUNTA($A$10:A4706)</f>
        <v>4697</v>
      </c>
      <c s="216">
        <v>25023411</v>
      </c>
      <c s="219" t="s">
        <v>4028</v>
      </c>
      <c s="271">
        <v>39216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8" spans="1:9" ht="15">
      <c r="A4708" s="216">
        <f>COUNTA($A$10:A4707)</f>
        <v>4698</v>
      </c>
      <c s="216">
        <v>25023412</v>
      </c>
      <c s="219" t="s">
        <v>3110</v>
      </c>
      <c s="271">
        <v>39140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09" spans="1:9" ht="15">
      <c r="A4709" s="216">
        <f>COUNTA($A$10:A4708)</f>
        <v>4699</v>
      </c>
      <c s="216">
        <v>25023413</v>
      </c>
      <c s="219" t="s">
        <v>6293</v>
      </c>
      <c s="271">
        <v>39114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0" spans="1:9" ht="15">
      <c r="A4710" s="216">
        <f>COUNTA($A$10:A4709)</f>
        <v>4700</v>
      </c>
      <c s="216">
        <v>25023414</v>
      </c>
      <c s="219" t="s">
        <v>6336</v>
      </c>
      <c s="271">
        <v>39210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1" spans="1:9" ht="15">
      <c r="A4711" s="216">
        <f>COUNTA($A$10:A4710)</f>
        <v>4701</v>
      </c>
      <c s="216">
        <v>25023415</v>
      </c>
      <c s="219" t="s">
        <v>6169</v>
      </c>
      <c s="271">
        <v>39348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2" spans="1:9" ht="15">
      <c r="A4712" s="216">
        <f>COUNTA($A$10:A4711)</f>
        <v>4702</v>
      </c>
      <c s="216">
        <v>25023416</v>
      </c>
      <c s="219" t="s">
        <v>6212</v>
      </c>
      <c s="271">
        <v>39176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3" spans="1:9" ht="15">
      <c r="A4713" s="216">
        <f>COUNTA($A$10:A4712)</f>
        <v>4703</v>
      </c>
      <c s="216">
        <v>25023417</v>
      </c>
      <c s="219" t="s">
        <v>1456</v>
      </c>
      <c s="271">
        <v>39296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4" spans="1:9" ht="15">
      <c r="A4714" s="216">
        <f>COUNTA($A$10:A4713)</f>
        <v>4704</v>
      </c>
      <c s="216">
        <v>25023418</v>
      </c>
      <c s="219" t="s">
        <v>5929</v>
      </c>
      <c s="271">
        <v>39406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5" spans="1:9" ht="15">
      <c r="A4715" s="216">
        <f>COUNTA($A$10:A4714)</f>
        <v>4705</v>
      </c>
      <c s="216">
        <v>25023419</v>
      </c>
      <c s="219" t="s">
        <v>6338</v>
      </c>
      <c s="271">
        <v>39204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6" spans="1:9" ht="15">
      <c r="A4716" s="216">
        <f>COUNTA($A$10:A4715)</f>
        <v>4706</v>
      </c>
      <c s="216">
        <v>25023420</v>
      </c>
      <c s="219" t="s">
        <v>6171</v>
      </c>
      <c s="271">
        <v>39443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7" spans="1:9" ht="15">
      <c r="A4717" s="216">
        <f>COUNTA($A$10:A4716)</f>
        <v>4707</v>
      </c>
      <c s="216">
        <v>25023421</v>
      </c>
      <c s="219" t="s">
        <v>6215</v>
      </c>
      <c s="271">
        <v>39206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8" spans="1:9" ht="15">
      <c r="A4718" s="216">
        <f>COUNTA($A$10:A4717)</f>
        <v>4708</v>
      </c>
      <c s="216">
        <v>25023422</v>
      </c>
      <c s="219" t="s">
        <v>6339</v>
      </c>
      <c s="271">
        <v>39360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19" spans="1:9" ht="15">
      <c r="A4719" s="216">
        <f>COUNTA($A$10:A4718)</f>
        <v>4709</v>
      </c>
      <c s="216">
        <v>25023423</v>
      </c>
      <c s="219" t="s">
        <v>6256</v>
      </c>
      <c s="271">
        <v>39275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0" spans="1:9" ht="15">
      <c r="A4720" s="216">
        <f>COUNTA($A$10:A4719)</f>
        <v>4710</v>
      </c>
      <c s="216">
        <v>25023424</v>
      </c>
      <c s="219" t="s">
        <v>6296</v>
      </c>
      <c s="271">
        <v>39304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1" spans="1:9" ht="15">
      <c r="A4721" s="216">
        <f>COUNTA($A$10:A4720)</f>
        <v>4711</v>
      </c>
      <c s="216">
        <v>25023425</v>
      </c>
      <c s="219" t="s">
        <v>6340</v>
      </c>
      <c s="271">
        <v>39397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2" spans="1:9" ht="15">
      <c r="A4722" s="216">
        <f>COUNTA($A$10:A4721)</f>
        <v>4712</v>
      </c>
      <c s="216">
        <v>25023426</v>
      </c>
      <c s="219" t="s">
        <v>6172</v>
      </c>
      <c s="271">
        <v>39368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3" spans="1:9" ht="15">
      <c r="A4723" s="216">
        <f>COUNTA($A$10:A4722)</f>
        <v>4713</v>
      </c>
      <c s="216">
        <v>25023427</v>
      </c>
      <c s="219" t="s">
        <v>6216</v>
      </c>
      <c s="271">
        <v>39103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4" spans="1:9" ht="15">
      <c r="A4724" s="216">
        <f>COUNTA($A$10:A4723)</f>
        <v>4714</v>
      </c>
      <c s="216">
        <v>25024241</v>
      </c>
      <c s="219" t="s">
        <v>6155</v>
      </c>
      <c s="271">
        <v>39402</v>
      </c>
      <c s="219" t="s">
        <v>7262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5" spans="1:9" ht="15">
      <c r="A4725" s="216">
        <f>COUNTA($A$10:A4724)</f>
        <v>4715</v>
      </c>
      <c s="216">
        <v>25022457</v>
      </c>
      <c s="219" t="s">
        <v>6647</v>
      </c>
      <c s="271">
        <v>39074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6" spans="1:9" ht="15">
      <c r="A4726" s="216">
        <f>COUNTA($A$10:A4725)</f>
        <v>4716</v>
      </c>
      <c s="216">
        <v>25022628</v>
      </c>
      <c s="219" t="s">
        <v>159</v>
      </c>
      <c s="271">
        <v>39207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7" spans="1:9" ht="15">
      <c r="A4727" s="216">
        <f>COUNTA($A$10:A4726)</f>
        <v>4717</v>
      </c>
      <c s="216">
        <v>25022629</v>
      </c>
      <c s="219" t="s">
        <v>6654</v>
      </c>
      <c s="271">
        <v>39330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8" spans="1:9" ht="15">
      <c r="A4728" s="216">
        <f>COUNTA($A$10:A4727)</f>
        <v>4718</v>
      </c>
      <c s="216">
        <v>25022630</v>
      </c>
      <c s="219" t="s">
        <v>6615</v>
      </c>
      <c s="271">
        <v>39404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29" spans="1:9" ht="15">
      <c r="A4729" s="216">
        <f>COUNTA($A$10:A4728)</f>
        <v>4719</v>
      </c>
      <c s="216">
        <v>25022631</v>
      </c>
      <c s="219" t="s">
        <v>6655</v>
      </c>
      <c s="271">
        <v>39337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0" spans="1:9" ht="15">
      <c r="A4730" s="216">
        <f>COUNTA($A$10:A4729)</f>
        <v>4720</v>
      </c>
      <c s="216">
        <v>25022632</v>
      </c>
      <c s="219" t="s">
        <v>578</v>
      </c>
      <c s="271">
        <v>39340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1" spans="1:9" ht="15">
      <c r="A4731" s="216">
        <f>COUNTA($A$10:A4730)</f>
        <v>4721</v>
      </c>
      <c s="216">
        <v>25022633</v>
      </c>
      <c s="219" t="s">
        <v>203</v>
      </c>
      <c s="271">
        <v>39170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2" spans="1:9" ht="15">
      <c r="A4732" s="216">
        <f>COUNTA($A$10:A4731)</f>
        <v>4722</v>
      </c>
      <c s="216">
        <v>25022634</v>
      </c>
      <c s="219" t="s">
        <v>3385</v>
      </c>
      <c s="271">
        <v>39341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3" spans="1:9" ht="15">
      <c r="A4733" s="216">
        <f>COUNTA($A$10:A4732)</f>
        <v>4723</v>
      </c>
      <c s="216">
        <v>25022635</v>
      </c>
      <c s="219" t="s">
        <v>3640</v>
      </c>
      <c s="271">
        <v>39252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4" spans="1:9" ht="15">
      <c r="A4734" s="216">
        <f>COUNTA($A$10:A4733)</f>
        <v>4724</v>
      </c>
      <c s="216">
        <v>25022636</v>
      </c>
      <c s="219" t="s">
        <v>1043</v>
      </c>
      <c s="271">
        <v>39376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5" spans="1:9" ht="15">
      <c r="A4735" s="216">
        <f>COUNTA($A$10:A4734)</f>
        <v>4725</v>
      </c>
      <c s="216">
        <v>25022637</v>
      </c>
      <c s="219" t="s">
        <v>6656</v>
      </c>
      <c s="271">
        <v>39160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6" spans="1:9" ht="15">
      <c r="A4736" s="216">
        <f>COUNTA($A$10:A4735)</f>
        <v>4726</v>
      </c>
      <c s="216">
        <v>25022638</v>
      </c>
      <c s="219" t="s">
        <v>1927</v>
      </c>
      <c s="271">
        <v>39167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7" spans="1:9" ht="15">
      <c r="A4737" s="216">
        <f>COUNTA($A$10:A4736)</f>
        <v>4727</v>
      </c>
      <c s="216">
        <v>25022639</v>
      </c>
      <c s="219" t="s">
        <v>6657</v>
      </c>
      <c s="271">
        <v>39183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8" spans="1:9" ht="15">
      <c r="A4738" s="216">
        <f>COUNTA($A$10:A4737)</f>
        <v>4728</v>
      </c>
      <c s="216">
        <v>25022640</v>
      </c>
      <c s="219" t="s">
        <v>6617</v>
      </c>
      <c s="271">
        <v>39432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39" spans="1:9" ht="15">
      <c r="A4739" s="216">
        <f>COUNTA($A$10:A4738)</f>
        <v>4729</v>
      </c>
      <c s="216">
        <v>25022641</v>
      </c>
      <c s="219" t="s">
        <v>3002</v>
      </c>
      <c s="271">
        <v>39122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40" spans="1:9" ht="15">
      <c r="A4740" s="216">
        <f>COUNTA($A$10:A4739)</f>
        <v>4730</v>
      </c>
      <c s="216">
        <v>25022642</v>
      </c>
      <c s="219" t="s">
        <v>6616</v>
      </c>
      <c s="271">
        <v>39132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41" spans="1:9" ht="15">
      <c r="A4741" s="216">
        <f>COUNTA($A$10:A4740)</f>
        <v>4731</v>
      </c>
      <c s="216">
        <v>25022643</v>
      </c>
      <c s="219" t="s">
        <v>6658</v>
      </c>
      <c s="271">
        <v>39400</v>
      </c>
      <c s="219" t="s">
        <v>7161</v>
      </c>
      <c s="219" t="s">
        <v>4434</v>
      </c>
      <c s="216">
        <v>5</v>
      </c>
      <c s="216" t="s">
        <v>7400</v>
      </c>
      <c s="272">
        <f t="shared" si="73"/>
        <v>20000000</v>
      </c>
    </row>
    <row r="4742" spans="1:9" ht="15">
      <c r="A4742" s="216">
        <f>COUNTA($A$10:A4741)</f>
        <v>4732</v>
      </c>
      <c s="216">
        <v>25022644</v>
      </c>
      <c s="219" t="s">
        <v>6618</v>
      </c>
      <c s="271">
        <v>39310</v>
      </c>
      <c s="219" t="s">
        <v>7161</v>
      </c>
      <c s="219" t="s">
        <v>4434</v>
      </c>
      <c s="216">
        <v>5</v>
      </c>
      <c s="216" t="s">
        <v>7400</v>
      </c>
      <c s="272">
        <f t="shared" si="74" ref="I4742:I4805">G4742*4000000</f>
        <v>20000000</v>
      </c>
    </row>
    <row r="4743" spans="1:9" ht="15">
      <c r="A4743" s="216">
        <f>COUNTA($A$10:A4742)</f>
        <v>4733</v>
      </c>
      <c s="216">
        <v>25022645</v>
      </c>
      <c s="219" t="s">
        <v>6659</v>
      </c>
      <c s="271">
        <v>39414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4" spans="1:9" ht="15">
      <c r="A4744" s="216">
        <f>COUNTA($A$10:A4743)</f>
        <v>4734</v>
      </c>
      <c s="216">
        <v>25022646</v>
      </c>
      <c s="219" t="s">
        <v>6619</v>
      </c>
      <c s="271">
        <v>39378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5" spans="1:9" ht="15">
      <c r="A4745" s="216">
        <f>COUNTA($A$10:A4744)</f>
        <v>4735</v>
      </c>
      <c s="216">
        <v>25022647</v>
      </c>
      <c s="219" t="s">
        <v>999</v>
      </c>
      <c s="271">
        <v>39317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6" spans="1:9" ht="15">
      <c r="A4746" s="216">
        <f>COUNTA($A$10:A4745)</f>
        <v>4736</v>
      </c>
      <c s="216">
        <v>25022648</v>
      </c>
      <c s="219" t="s">
        <v>6620</v>
      </c>
      <c s="271">
        <v>39164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7" spans="1:9" ht="15">
      <c r="A4747" s="216">
        <f>COUNTA($A$10:A4746)</f>
        <v>4737</v>
      </c>
      <c s="216">
        <v>25022649</v>
      </c>
      <c s="219" t="s">
        <v>6660</v>
      </c>
      <c s="271">
        <v>39312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8" spans="1:9" ht="15">
      <c r="A4748" s="216">
        <f>COUNTA($A$10:A4747)</f>
        <v>4738</v>
      </c>
      <c s="216">
        <v>25022650</v>
      </c>
      <c s="219" t="s">
        <v>6621</v>
      </c>
      <c s="271">
        <v>39326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49" spans="1:9" ht="15">
      <c r="A4749" s="216">
        <f>COUNTA($A$10:A4748)</f>
        <v>4739</v>
      </c>
      <c s="216">
        <v>25022651</v>
      </c>
      <c s="219" t="s">
        <v>6661</v>
      </c>
      <c s="271">
        <v>39131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0" spans="1:9" ht="15">
      <c r="A4750" s="216">
        <f>COUNTA($A$10:A4749)</f>
        <v>4740</v>
      </c>
      <c s="216">
        <v>25022652</v>
      </c>
      <c s="219" t="s">
        <v>6622</v>
      </c>
      <c s="271">
        <v>39199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1" spans="1:9" ht="15">
      <c r="A4751" s="216">
        <f>COUNTA($A$10:A4750)</f>
        <v>4741</v>
      </c>
      <c s="216">
        <v>25022653</v>
      </c>
      <c s="219" t="s">
        <v>878</v>
      </c>
      <c s="271">
        <v>39214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2" spans="1:9" ht="15">
      <c r="A4752" s="216">
        <f>COUNTA($A$10:A4751)</f>
        <v>4742</v>
      </c>
      <c s="216">
        <v>25022654</v>
      </c>
      <c s="219" t="s">
        <v>6623</v>
      </c>
      <c s="271">
        <v>39389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3" spans="1:9" ht="15">
      <c r="A4753" s="216">
        <f>COUNTA($A$10:A4752)</f>
        <v>4743</v>
      </c>
      <c s="216">
        <v>25022655</v>
      </c>
      <c s="219" t="s">
        <v>6662</v>
      </c>
      <c s="271">
        <v>39393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4" spans="1:9" ht="15">
      <c r="A4754" s="216">
        <f>COUNTA($A$10:A4753)</f>
        <v>4744</v>
      </c>
      <c s="216">
        <v>25022656</v>
      </c>
      <c s="219" t="s">
        <v>6624</v>
      </c>
      <c s="271">
        <v>39328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5" spans="1:9" ht="15">
      <c r="A4755" s="216">
        <f>COUNTA($A$10:A4754)</f>
        <v>4745</v>
      </c>
      <c s="216">
        <v>25022657</v>
      </c>
      <c s="219" t="s">
        <v>6663</v>
      </c>
      <c s="271">
        <v>39277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6" spans="1:9" ht="15">
      <c r="A4756" s="216">
        <f>COUNTA($A$10:A4755)</f>
        <v>4746</v>
      </c>
      <c s="216">
        <v>25022658</v>
      </c>
      <c s="219" t="s">
        <v>4423</v>
      </c>
      <c s="271">
        <v>39308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7" spans="1:9" ht="15">
      <c r="A4757" s="216">
        <f>COUNTA($A$10:A4756)</f>
        <v>4747</v>
      </c>
      <c s="216">
        <v>25022659</v>
      </c>
      <c s="219" t="s">
        <v>6664</v>
      </c>
      <c s="271">
        <v>39406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8" spans="1:9" ht="15">
      <c r="A4758" s="216">
        <f>COUNTA($A$10:A4757)</f>
        <v>4748</v>
      </c>
      <c s="216">
        <v>25022660</v>
      </c>
      <c s="219" t="s">
        <v>6625</v>
      </c>
      <c s="271">
        <v>39398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59" spans="1:9" ht="15">
      <c r="A4759" s="216">
        <f>COUNTA($A$10:A4758)</f>
        <v>4749</v>
      </c>
      <c s="216">
        <v>25022662</v>
      </c>
      <c s="219" t="s">
        <v>6626</v>
      </c>
      <c s="271">
        <v>39273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0" spans="1:9" ht="15">
      <c r="A4760" s="216">
        <f>COUNTA($A$10:A4759)</f>
        <v>4750</v>
      </c>
      <c s="216">
        <v>25022664</v>
      </c>
      <c s="219" t="s">
        <v>1227</v>
      </c>
      <c s="271">
        <v>39249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1" spans="1:9" ht="15">
      <c r="A4761" s="216">
        <f>COUNTA($A$10:A4760)</f>
        <v>4751</v>
      </c>
      <c s="216">
        <v>25022665</v>
      </c>
      <c s="219" t="s">
        <v>4488</v>
      </c>
      <c s="271">
        <v>39395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2" spans="1:9" ht="15">
      <c r="A4762" s="216">
        <f>COUNTA($A$10:A4761)</f>
        <v>4752</v>
      </c>
      <c s="216">
        <v>25022666</v>
      </c>
      <c s="219" t="s">
        <v>6627</v>
      </c>
      <c s="271">
        <v>39092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3" spans="1:9" ht="15">
      <c r="A4763" s="216">
        <f>COUNTA($A$10:A4762)</f>
        <v>4753</v>
      </c>
      <c s="216">
        <v>25022667</v>
      </c>
      <c s="219" t="s">
        <v>6667</v>
      </c>
      <c s="271">
        <v>39303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4" spans="1:9" ht="15">
      <c r="A4764" s="216">
        <f>COUNTA($A$10:A4763)</f>
        <v>4754</v>
      </c>
      <c s="216">
        <v>25022669</v>
      </c>
      <c s="219" t="s">
        <v>6668</v>
      </c>
      <c s="271">
        <v>39325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5" spans="1:9" ht="15">
      <c r="A4765" s="216">
        <f>COUNTA($A$10:A4764)</f>
        <v>4755</v>
      </c>
      <c s="216">
        <v>25022670</v>
      </c>
      <c s="219" t="s">
        <v>6629</v>
      </c>
      <c s="271">
        <v>39156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6" spans="1:9" ht="15">
      <c r="A4766" s="216">
        <f>COUNTA($A$10:A4765)</f>
        <v>4756</v>
      </c>
      <c s="216">
        <v>25022671</v>
      </c>
      <c s="219" t="s">
        <v>6109</v>
      </c>
      <c s="271">
        <v>39287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7" spans="1:9" ht="15">
      <c r="A4767" s="216">
        <f>COUNTA($A$10:A4766)</f>
        <v>4757</v>
      </c>
      <c s="216">
        <v>25022672</v>
      </c>
      <c s="219" t="s">
        <v>6630</v>
      </c>
      <c s="271">
        <v>39335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8" spans="1:9" ht="15">
      <c r="A4768" s="216">
        <f>COUNTA($A$10:A4767)</f>
        <v>4758</v>
      </c>
      <c s="216">
        <v>25022674</v>
      </c>
      <c s="219" t="s">
        <v>640</v>
      </c>
      <c s="271">
        <v>39164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69" spans="1:9" ht="15">
      <c r="A4769" s="216">
        <f>COUNTA($A$10:A4768)</f>
        <v>4759</v>
      </c>
      <c s="216">
        <v>25022675</v>
      </c>
      <c s="219" t="s">
        <v>2507</v>
      </c>
      <c s="271">
        <v>39182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0" spans="1:9" ht="15">
      <c r="A4770" s="216">
        <f>COUNTA($A$10:A4769)</f>
        <v>4760</v>
      </c>
      <c s="216">
        <v>25022677</v>
      </c>
      <c s="219" t="s">
        <v>6669</v>
      </c>
      <c s="271">
        <v>39142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1" spans="1:9" ht="15">
      <c r="A4771" s="216">
        <f>COUNTA($A$10:A4770)</f>
        <v>4761</v>
      </c>
      <c s="216">
        <v>25022678</v>
      </c>
      <c s="219" t="s">
        <v>90</v>
      </c>
      <c s="271">
        <v>39360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2" spans="1:9" ht="15">
      <c r="A4772" s="216">
        <f>COUNTA($A$10:A4771)</f>
        <v>4762</v>
      </c>
      <c s="216">
        <v>25022679</v>
      </c>
      <c s="219" t="s">
        <v>6670</v>
      </c>
      <c s="271">
        <v>39351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3" spans="1:9" ht="15">
      <c r="A4773" s="216">
        <f>COUNTA($A$10:A4772)</f>
        <v>4763</v>
      </c>
      <c s="216">
        <v>25022680</v>
      </c>
      <c s="219" t="s">
        <v>2508</v>
      </c>
      <c s="271">
        <v>39423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4" spans="1:9" ht="15">
      <c r="A4774" s="216">
        <f>COUNTA($A$10:A4773)</f>
        <v>4764</v>
      </c>
      <c s="216">
        <v>25022681</v>
      </c>
      <c s="219" t="s">
        <v>6671</v>
      </c>
      <c s="271">
        <v>39171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5" spans="1:9" ht="15">
      <c r="A4775" s="216">
        <f>COUNTA($A$10:A4774)</f>
        <v>4765</v>
      </c>
      <c s="216">
        <v>25022682</v>
      </c>
      <c s="219" t="s">
        <v>6631</v>
      </c>
      <c s="271">
        <v>39183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6" spans="1:9" ht="15">
      <c r="A4776" s="216">
        <f>COUNTA($A$10:A4775)</f>
        <v>4766</v>
      </c>
      <c s="216">
        <v>25022683</v>
      </c>
      <c s="219" t="s">
        <v>1893</v>
      </c>
      <c s="271">
        <v>39342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7" spans="1:9" ht="15">
      <c r="A4777" s="216">
        <f>COUNTA($A$10:A4776)</f>
        <v>4767</v>
      </c>
      <c s="216">
        <v>25022684</v>
      </c>
      <c s="219" t="s">
        <v>6673</v>
      </c>
      <c s="271">
        <v>39132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8" spans="1:9" ht="15">
      <c r="A4778" s="216">
        <f>COUNTA($A$10:A4777)</f>
        <v>4768</v>
      </c>
      <c s="216">
        <v>25022685</v>
      </c>
      <c s="219" t="s">
        <v>6633</v>
      </c>
      <c s="271">
        <v>39241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79" spans="1:9" ht="15">
      <c r="A4779" s="216">
        <f>COUNTA($A$10:A4778)</f>
        <v>4769</v>
      </c>
      <c s="216">
        <v>25022686</v>
      </c>
      <c s="219" t="s">
        <v>6634</v>
      </c>
      <c s="271">
        <v>39097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0" spans="1:9" ht="15">
      <c r="A4780" s="216">
        <f>COUNTA($A$10:A4779)</f>
        <v>4770</v>
      </c>
      <c s="216">
        <v>25022687</v>
      </c>
      <c s="219" t="s">
        <v>3226</v>
      </c>
      <c s="271">
        <v>39109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1" spans="1:9" ht="15">
      <c r="A4781" s="216">
        <f>COUNTA($A$10:A4780)</f>
        <v>4771</v>
      </c>
      <c s="216">
        <v>25022688</v>
      </c>
      <c s="219" t="s">
        <v>6672</v>
      </c>
      <c s="271">
        <v>39447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2" spans="1:9" ht="15">
      <c r="A4782" s="216">
        <f>COUNTA($A$10:A4781)</f>
        <v>4772</v>
      </c>
      <c s="216">
        <v>25022689</v>
      </c>
      <c s="219" t="s">
        <v>1651</v>
      </c>
      <c s="271">
        <v>39307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3" spans="1:9" ht="15">
      <c r="A4783" s="216">
        <f>COUNTA($A$10:A4782)</f>
        <v>4773</v>
      </c>
      <c s="216">
        <v>25022690</v>
      </c>
      <c s="219" t="s">
        <v>3180</v>
      </c>
      <c s="271">
        <v>39304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4" spans="1:9" ht="15">
      <c r="A4784" s="216">
        <f>COUNTA($A$10:A4783)</f>
        <v>4774</v>
      </c>
      <c s="216">
        <v>25022691</v>
      </c>
      <c s="219" t="s">
        <v>6635</v>
      </c>
      <c s="271">
        <v>39381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5" spans="1:9" ht="15">
      <c r="A4785" s="216">
        <f>COUNTA($A$10:A4784)</f>
        <v>4775</v>
      </c>
      <c s="216">
        <v>25022692</v>
      </c>
      <c s="219" t="s">
        <v>180</v>
      </c>
      <c s="271">
        <v>39396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6" spans="1:9" ht="15">
      <c r="A4786" s="216">
        <f>COUNTA($A$10:A4785)</f>
        <v>4776</v>
      </c>
      <c s="216">
        <v>25022693</v>
      </c>
      <c s="219" t="s">
        <v>6636</v>
      </c>
      <c s="271">
        <v>39324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7" spans="1:9" ht="15">
      <c r="A4787" s="216">
        <f>COUNTA($A$10:A4786)</f>
        <v>4777</v>
      </c>
      <c s="216">
        <v>25022694</v>
      </c>
      <c s="219" t="s">
        <v>6674</v>
      </c>
      <c s="271">
        <v>39185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8" spans="1:9" ht="15">
      <c r="A4788" s="216">
        <f>COUNTA($A$10:A4787)</f>
        <v>4778</v>
      </c>
      <c s="216">
        <v>25022695</v>
      </c>
      <c s="219" t="s">
        <v>6637</v>
      </c>
      <c s="271">
        <v>39320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89" spans="1:9" ht="15">
      <c r="A4789" s="216">
        <f>COUNTA($A$10:A4788)</f>
        <v>4779</v>
      </c>
      <c s="216">
        <v>25022696</v>
      </c>
      <c s="219" t="s">
        <v>550</v>
      </c>
      <c s="271">
        <v>39378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0" spans="1:9" ht="15">
      <c r="A4790" s="216">
        <f>COUNTA($A$10:A4789)</f>
        <v>4780</v>
      </c>
      <c s="216">
        <v>25022697</v>
      </c>
      <c s="219" t="s">
        <v>6638</v>
      </c>
      <c s="271">
        <v>39388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1" spans="1:9" ht="15">
      <c r="A4791" s="216">
        <f>COUNTA($A$10:A4790)</f>
        <v>4781</v>
      </c>
      <c s="216">
        <v>25022698</v>
      </c>
      <c s="219" t="s">
        <v>6675</v>
      </c>
      <c s="271">
        <v>39090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2" spans="1:9" ht="15">
      <c r="A4792" s="216">
        <f>COUNTA($A$10:A4791)</f>
        <v>4782</v>
      </c>
      <c s="216">
        <v>25022699</v>
      </c>
      <c s="219" t="s">
        <v>963</v>
      </c>
      <c s="271">
        <v>39165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3" spans="1:9" ht="15">
      <c r="A4793" s="216">
        <f>COUNTA($A$10:A4792)</f>
        <v>4783</v>
      </c>
      <c s="216">
        <v>25022700</v>
      </c>
      <c s="219" t="s">
        <v>6676</v>
      </c>
      <c s="271">
        <v>39358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4" spans="1:9" ht="15">
      <c r="A4794" s="216">
        <f>COUNTA($A$10:A4793)</f>
        <v>4784</v>
      </c>
      <c s="216">
        <v>25022702</v>
      </c>
      <c s="219" t="s">
        <v>6677</v>
      </c>
      <c s="271">
        <v>39324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5" spans="1:9" ht="15">
      <c r="A4795" s="216">
        <f>COUNTA($A$10:A4794)</f>
        <v>4785</v>
      </c>
      <c s="216">
        <v>25022703</v>
      </c>
      <c s="219" t="s">
        <v>6639</v>
      </c>
      <c s="271">
        <v>39446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6" spans="1:9" ht="15">
      <c r="A4796" s="216">
        <f>COUNTA($A$10:A4795)</f>
        <v>4786</v>
      </c>
      <c s="216">
        <v>25022704</v>
      </c>
      <c s="219" t="s">
        <v>2517</v>
      </c>
      <c s="271">
        <v>39403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7" spans="1:9" ht="15">
      <c r="A4797" s="216">
        <f>COUNTA($A$10:A4796)</f>
        <v>4787</v>
      </c>
      <c s="216">
        <v>25022706</v>
      </c>
      <c s="219" t="s">
        <v>329</v>
      </c>
      <c s="271">
        <v>39341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8" spans="1:9" ht="15">
      <c r="A4798" s="216">
        <f>COUNTA($A$10:A4797)</f>
        <v>4788</v>
      </c>
      <c s="216">
        <v>25022707</v>
      </c>
      <c s="219" t="s">
        <v>6678</v>
      </c>
      <c s="271">
        <v>39104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799" spans="1:9" ht="15">
      <c r="A4799" s="216">
        <f>COUNTA($A$10:A4798)</f>
        <v>4789</v>
      </c>
      <c s="216">
        <v>25022708</v>
      </c>
      <c s="219" t="s">
        <v>6640</v>
      </c>
      <c s="271">
        <v>39340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0" spans="1:9" ht="15">
      <c r="A4800" s="216">
        <f>COUNTA($A$10:A4799)</f>
        <v>4790</v>
      </c>
      <c s="216">
        <v>25022709</v>
      </c>
      <c s="219" t="s">
        <v>6641</v>
      </c>
      <c s="271">
        <v>39130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1" spans="1:9" ht="15">
      <c r="A4801" s="216">
        <f>COUNTA($A$10:A4800)</f>
        <v>4791</v>
      </c>
      <c s="216">
        <v>25022710</v>
      </c>
      <c s="219" t="s">
        <v>6679</v>
      </c>
      <c s="271">
        <v>39100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2" spans="1:9" ht="15">
      <c r="A4802" s="216">
        <f>COUNTA($A$10:A4801)</f>
        <v>4792</v>
      </c>
      <c s="216">
        <v>25022711</v>
      </c>
      <c s="219" t="s">
        <v>408</v>
      </c>
      <c s="271">
        <v>39236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3" spans="1:9" ht="15">
      <c r="A4803" s="216">
        <f>COUNTA($A$10:A4802)</f>
        <v>4793</v>
      </c>
      <c s="216">
        <v>25022712</v>
      </c>
      <c s="219" t="s">
        <v>6680</v>
      </c>
      <c s="271">
        <v>39376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4" spans="1:9" ht="15">
      <c r="A4804" s="216">
        <f>COUNTA($A$10:A4803)</f>
        <v>4794</v>
      </c>
      <c s="216">
        <v>25022713</v>
      </c>
      <c s="219" t="s">
        <v>6643</v>
      </c>
      <c s="271">
        <v>39375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5" spans="1:9" ht="15">
      <c r="A4805" s="216">
        <f>COUNTA($A$10:A4804)</f>
        <v>4795</v>
      </c>
      <c s="216">
        <v>25022714</v>
      </c>
      <c s="219" t="s">
        <v>5921</v>
      </c>
      <c s="271">
        <v>39109</v>
      </c>
      <c s="219" t="s">
        <v>7161</v>
      </c>
      <c s="219" t="s">
        <v>4434</v>
      </c>
      <c s="216">
        <v>5</v>
      </c>
      <c s="216" t="s">
        <v>7400</v>
      </c>
      <c s="272">
        <f t="shared" si="74"/>
        <v>20000000</v>
      </c>
    </row>
    <row r="4806" spans="1:9" ht="15">
      <c r="A4806" s="216">
        <f>COUNTA($A$10:A4805)</f>
        <v>4796</v>
      </c>
      <c s="216">
        <v>25022715</v>
      </c>
      <c s="219" t="s">
        <v>6642</v>
      </c>
      <c s="271">
        <v>39249</v>
      </c>
      <c s="219" t="s">
        <v>7161</v>
      </c>
      <c s="219" t="s">
        <v>4434</v>
      </c>
      <c s="216">
        <v>5</v>
      </c>
      <c s="216" t="s">
        <v>7400</v>
      </c>
      <c s="272">
        <f t="shared" si="75" ref="I4806:I4869">G4806*4000000</f>
        <v>20000000</v>
      </c>
    </row>
    <row r="4807" spans="1:9" ht="15">
      <c r="A4807" s="216">
        <f>COUNTA($A$10:A4806)</f>
        <v>4797</v>
      </c>
      <c s="216">
        <v>25022716</v>
      </c>
      <c s="219" t="s">
        <v>6681</v>
      </c>
      <c s="271">
        <v>39413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08" spans="1:9" ht="15">
      <c r="A4808" s="216">
        <f>COUNTA($A$10:A4807)</f>
        <v>4798</v>
      </c>
      <c s="216">
        <v>25022717</v>
      </c>
      <c s="219" t="s">
        <v>6644</v>
      </c>
      <c s="271">
        <v>39370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09" spans="1:9" ht="15">
      <c r="A4809" s="216">
        <f>COUNTA($A$10:A4808)</f>
        <v>4799</v>
      </c>
      <c s="216">
        <v>25022718</v>
      </c>
      <c s="219" t="s">
        <v>5798</v>
      </c>
      <c s="271">
        <v>39150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0" spans="1:9" ht="15">
      <c r="A4810" s="216">
        <f>COUNTA($A$10:A4809)</f>
        <v>4800</v>
      </c>
      <c s="216">
        <v>25022719</v>
      </c>
      <c s="219" t="s">
        <v>6645</v>
      </c>
      <c s="271">
        <v>39111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1" spans="1:9" ht="15">
      <c r="A4811" s="216">
        <f>COUNTA($A$10:A4810)</f>
        <v>4801</v>
      </c>
      <c s="216">
        <v>25022720</v>
      </c>
      <c s="219" t="s">
        <v>6646</v>
      </c>
      <c s="271">
        <v>39359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2" spans="1:9" ht="15">
      <c r="A4812" s="216">
        <f>COUNTA($A$10:A4811)</f>
        <v>4802</v>
      </c>
      <c s="216">
        <v>25022721</v>
      </c>
      <c s="219" t="s">
        <v>6682</v>
      </c>
      <c s="271">
        <v>39128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3" spans="1:9" ht="15">
      <c r="A4813" s="216">
        <f>COUNTA($A$10:A4812)</f>
        <v>4803</v>
      </c>
      <c s="216">
        <v>25022722</v>
      </c>
      <c s="219" t="s">
        <v>6683</v>
      </c>
      <c s="271">
        <v>39146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4" spans="1:9" ht="15">
      <c r="A4814" s="216">
        <f>COUNTA($A$10:A4813)</f>
        <v>4804</v>
      </c>
      <c s="216">
        <v>25022723</v>
      </c>
      <c s="219" t="s">
        <v>3448</v>
      </c>
      <c s="271">
        <v>39316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5" spans="1:9" ht="15">
      <c r="A4815" s="216">
        <f>COUNTA($A$10:A4814)</f>
        <v>4805</v>
      </c>
      <c s="216">
        <v>25022724</v>
      </c>
      <c s="219" t="s">
        <v>6684</v>
      </c>
      <c s="271">
        <v>39373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6" spans="1:9" ht="15">
      <c r="A4816" s="216">
        <f>COUNTA($A$10:A4815)</f>
        <v>4806</v>
      </c>
      <c s="216">
        <v>25022725</v>
      </c>
      <c s="219" t="s">
        <v>2231</v>
      </c>
      <c s="271">
        <v>39198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7" spans="1:9" ht="15">
      <c r="A4817" s="216">
        <f>COUNTA($A$10:A4816)</f>
        <v>4807</v>
      </c>
      <c s="216">
        <v>25022726</v>
      </c>
      <c s="219" t="s">
        <v>6685</v>
      </c>
      <c s="271">
        <v>39331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8" spans="1:9" ht="15">
      <c r="A4818" s="216">
        <f>COUNTA($A$10:A4817)</f>
        <v>4808</v>
      </c>
      <c s="216">
        <v>25022727</v>
      </c>
      <c s="219" t="s">
        <v>5718</v>
      </c>
      <c s="271">
        <v>39327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19" spans="1:9" ht="15">
      <c r="A4819" s="216">
        <f>COUNTA($A$10:A4818)</f>
        <v>4809</v>
      </c>
      <c s="216">
        <v>25022728</v>
      </c>
      <c s="219" t="s">
        <v>6686</v>
      </c>
      <c s="271">
        <v>39198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0" spans="1:9" ht="15">
      <c r="A4820" s="216">
        <f>COUNTA($A$10:A4819)</f>
        <v>4810</v>
      </c>
      <c s="216">
        <v>25022729</v>
      </c>
      <c s="219" t="s">
        <v>6687</v>
      </c>
      <c s="271">
        <v>39306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1" spans="1:9" ht="15">
      <c r="A4821" s="216">
        <f>COUNTA($A$10:A4820)</f>
        <v>4811</v>
      </c>
      <c s="216">
        <v>25022730</v>
      </c>
      <c s="219" t="s">
        <v>2834</v>
      </c>
      <c s="271">
        <v>39270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2" spans="1:9" ht="15">
      <c r="A4822" s="216">
        <f>COUNTA($A$10:A4821)</f>
        <v>4812</v>
      </c>
      <c s="216">
        <v>25022731</v>
      </c>
      <c s="219" t="s">
        <v>4506</v>
      </c>
      <c s="271">
        <v>39106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3" spans="1:9" ht="15">
      <c r="A4823" s="216">
        <f>COUNTA($A$10:A4822)</f>
        <v>4813</v>
      </c>
      <c s="216">
        <v>25022732</v>
      </c>
      <c s="219" t="s">
        <v>6648</v>
      </c>
      <c s="271">
        <v>39358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4" spans="1:9" ht="15">
      <c r="A4824" s="216">
        <f>COUNTA($A$10:A4823)</f>
        <v>4814</v>
      </c>
      <c s="216">
        <v>25022733</v>
      </c>
      <c s="219" t="s">
        <v>6688</v>
      </c>
      <c s="271">
        <v>39290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5" spans="1:9" ht="15">
      <c r="A4825" s="216">
        <f>COUNTA($A$10:A4824)</f>
        <v>4815</v>
      </c>
      <c s="216">
        <v>25022734</v>
      </c>
      <c s="219" t="s">
        <v>3153</v>
      </c>
      <c s="271">
        <v>39159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6" spans="1:9" ht="15">
      <c r="A4826" s="216">
        <f>COUNTA($A$10:A4825)</f>
        <v>4816</v>
      </c>
      <c s="216">
        <v>25022735</v>
      </c>
      <c s="219" t="s">
        <v>5110</v>
      </c>
      <c s="271">
        <v>39170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7" spans="1:9" ht="15">
      <c r="A4827" s="216">
        <f>COUNTA($A$10:A4826)</f>
        <v>4817</v>
      </c>
      <c s="216">
        <v>25022736</v>
      </c>
      <c s="219" t="s">
        <v>1087</v>
      </c>
      <c s="271">
        <v>39357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8" spans="1:9" ht="15">
      <c r="A4828" s="216">
        <f>COUNTA($A$10:A4827)</f>
        <v>4818</v>
      </c>
      <c s="216">
        <v>25022737</v>
      </c>
      <c s="219" t="s">
        <v>731</v>
      </c>
      <c s="271">
        <v>39315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29" spans="1:9" ht="15">
      <c r="A4829" s="216">
        <f>COUNTA($A$10:A4828)</f>
        <v>4819</v>
      </c>
      <c s="216">
        <v>25022738</v>
      </c>
      <c s="219" t="s">
        <v>860</v>
      </c>
      <c s="271">
        <v>39229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0" spans="1:9" ht="15">
      <c r="A4830" s="216">
        <f>COUNTA($A$10:A4829)</f>
        <v>4820</v>
      </c>
      <c s="216">
        <v>25022739</v>
      </c>
      <c s="219" t="s">
        <v>6697</v>
      </c>
      <c s="271">
        <v>39160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1" spans="1:9" ht="15">
      <c r="A4831" s="216">
        <f>COUNTA($A$10:A4830)</f>
        <v>4821</v>
      </c>
      <c s="216">
        <v>25022740</v>
      </c>
      <c s="219" t="s">
        <v>5966</v>
      </c>
      <c s="271">
        <v>39202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2" spans="1:9" ht="15">
      <c r="A4832" s="216">
        <f>COUNTA($A$10:A4831)</f>
        <v>4822</v>
      </c>
      <c s="216">
        <v>25022741</v>
      </c>
      <c s="219" t="s">
        <v>6698</v>
      </c>
      <c s="271">
        <v>39084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3" spans="1:9" ht="15">
      <c r="A4833" s="216">
        <f>COUNTA($A$10:A4832)</f>
        <v>4823</v>
      </c>
      <c s="216">
        <v>25022742</v>
      </c>
      <c s="219" t="s">
        <v>6653</v>
      </c>
      <c s="271">
        <v>39106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4" spans="1:9" ht="15">
      <c r="A4834" s="216">
        <f>COUNTA($A$10:A4833)</f>
        <v>4824</v>
      </c>
      <c s="216">
        <v>25022743</v>
      </c>
      <c s="219" t="s">
        <v>6689</v>
      </c>
      <c s="271">
        <v>39127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5" spans="1:9" ht="15">
      <c r="A4835" s="216">
        <f>COUNTA($A$10:A4834)</f>
        <v>4825</v>
      </c>
      <c s="216">
        <v>25022744</v>
      </c>
      <c s="219" t="s">
        <v>1910</v>
      </c>
      <c s="271">
        <v>39200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6" spans="1:9" ht="15">
      <c r="A4836" s="216">
        <f>COUNTA($A$10:A4835)</f>
        <v>4826</v>
      </c>
      <c s="216">
        <v>25022745</v>
      </c>
      <c s="219" t="s">
        <v>6690</v>
      </c>
      <c s="271">
        <v>39407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7" spans="1:9" ht="15">
      <c r="A4837" s="216">
        <f>COUNTA($A$10:A4836)</f>
        <v>4827</v>
      </c>
      <c s="216">
        <v>25022746</v>
      </c>
      <c s="219" t="s">
        <v>1082</v>
      </c>
      <c s="271">
        <v>39407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8" spans="1:9" ht="15">
      <c r="A4838" s="216">
        <f>COUNTA($A$10:A4837)</f>
        <v>4828</v>
      </c>
      <c s="216">
        <v>25022747</v>
      </c>
      <c s="219" t="s">
        <v>6691</v>
      </c>
      <c s="271">
        <v>39418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39" spans="1:9" ht="15">
      <c r="A4839" s="216">
        <f>COUNTA($A$10:A4838)</f>
        <v>4829</v>
      </c>
      <c s="216">
        <v>25022748</v>
      </c>
      <c s="219" t="s">
        <v>6649</v>
      </c>
      <c s="271">
        <v>39219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0" spans="1:9" ht="15">
      <c r="A4840" s="216">
        <f>COUNTA($A$10:A4839)</f>
        <v>4830</v>
      </c>
      <c s="216">
        <v>25022749</v>
      </c>
      <c s="219" t="s">
        <v>6692</v>
      </c>
      <c s="271">
        <v>39400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1" spans="1:9" ht="15">
      <c r="A4841" s="216">
        <f>COUNTA($A$10:A4840)</f>
        <v>4831</v>
      </c>
      <c s="216">
        <v>25022750</v>
      </c>
      <c s="219" t="s">
        <v>6650</v>
      </c>
      <c s="271">
        <v>39365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2" spans="1:9" ht="15">
      <c r="A4842" s="216">
        <f>COUNTA($A$10:A4841)</f>
        <v>4832</v>
      </c>
      <c s="216">
        <v>25022751</v>
      </c>
      <c s="219" t="s">
        <v>6693</v>
      </c>
      <c s="271">
        <v>39407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3" spans="1:9" ht="15">
      <c r="A4843" s="216">
        <f>COUNTA($A$10:A4842)</f>
        <v>4833</v>
      </c>
      <c s="216">
        <v>25022752</v>
      </c>
      <c s="219" t="s">
        <v>6651</v>
      </c>
      <c s="271">
        <v>39353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4" spans="1:9" ht="15">
      <c r="A4844" s="216">
        <f>COUNTA($A$10:A4843)</f>
        <v>4834</v>
      </c>
      <c s="216">
        <v>25022753</v>
      </c>
      <c s="219" t="s">
        <v>6694</v>
      </c>
      <c s="271">
        <v>39427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5" spans="1:9" ht="15">
      <c r="A4845" s="216">
        <f>COUNTA($A$10:A4844)</f>
        <v>4835</v>
      </c>
      <c s="216">
        <v>25022754</v>
      </c>
      <c s="219" t="s">
        <v>6652</v>
      </c>
      <c s="271">
        <v>39211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6" spans="1:9" ht="15">
      <c r="A4846" s="216">
        <f>COUNTA($A$10:A4845)</f>
        <v>4836</v>
      </c>
      <c s="216">
        <v>25022755</v>
      </c>
      <c s="219" t="s">
        <v>6695</v>
      </c>
      <c s="271">
        <v>39436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7" spans="1:9" ht="15">
      <c r="A4847" s="216">
        <f>COUNTA($A$10:A4846)</f>
        <v>4837</v>
      </c>
      <c s="216">
        <v>25022756</v>
      </c>
      <c s="219" t="s">
        <v>6696</v>
      </c>
      <c s="271">
        <v>39368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8" spans="1:9" ht="15">
      <c r="A4848" s="216">
        <f>COUNTA($A$10:A4847)</f>
        <v>4838</v>
      </c>
      <c s="216">
        <v>25022757</v>
      </c>
      <c s="219" t="s">
        <v>6699</v>
      </c>
      <c s="271">
        <v>39401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49" spans="1:9" ht="15">
      <c r="A4849" s="216">
        <f>COUNTA($A$10:A4848)</f>
        <v>4839</v>
      </c>
      <c s="216">
        <v>25022758</v>
      </c>
      <c s="219" t="s">
        <v>6700</v>
      </c>
      <c s="271">
        <v>39174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0" spans="1:9" ht="15">
      <c r="A4850" s="216">
        <f>COUNTA($A$10:A4849)</f>
        <v>4840</v>
      </c>
      <c s="216">
        <v>25022759</v>
      </c>
      <c s="219" t="s">
        <v>6701</v>
      </c>
      <c s="271">
        <v>39117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1" spans="1:9" ht="15">
      <c r="A4851" s="216">
        <f>COUNTA($A$10:A4850)</f>
        <v>4841</v>
      </c>
      <c s="216">
        <v>25022760</v>
      </c>
      <c s="219" t="s">
        <v>6702</v>
      </c>
      <c s="271">
        <v>39230</v>
      </c>
      <c s="219" t="s">
        <v>7161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2" spans="1:9" ht="15">
      <c r="A4852" s="216">
        <f>COUNTA($A$10:A4851)</f>
        <v>4842</v>
      </c>
      <c s="216">
        <v>25020438</v>
      </c>
      <c s="219" t="s">
        <v>4989</v>
      </c>
      <c s="271">
        <v>39275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3" spans="1:9" ht="15">
      <c r="A4853" s="216">
        <f>COUNTA($A$10:A4852)</f>
        <v>4843</v>
      </c>
      <c s="216">
        <v>25020439</v>
      </c>
      <c s="219" t="s">
        <v>2363</v>
      </c>
      <c s="271">
        <v>39426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4" spans="1:9" ht="15">
      <c r="A4854" s="216">
        <f>COUNTA($A$10:A4853)</f>
        <v>4844</v>
      </c>
      <c s="216">
        <v>25020441</v>
      </c>
      <c s="219" t="s">
        <v>5114</v>
      </c>
      <c s="271">
        <v>39160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5" spans="1:9" ht="15">
      <c r="A4855" s="216">
        <f>COUNTA($A$10:A4854)</f>
        <v>4845</v>
      </c>
      <c s="216">
        <v>25020442</v>
      </c>
      <c s="219" t="s">
        <v>5152</v>
      </c>
      <c s="271">
        <v>39354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6" spans="1:9" ht="15">
      <c r="A4856" s="216">
        <f>COUNTA($A$10:A4855)</f>
        <v>4846</v>
      </c>
      <c s="216">
        <v>25020443</v>
      </c>
      <c s="219" t="s">
        <v>5190</v>
      </c>
      <c s="271">
        <v>39110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7" spans="1:9" ht="15">
      <c r="A4857" s="216">
        <f>COUNTA($A$10:A4856)</f>
        <v>4847</v>
      </c>
      <c s="216">
        <v>25020444</v>
      </c>
      <c s="219" t="s">
        <v>1507</v>
      </c>
      <c s="271">
        <v>39348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8" spans="1:9" ht="15">
      <c r="A4858" s="216">
        <f>COUNTA($A$10:A4857)</f>
        <v>4848</v>
      </c>
      <c s="216">
        <v>25020445</v>
      </c>
      <c s="219" t="s">
        <v>442</v>
      </c>
      <c s="271">
        <v>39420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59" spans="1:9" ht="15">
      <c r="A4859" s="216">
        <f>COUNTA($A$10:A4858)</f>
        <v>4849</v>
      </c>
      <c s="216">
        <v>25020446</v>
      </c>
      <c s="219" t="s">
        <v>1570</v>
      </c>
      <c s="271">
        <v>39334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0" spans="1:9" ht="15">
      <c r="A4860" s="216">
        <f>COUNTA($A$10:A4859)</f>
        <v>4850</v>
      </c>
      <c s="216">
        <v>25020447</v>
      </c>
      <c s="219" t="s">
        <v>5073</v>
      </c>
      <c s="271">
        <v>39316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1" spans="1:9" ht="15">
      <c r="A4861" s="216">
        <f>COUNTA($A$10:A4860)</f>
        <v>4851</v>
      </c>
      <c s="216">
        <v>25020448</v>
      </c>
      <c s="219" t="s">
        <v>9</v>
      </c>
      <c s="271">
        <v>39365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2" spans="1:9" ht="15">
      <c r="A4862" s="216">
        <f>COUNTA($A$10:A4861)</f>
        <v>4852</v>
      </c>
      <c s="216">
        <v>25020449</v>
      </c>
      <c s="219" t="s">
        <v>5153</v>
      </c>
      <c s="271">
        <v>39173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3" spans="1:9" ht="15">
      <c r="A4863" s="216">
        <f>COUNTA($A$10:A4862)</f>
        <v>4853</v>
      </c>
      <c s="216">
        <v>25020450</v>
      </c>
      <c s="219" t="s">
        <v>674</v>
      </c>
      <c s="271">
        <v>39262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4" spans="1:9" ht="15">
      <c r="A4864" s="216">
        <f>COUNTA($A$10:A4863)</f>
        <v>4854</v>
      </c>
      <c s="216">
        <v>25020451</v>
      </c>
      <c s="219" t="s">
        <v>1041</v>
      </c>
      <c s="271">
        <v>39135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5" spans="1:9" ht="15">
      <c r="A4865" s="216">
        <f>COUNTA($A$10:A4864)</f>
        <v>4855</v>
      </c>
      <c s="216">
        <v>25020452</v>
      </c>
      <c s="219" t="s">
        <v>4990</v>
      </c>
      <c s="271">
        <v>39383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6" spans="1:9" ht="15">
      <c r="A4866" s="216">
        <f>COUNTA($A$10:A4865)</f>
        <v>4856</v>
      </c>
      <c s="216">
        <v>25020453</v>
      </c>
      <c s="219" t="s">
        <v>5032</v>
      </c>
      <c s="271">
        <v>39291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7" spans="1:9" ht="15">
      <c r="A4867" s="216">
        <f>COUNTA($A$10:A4866)</f>
        <v>4857</v>
      </c>
      <c s="216">
        <v>25020454</v>
      </c>
      <c s="219" t="s">
        <v>299</v>
      </c>
      <c s="271">
        <v>39162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8" spans="1:9" ht="15">
      <c r="A4868" s="216">
        <f>COUNTA($A$10:A4867)</f>
        <v>4858</v>
      </c>
      <c s="216">
        <v>25020456</v>
      </c>
      <c s="219" t="s">
        <v>5115</v>
      </c>
      <c s="271">
        <v>39186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69" spans="1:9" ht="15">
      <c r="A4869" s="216">
        <f>COUNTA($A$10:A4868)</f>
        <v>4859</v>
      </c>
      <c s="216">
        <v>25020457</v>
      </c>
      <c s="219" t="s">
        <v>444</v>
      </c>
      <c s="271">
        <v>39252</v>
      </c>
      <c s="219" t="s">
        <v>7149</v>
      </c>
      <c s="219" t="s">
        <v>4434</v>
      </c>
      <c s="216">
        <v>5</v>
      </c>
      <c s="216" t="s">
        <v>7400</v>
      </c>
      <c s="272">
        <f t="shared" si="75"/>
        <v>20000000</v>
      </c>
    </row>
    <row r="4870" spans="1:9" ht="15">
      <c r="A4870" s="216">
        <f>COUNTA($A$10:A4869)</f>
        <v>4860</v>
      </c>
      <c s="216">
        <v>25020458</v>
      </c>
      <c s="219" t="s">
        <v>444</v>
      </c>
      <c s="271">
        <v>39380</v>
      </c>
      <c s="219" t="s">
        <v>7149</v>
      </c>
      <c s="219" t="s">
        <v>4434</v>
      </c>
      <c s="216">
        <v>5</v>
      </c>
      <c s="216" t="s">
        <v>7400</v>
      </c>
      <c s="272">
        <f t="shared" si="76" ref="I4870:I4933">G4870*4000000</f>
        <v>20000000</v>
      </c>
    </row>
    <row r="4871" spans="1:9" ht="15">
      <c r="A4871" s="216">
        <f>COUNTA($A$10:A4870)</f>
        <v>4861</v>
      </c>
      <c s="216">
        <v>25020459</v>
      </c>
      <c s="219" t="s">
        <v>160</v>
      </c>
      <c s="271">
        <v>39100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2" spans="1:9" ht="15">
      <c r="A4872" s="216">
        <f>COUNTA($A$10:A4871)</f>
        <v>4862</v>
      </c>
      <c s="216">
        <v>25020460</v>
      </c>
      <c s="219" t="s">
        <v>4991</v>
      </c>
      <c s="271">
        <v>38969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3" spans="1:9" ht="15">
      <c r="A4873" s="216">
        <f>COUNTA($A$10:A4872)</f>
        <v>4863</v>
      </c>
      <c s="216">
        <v>25020461</v>
      </c>
      <c s="219" t="s">
        <v>3597</v>
      </c>
      <c s="271">
        <v>39248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4" spans="1:9" ht="15">
      <c r="A4874" s="216">
        <f>COUNTA($A$10:A4873)</f>
        <v>4864</v>
      </c>
      <c s="216">
        <v>25020462</v>
      </c>
      <c s="219" t="s">
        <v>618</v>
      </c>
      <c s="271">
        <v>39224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5" spans="1:9" ht="15">
      <c r="A4875" s="216">
        <f>COUNTA($A$10:A4874)</f>
        <v>4865</v>
      </c>
      <c s="216">
        <v>25020463</v>
      </c>
      <c s="219" t="s">
        <v>4069</v>
      </c>
      <c s="271">
        <v>39362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6" spans="1:9" ht="15">
      <c r="A4876" s="216">
        <f>COUNTA($A$10:A4875)</f>
        <v>4866</v>
      </c>
      <c s="216">
        <v>25020464</v>
      </c>
      <c s="219" t="s">
        <v>2897</v>
      </c>
      <c s="271">
        <v>39111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7" spans="1:9" ht="15">
      <c r="A4877" s="216">
        <f>COUNTA($A$10:A4876)</f>
        <v>4867</v>
      </c>
      <c s="216">
        <v>25020465</v>
      </c>
      <c s="219" t="s">
        <v>2066</v>
      </c>
      <c s="271">
        <v>39431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8" spans="1:9" ht="15">
      <c r="A4878" s="216">
        <f>COUNTA($A$10:A4877)</f>
        <v>4868</v>
      </c>
      <c s="216">
        <v>25020466</v>
      </c>
      <c s="219" t="s">
        <v>2066</v>
      </c>
      <c s="271">
        <v>39116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79" spans="1:9" ht="15">
      <c r="A4879" s="216">
        <f>COUNTA($A$10:A4878)</f>
        <v>4869</v>
      </c>
      <c s="216">
        <v>25020467</v>
      </c>
      <c s="219" t="s">
        <v>2111</v>
      </c>
      <c s="271">
        <v>39253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0" spans="1:9" ht="15">
      <c r="A4880" s="216">
        <f>COUNTA($A$10:A4879)</f>
        <v>4870</v>
      </c>
      <c s="216">
        <v>25020468</v>
      </c>
      <c s="219" t="s">
        <v>5033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1" spans="1:9" ht="15">
      <c r="A4881" s="216">
        <f>COUNTA($A$10:A4880)</f>
        <v>4871</v>
      </c>
      <c s="216">
        <v>25020469</v>
      </c>
      <c s="219" t="s">
        <v>2712</v>
      </c>
      <c s="271">
        <v>39406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2" spans="1:9" ht="15">
      <c r="A4882" s="216">
        <f>COUNTA($A$10:A4881)</f>
        <v>4872</v>
      </c>
      <c s="216">
        <v>25020470</v>
      </c>
      <c s="219" t="s">
        <v>5116</v>
      </c>
      <c s="271">
        <v>39292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3" spans="1:9" ht="15">
      <c r="A4883" s="216">
        <f>COUNTA($A$10:A4882)</f>
        <v>4873</v>
      </c>
      <c s="216">
        <v>25020471</v>
      </c>
      <c s="219" t="s">
        <v>5191</v>
      </c>
      <c s="271">
        <v>39196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4" spans="1:9" ht="15">
      <c r="A4884" s="216">
        <f>COUNTA($A$10:A4883)</f>
        <v>4874</v>
      </c>
      <c s="216">
        <v>25020473</v>
      </c>
      <c s="219" t="s">
        <v>5226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5" spans="1:9" ht="15">
      <c r="A4885" s="216">
        <f>COUNTA($A$10:A4884)</f>
        <v>4875</v>
      </c>
      <c s="216">
        <v>25020474</v>
      </c>
      <c s="219" t="s">
        <v>1202</v>
      </c>
      <c s="271">
        <v>39110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6" spans="1:9" ht="15">
      <c r="A4886" s="216">
        <f>COUNTA($A$10:A4885)</f>
        <v>4876</v>
      </c>
      <c s="216">
        <v>25020475</v>
      </c>
      <c s="219" t="s">
        <v>5034</v>
      </c>
      <c s="271">
        <v>39084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7" spans="1:9" ht="15">
      <c r="A4887" s="216">
        <f>COUNTA($A$10:A4886)</f>
        <v>4877</v>
      </c>
      <c s="216">
        <v>25020476</v>
      </c>
      <c s="219" t="s">
        <v>5117</v>
      </c>
      <c s="271">
        <v>39417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8" spans="1:9" ht="15">
      <c r="A4888" s="216">
        <f>COUNTA($A$10:A4887)</f>
        <v>4878</v>
      </c>
      <c s="216">
        <v>25020477</v>
      </c>
      <c s="219" t="s">
        <v>5154</v>
      </c>
      <c s="271">
        <v>39359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89" spans="1:9" ht="15">
      <c r="A4889" s="216">
        <f>COUNTA($A$10:A4888)</f>
        <v>4879</v>
      </c>
      <c s="216">
        <v>25020478</v>
      </c>
      <c s="219" t="s">
        <v>1093</v>
      </c>
      <c s="271">
        <v>39253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0" spans="1:9" ht="15">
      <c r="A4890" s="216">
        <f>COUNTA($A$10:A4889)</f>
        <v>4880</v>
      </c>
      <c s="216">
        <v>25020479</v>
      </c>
      <c s="219" t="s">
        <v>5227</v>
      </c>
      <c s="271">
        <v>39418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1" spans="1:9" ht="15">
      <c r="A4891" s="216">
        <f>COUNTA($A$10:A4890)</f>
        <v>4881</v>
      </c>
      <c s="216">
        <v>25020480</v>
      </c>
      <c s="219" t="s">
        <v>4992</v>
      </c>
      <c s="271">
        <v>39088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2" spans="1:9" ht="15">
      <c r="A4892" s="216">
        <f>COUNTA($A$10:A4891)</f>
        <v>4882</v>
      </c>
      <c s="216">
        <v>25020481</v>
      </c>
      <c s="219" t="s">
        <v>5035</v>
      </c>
      <c s="271">
        <v>39378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3" spans="1:9" ht="15">
      <c r="A4893" s="216">
        <f>COUNTA($A$10:A4892)</f>
        <v>4883</v>
      </c>
      <c s="216">
        <v>25020482</v>
      </c>
      <c s="219" t="s">
        <v>5074</v>
      </c>
      <c s="271">
        <v>39156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4" spans="1:9" ht="15">
      <c r="A4894" s="216">
        <f>COUNTA($A$10:A4893)</f>
        <v>4884</v>
      </c>
      <c s="216">
        <v>25020483</v>
      </c>
      <c s="219" t="s">
        <v>5118</v>
      </c>
      <c s="271">
        <v>39364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5" spans="1:9" ht="15">
      <c r="A4895" s="216">
        <f>COUNTA($A$10:A4894)</f>
        <v>4885</v>
      </c>
      <c s="216">
        <v>25020484</v>
      </c>
      <c s="219" t="s">
        <v>5155</v>
      </c>
      <c s="271">
        <v>39226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6" spans="1:9" ht="15">
      <c r="A4896" s="216">
        <f>COUNTA($A$10:A4895)</f>
        <v>4886</v>
      </c>
      <c s="216">
        <v>25020485</v>
      </c>
      <c s="219" t="s">
        <v>163</v>
      </c>
      <c s="271">
        <v>39168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7" spans="1:9" ht="15">
      <c r="A4897" s="216">
        <f>COUNTA($A$10:A4896)</f>
        <v>4887</v>
      </c>
      <c s="216">
        <v>25020486</v>
      </c>
      <c s="219" t="s">
        <v>5228</v>
      </c>
      <c s="271">
        <v>39293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8" spans="1:9" ht="15">
      <c r="A4898" s="216">
        <f>COUNTA($A$10:A4897)</f>
        <v>4888</v>
      </c>
      <c s="216">
        <v>25020487</v>
      </c>
      <c s="219" t="s">
        <v>4994</v>
      </c>
      <c s="271">
        <v>39366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899" spans="1:9" ht="15">
      <c r="A4899" s="216">
        <f>COUNTA($A$10:A4898)</f>
        <v>4889</v>
      </c>
      <c s="216">
        <v>25020488</v>
      </c>
      <c s="219" t="s">
        <v>5036</v>
      </c>
      <c s="271">
        <v>39395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0" spans="1:9" ht="15">
      <c r="A4900" s="216">
        <f>COUNTA($A$10:A4899)</f>
        <v>4890</v>
      </c>
      <c s="216">
        <v>25020489</v>
      </c>
      <c s="219" t="s">
        <v>997</v>
      </c>
      <c s="271">
        <v>39157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1" spans="1:9" ht="15">
      <c r="A4901" s="216">
        <f>COUNTA($A$10:A4900)</f>
        <v>4891</v>
      </c>
      <c s="216">
        <v>25020490</v>
      </c>
      <c s="219" t="s">
        <v>5119</v>
      </c>
      <c s="271">
        <v>39368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2" spans="1:9" ht="15">
      <c r="A4902" s="216">
        <f>COUNTA($A$10:A4901)</f>
        <v>4892</v>
      </c>
      <c s="216">
        <v>25020491</v>
      </c>
      <c s="219" t="s">
        <v>5156</v>
      </c>
      <c s="271">
        <v>39282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3" spans="1:9" ht="15">
      <c r="A4903" s="216">
        <f>COUNTA($A$10:A4902)</f>
        <v>4893</v>
      </c>
      <c s="216">
        <v>25020492</v>
      </c>
      <c s="219" t="s">
        <v>5192</v>
      </c>
      <c s="271">
        <v>39250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4" spans="1:9" ht="15">
      <c r="A4904" s="216">
        <f>COUNTA($A$10:A4903)</f>
        <v>4894</v>
      </c>
      <c s="216">
        <v>25020493</v>
      </c>
      <c s="219" t="s">
        <v>5229</v>
      </c>
      <c s="271">
        <v>39330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5" spans="1:9" ht="15">
      <c r="A4905" s="216">
        <f>COUNTA($A$10:A4904)</f>
        <v>4895</v>
      </c>
      <c s="216">
        <v>25020494</v>
      </c>
      <c s="219" t="s">
        <v>4993</v>
      </c>
      <c s="271">
        <v>39350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6" spans="1:9" ht="15">
      <c r="A4906" s="216">
        <f>COUNTA($A$10:A4905)</f>
        <v>4896</v>
      </c>
      <c s="216">
        <v>25020495</v>
      </c>
      <c s="219" t="s">
        <v>1332</v>
      </c>
      <c s="271">
        <v>39248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7" spans="1:9" ht="15">
      <c r="A4907" s="216">
        <f>COUNTA($A$10:A4906)</f>
        <v>4897</v>
      </c>
      <c s="216">
        <v>25020496</v>
      </c>
      <c s="219" t="s">
        <v>5075</v>
      </c>
      <c s="271">
        <v>39430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8" spans="1:9" ht="15">
      <c r="A4908" s="216">
        <f>COUNTA($A$10:A4907)</f>
        <v>4898</v>
      </c>
      <c s="216">
        <v>25020497</v>
      </c>
      <c s="219" t="s">
        <v>5120</v>
      </c>
      <c s="271">
        <v>39338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09" spans="1:9" ht="15">
      <c r="A4909" s="216">
        <f>COUNTA($A$10:A4908)</f>
        <v>4899</v>
      </c>
      <c s="216">
        <v>25020498</v>
      </c>
      <c s="219" t="s">
        <v>5157</v>
      </c>
      <c s="271">
        <v>39346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0" spans="1:9" ht="15">
      <c r="A4910" s="216">
        <f>COUNTA($A$10:A4909)</f>
        <v>4900</v>
      </c>
      <c s="216">
        <v>25020499</v>
      </c>
      <c s="219" t="s">
        <v>5193</v>
      </c>
      <c s="271">
        <v>39361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1" spans="1:9" ht="15">
      <c r="A4911" s="216">
        <f>COUNTA($A$10:A4910)</f>
        <v>4901</v>
      </c>
      <c s="216">
        <v>25020500</v>
      </c>
      <c s="219" t="s">
        <v>4995</v>
      </c>
      <c s="271">
        <v>39281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2" spans="1:9" ht="15">
      <c r="A4912" s="216">
        <f>COUNTA($A$10:A4911)</f>
        <v>4902</v>
      </c>
      <c s="216">
        <v>25020501</v>
      </c>
      <c s="219" t="s">
        <v>2071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3" spans="1:9" ht="15">
      <c r="A4913" s="216">
        <f>COUNTA($A$10:A4912)</f>
        <v>4903</v>
      </c>
      <c s="216">
        <v>25020502</v>
      </c>
      <c s="219" t="s">
        <v>4996</v>
      </c>
      <c s="271">
        <v>39314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4" spans="1:9" ht="15">
      <c r="A4914" s="216">
        <f>COUNTA($A$10:A4913)</f>
        <v>4904</v>
      </c>
      <c s="216">
        <v>25020504</v>
      </c>
      <c s="219" t="s">
        <v>5076</v>
      </c>
      <c s="271">
        <v>39361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5" spans="1:9" ht="15">
      <c r="A4915" s="216">
        <f>COUNTA($A$10:A4914)</f>
        <v>4905</v>
      </c>
      <c s="216">
        <v>25020505</v>
      </c>
      <c s="219" t="s">
        <v>623</v>
      </c>
      <c s="271">
        <v>39251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6" spans="1:9" ht="15">
      <c r="A4916" s="216">
        <f>COUNTA($A$10:A4915)</f>
        <v>4906</v>
      </c>
      <c s="216">
        <v>25020506</v>
      </c>
      <c s="219" t="s">
        <v>5158</v>
      </c>
      <c s="271">
        <v>39134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7" spans="1:9" ht="15">
      <c r="A4917" s="216">
        <f>COUNTA($A$10:A4916)</f>
        <v>4907</v>
      </c>
      <c s="216">
        <v>25020507</v>
      </c>
      <c s="219" t="s">
        <v>5194</v>
      </c>
      <c s="271">
        <v>39260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8" spans="1:9" ht="15">
      <c r="A4918" s="216">
        <f>COUNTA($A$10:A4917)</f>
        <v>4908</v>
      </c>
      <c s="216">
        <v>25020508</v>
      </c>
      <c s="219" t="s">
        <v>5230</v>
      </c>
      <c s="271">
        <v>39322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19" spans="1:9" ht="15">
      <c r="A4919" s="216">
        <f>COUNTA($A$10:A4918)</f>
        <v>4909</v>
      </c>
      <c s="216">
        <v>25020509</v>
      </c>
      <c s="219" t="s">
        <v>5037</v>
      </c>
      <c s="271">
        <v>39147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0" spans="1:9" ht="15">
      <c r="A4920" s="216">
        <f>COUNTA($A$10:A4919)</f>
        <v>4910</v>
      </c>
      <c s="216">
        <v>25020510</v>
      </c>
      <c s="219" t="s">
        <v>5077</v>
      </c>
      <c s="271">
        <v>39360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1" spans="1:9" ht="15">
      <c r="A4921" s="216">
        <f>COUNTA($A$10:A4920)</f>
        <v>4911</v>
      </c>
      <c s="216">
        <v>25020512</v>
      </c>
      <c s="219" t="s">
        <v>5159</v>
      </c>
      <c s="271">
        <v>39170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2" spans="1:9" ht="15">
      <c r="A4922" s="216">
        <f>COUNTA($A$10:A4921)</f>
        <v>4912</v>
      </c>
      <c s="216">
        <v>25020513</v>
      </c>
      <c s="219" t="s">
        <v>5195</v>
      </c>
      <c s="271">
        <v>39123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3" spans="1:9" ht="15">
      <c r="A4923" s="216">
        <f>COUNTA($A$10:A4922)</f>
        <v>4913</v>
      </c>
      <c s="216">
        <v>25020514</v>
      </c>
      <c s="219" t="s">
        <v>5231</v>
      </c>
      <c s="271">
        <v>39113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4" spans="1:9" ht="15">
      <c r="A4924" s="216">
        <f>COUNTA($A$10:A4923)</f>
        <v>4914</v>
      </c>
      <c s="216">
        <v>25020515</v>
      </c>
      <c s="219" t="s">
        <v>4997</v>
      </c>
      <c s="271">
        <v>39180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5" spans="1:9" ht="15">
      <c r="A4925" s="216">
        <f>COUNTA($A$10:A4924)</f>
        <v>4915</v>
      </c>
      <c s="216">
        <v>25020516</v>
      </c>
      <c s="219" t="s">
        <v>5038</v>
      </c>
      <c s="271">
        <v>39242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6" spans="1:9" ht="15">
      <c r="A4926" s="216">
        <f>COUNTA($A$10:A4925)</f>
        <v>4916</v>
      </c>
      <c s="216">
        <v>25020517</v>
      </c>
      <c s="219" t="s">
        <v>875</v>
      </c>
      <c s="271">
        <v>39087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7" spans="1:9" ht="15">
      <c r="A4927" s="216">
        <f>COUNTA($A$10:A4926)</f>
        <v>4917</v>
      </c>
      <c s="216">
        <v>25020518</v>
      </c>
      <c s="219" t="s">
        <v>3933</v>
      </c>
      <c s="271">
        <v>39349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8" spans="1:9" ht="15">
      <c r="A4928" s="216">
        <f>COUNTA($A$10:A4927)</f>
        <v>4918</v>
      </c>
      <c s="216">
        <v>25020519</v>
      </c>
      <c s="219" t="s">
        <v>5160</v>
      </c>
      <c s="271">
        <v>39259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29" spans="1:9" ht="15">
      <c r="A4929" s="216">
        <f>COUNTA($A$10:A4928)</f>
        <v>4919</v>
      </c>
      <c s="216">
        <v>25020520</v>
      </c>
      <c s="219" t="s">
        <v>5196</v>
      </c>
      <c s="271">
        <v>39399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30" spans="1:9" ht="15">
      <c r="A4930" s="216">
        <f>COUNTA($A$10:A4929)</f>
        <v>4920</v>
      </c>
      <c s="216">
        <v>25020521</v>
      </c>
      <c s="219" t="s">
        <v>5232</v>
      </c>
      <c s="271">
        <v>39342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31" spans="1:9" ht="15">
      <c r="A4931" s="216">
        <f>COUNTA($A$10:A4930)</f>
        <v>4921</v>
      </c>
      <c s="216">
        <v>25020522</v>
      </c>
      <c s="219" t="s">
        <v>5197</v>
      </c>
      <c s="271">
        <v>39165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32" spans="1:9" ht="15">
      <c r="A4932" s="216">
        <f>COUNTA($A$10:A4931)</f>
        <v>4922</v>
      </c>
      <c s="216">
        <v>25020523</v>
      </c>
      <c s="219" t="s">
        <v>5039</v>
      </c>
      <c s="271">
        <v>39316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33" spans="1:9" ht="15">
      <c r="A4933" s="216">
        <f>COUNTA($A$10:A4932)</f>
        <v>4923</v>
      </c>
      <c s="216">
        <v>25020524</v>
      </c>
      <c s="219" t="s">
        <v>5121</v>
      </c>
      <c s="271">
        <v>39323</v>
      </c>
      <c s="219" t="s">
        <v>7149</v>
      </c>
      <c s="219" t="s">
        <v>4434</v>
      </c>
      <c s="216">
        <v>5</v>
      </c>
      <c s="216" t="s">
        <v>7400</v>
      </c>
      <c s="272">
        <f t="shared" si="76"/>
        <v>20000000</v>
      </c>
    </row>
    <row r="4934" spans="1:9" ht="15">
      <c r="A4934" s="216">
        <f>COUNTA($A$10:A4933)</f>
        <v>4924</v>
      </c>
      <c s="216">
        <v>25020525</v>
      </c>
      <c s="219" t="s">
        <v>5078</v>
      </c>
      <c s="271">
        <v>39173</v>
      </c>
      <c s="219" t="s">
        <v>7149</v>
      </c>
      <c s="219" t="s">
        <v>4434</v>
      </c>
      <c s="216">
        <v>5</v>
      </c>
      <c s="216" t="s">
        <v>7400</v>
      </c>
      <c s="272">
        <f t="shared" si="77" ref="I4934:I4997">G4934*4000000</f>
        <v>20000000</v>
      </c>
    </row>
    <row r="4935" spans="1:9" ht="15">
      <c r="A4935" s="216">
        <f>COUNTA($A$10:A4934)</f>
        <v>4925</v>
      </c>
      <c s="216">
        <v>25020527</v>
      </c>
      <c s="219" t="s">
        <v>4998</v>
      </c>
      <c s="271">
        <v>39277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36" spans="1:9" ht="15">
      <c r="A4936" s="216">
        <f>COUNTA($A$10:A4935)</f>
        <v>4926</v>
      </c>
      <c s="216">
        <v>25020528</v>
      </c>
      <c s="219" t="s">
        <v>5233</v>
      </c>
      <c s="271">
        <v>39358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37" spans="1:9" ht="15">
      <c r="A4937" s="216">
        <f>COUNTA($A$10:A4936)</f>
        <v>4927</v>
      </c>
      <c s="216">
        <v>25020529</v>
      </c>
      <c s="219" t="s">
        <v>4999</v>
      </c>
      <c s="271">
        <v>39109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38" spans="1:9" ht="15">
      <c r="A4938" s="216">
        <f>COUNTA($A$10:A4937)</f>
        <v>4928</v>
      </c>
      <c s="216">
        <v>25020530</v>
      </c>
      <c s="219" t="s">
        <v>5040</v>
      </c>
      <c s="271">
        <v>39182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39" spans="1:9" ht="15">
      <c r="A4939" s="216">
        <f>COUNTA($A$10:A4938)</f>
        <v>4929</v>
      </c>
      <c s="216">
        <v>25020531</v>
      </c>
      <c s="219" t="s">
        <v>1051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0" spans="1:9" ht="15">
      <c r="A4940" s="216">
        <f>COUNTA($A$10:A4939)</f>
        <v>4930</v>
      </c>
      <c s="216">
        <v>25020532</v>
      </c>
      <c s="219" t="s">
        <v>5122</v>
      </c>
      <c s="271">
        <v>39117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1" spans="1:9" ht="15">
      <c r="A4941" s="216">
        <f>COUNTA($A$10:A4940)</f>
        <v>4931</v>
      </c>
      <c s="216">
        <v>25020533</v>
      </c>
      <c s="219" t="s">
        <v>5162</v>
      </c>
      <c s="271">
        <v>39324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2" spans="1:9" ht="15">
      <c r="A4942" s="216">
        <f>COUNTA($A$10:A4941)</f>
        <v>4932</v>
      </c>
      <c s="216">
        <v>25020534</v>
      </c>
      <c s="219" t="s">
        <v>135</v>
      </c>
      <c s="271">
        <v>39022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3" spans="1:9" ht="15">
      <c r="A4943" s="216">
        <f>COUNTA($A$10:A4942)</f>
        <v>4933</v>
      </c>
      <c s="216">
        <v>25020535</v>
      </c>
      <c s="219" t="s">
        <v>135</v>
      </c>
      <c s="271">
        <v>39427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4" spans="1:9" ht="15">
      <c r="A4944" s="216">
        <f>COUNTA($A$10:A4943)</f>
        <v>4934</v>
      </c>
      <c s="216">
        <v>25020536</v>
      </c>
      <c s="219" t="s">
        <v>878</v>
      </c>
      <c s="271">
        <v>39098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5" spans="1:9" ht="15">
      <c r="A4945" s="216">
        <f>COUNTA($A$10:A4944)</f>
        <v>4935</v>
      </c>
      <c s="216">
        <v>25020537</v>
      </c>
      <c s="219" t="s">
        <v>878</v>
      </c>
      <c s="271">
        <v>39164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6" spans="1:9" ht="15">
      <c r="A4946" s="216">
        <f>COUNTA($A$10:A4945)</f>
        <v>4936</v>
      </c>
      <c s="216">
        <v>25020538</v>
      </c>
      <c s="219" t="s">
        <v>5079</v>
      </c>
      <c s="271">
        <v>39385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7" spans="1:9" ht="15">
      <c r="A4947" s="216">
        <f>COUNTA($A$10:A4946)</f>
        <v>4937</v>
      </c>
      <c s="216">
        <v>25020539</v>
      </c>
      <c s="219" t="s">
        <v>253</v>
      </c>
      <c s="271">
        <v>39155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8" spans="1:9" ht="15">
      <c r="A4948" s="216">
        <f>COUNTA($A$10:A4947)</f>
        <v>4938</v>
      </c>
      <c s="216">
        <v>25020540</v>
      </c>
      <c s="219" t="s">
        <v>5163</v>
      </c>
      <c s="271">
        <v>39171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49" spans="1:9" ht="15">
      <c r="A4949" s="216">
        <f>COUNTA($A$10:A4948)</f>
        <v>4939</v>
      </c>
      <c s="216">
        <v>25020541</v>
      </c>
      <c s="219" t="s">
        <v>1689</v>
      </c>
      <c s="271">
        <v>39259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0" spans="1:9" ht="15">
      <c r="A4950" s="216">
        <f>COUNTA($A$10:A4949)</f>
        <v>4940</v>
      </c>
      <c s="216">
        <v>25020542</v>
      </c>
      <c s="219" t="s">
        <v>5234</v>
      </c>
      <c s="271">
        <v>39083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1" spans="1:9" ht="15">
      <c r="A4951" s="216">
        <f>COUNTA($A$10:A4950)</f>
        <v>4941</v>
      </c>
      <c s="216">
        <v>25020543</v>
      </c>
      <c s="219" t="s">
        <v>1637</v>
      </c>
      <c s="271">
        <v>39272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2" spans="1:9" ht="15">
      <c r="A4952" s="216">
        <f>COUNTA($A$10:A4951)</f>
        <v>4942</v>
      </c>
      <c s="216">
        <v>25020544</v>
      </c>
      <c s="219" t="s">
        <v>5041</v>
      </c>
      <c s="271">
        <v>39108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3" spans="1:9" ht="15">
      <c r="A4953" s="216">
        <f>COUNTA($A$10:A4952)</f>
        <v>4943</v>
      </c>
      <c s="216">
        <v>25020545</v>
      </c>
      <c s="219" t="s">
        <v>5080</v>
      </c>
      <c s="271">
        <v>39316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4" spans="1:9" ht="15">
      <c r="A4954" s="216">
        <f>COUNTA($A$10:A4953)</f>
        <v>4944</v>
      </c>
      <c s="216">
        <v>25020546</v>
      </c>
      <c s="219" t="s">
        <v>5123</v>
      </c>
      <c s="271">
        <v>39406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5" spans="1:9" ht="15">
      <c r="A4955" s="216">
        <f>COUNTA($A$10:A4954)</f>
        <v>4945</v>
      </c>
      <c s="216">
        <v>25020547</v>
      </c>
      <c s="219" t="s">
        <v>5164</v>
      </c>
      <c s="271">
        <v>39416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6" spans="1:9" ht="15">
      <c r="A4956" s="216">
        <f>COUNTA($A$10:A4955)</f>
        <v>4946</v>
      </c>
      <c s="216">
        <v>25020548</v>
      </c>
      <c s="219" t="s">
        <v>373</v>
      </c>
      <c s="271">
        <v>39356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7" spans="1:9" ht="15">
      <c r="A4957" s="216">
        <f>COUNTA($A$10:A4956)</f>
        <v>4947</v>
      </c>
      <c s="216">
        <v>25020549</v>
      </c>
      <c s="219" t="s">
        <v>5235</v>
      </c>
      <c s="271">
        <v>38962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8" spans="1:9" ht="15">
      <c r="A4958" s="216">
        <f>COUNTA($A$10:A4957)</f>
        <v>4948</v>
      </c>
      <c s="216">
        <v>25020550</v>
      </c>
      <c s="219" t="s">
        <v>5124</v>
      </c>
      <c s="271">
        <v>39112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59" spans="1:9" ht="15">
      <c r="A4959" s="216">
        <f>COUNTA($A$10:A4958)</f>
        <v>4949</v>
      </c>
      <c s="216">
        <v>25020551</v>
      </c>
      <c s="219" t="s">
        <v>1883</v>
      </c>
      <c s="271">
        <v>39217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0" spans="1:9" ht="15">
      <c r="A4960" s="216">
        <f>COUNTA($A$10:A4959)</f>
        <v>4950</v>
      </c>
      <c s="216">
        <v>25020552</v>
      </c>
      <c s="219" t="s">
        <v>5081</v>
      </c>
      <c s="271">
        <v>39154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1" spans="1:9" ht="15">
      <c r="A4961" s="216">
        <f>COUNTA($A$10:A4960)</f>
        <v>4951</v>
      </c>
      <c s="216">
        <v>25020553</v>
      </c>
      <c s="219" t="s">
        <v>5000</v>
      </c>
      <c s="271">
        <v>39153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2" spans="1:9" ht="15">
      <c r="A4962" s="216">
        <f>COUNTA($A$10:A4961)</f>
        <v>4952</v>
      </c>
      <c s="216">
        <v>25020554</v>
      </c>
      <c s="219" t="s">
        <v>2457</v>
      </c>
      <c s="271">
        <v>39186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3" spans="1:9" ht="15">
      <c r="A4963" s="216">
        <f>COUNTA($A$10:A4962)</f>
        <v>4953</v>
      </c>
      <c s="216">
        <v>25020555</v>
      </c>
      <c s="219" t="s">
        <v>5165</v>
      </c>
      <c s="271">
        <v>39083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4" spans="1:9" ht="15">
      <c r="A4964" s="216">
        <f>COUNTA($A$10:A4963)</f>
        <v>4954</v>
      </c>
      <c s="216">
        <v>25020556</v>
      </c>
      <c s="219" t="s">
        <v>5198</v>
      </c>
      <c s="271">
        <v>39323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5" spans="1:9" ht="15">
      <c r="A4965" s="216">
        <f>COUNTA($A$10:A4964)</f>
        <v>4955</v>
      </c>
      <c s="216">
        <v>25020557</v>
      </c>
      <c s="219" t="s">
        <v>4192</v>
      </c>
      <c s="271">
        <v>39438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6" spans="1:9" ht="15">
      <c r="A4966" s="216">
        <f>COUNTA($A$10:A4965)</f>
        <v>4956</v>
      </c>
      <c s="216">
        <v>25020558</v>
      </c>
      <c s="219" t="s">
        <v>4192</v>
      </c>
      <c s="271">
        <v>39209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7" spans="1:9" ht="15">
      <c r="A4967" s="216">
        <f>COUNTA($A$10:A4966)</f>
        <v>4957</v>
      </c>
      <c s="216">
        <v>25020559</v>
      </c>
      <c s="219" t="s">
        <v>310</v>
      </c>
      <c s="271">
        <v>39287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8" spans="1:9" ht="15">
      <c r="A4968" s="216">
        <f>COUNTA($A$10:A4967)</f>
        <v>4958</v>
      </c>
      <c s="216">
        <v>25020560</v>
      </c>
      <c s="219" t="s">
        <v>5125</v>
      </c>
      <c s="271">
        <v>39134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69" spans="1:9" ht="15">
      <c r="A4969" s="216">
        <f>COUNTA($A$10:A4968)</f>
        <v>4959</v>
      </c>
      <c s="216">
        <v>25020561</v>
      </c>
      <c s="219" t="s">
        <v>1885</v>
      </c>
      <c s="271">
        <v>39309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0" spans="1:9" ht="15">
      <c r="A4970" s="216">
        <f>COUNTA($A$10:A4969)</f>
        <v>4960</v>
      </c>
      <c s="216">
        <v>25020563</v>
      </c>
      <c s="219" t="s">
        <v>5236</v>
      </c>
      <c s="271">
        <v>39332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1" spans="1:9" ht="15">
      <c r="A4971" s="216">
        <f>COUNTA($A$10:A4970)</f>
        <v>4961</v>
      </c>
      <c s="216">
        <v>25020564</v>
      </c>
      <c s="219" t="s">
        <v>5001</v>
      </c>
      <c s="271">
        <v>39151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2" spans="1:9" ht="15">
      <c r="A4972" s="216">
        <f>COUNTA($A$10:A4971)</f>
        <v>4962</v>
      </c>
      <c s="216">
        <v>25020565</v>
      </c>
      <c s="219" t="s">
        <v>172</v>
      </c>
      <c s="271">
        <v>39425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3" spans="1:9" ht="15">
      <c r="A4973" s="216">
        <f>COUNTA($A$10:A4972)</f>
        <v>4963</v>
      </c>
      <c s="216">
        <v>25020566</v>
      </c>
      <c s="219" t="s">
        <v>883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4" spans="1:9" ht="15">
      <c r="A4974" s="216">
        <f>COUNTA($A$10:A4973)</f>
        <v>4964</v>
      </c>
      <c s="216">
        <v>25020567</v>
      </c>
      <c s="219" t="s">
        <v>5126</v>
      </c>
      <c s="271">
        <v>39346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5" spans="1:9" ht="15">
      <c r="A4975" s="216">
        <f>COUNTA($A$10:A4974)</f>
        <v>4965</v>
      </c>
      <c s="216">
        <v>25020568</v>
      </c>
      <c s="219" t="s">
        <v>5166</v>
      </c>
      <c s="271">
        <v>39419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6" spans="1:9" ht="15">
      <c r="A4976" s="216">
        <f>COUNTA($A$10:A4975)</f>
        <v>4966</v>
      </c>
      <c s="216">
        <v>25020569</v>
      </c>
      <c s="219" t="s">
        <v>5199</v>
      </c>
      <c s="271">
        <v>39148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7" spans="1:9" ht="15">
      <c r="A4977" s="216">
        <f>COUNTA($A$10:A4976)</f>
        <v>4967</v>
      </c>
      <c s="216">
        <v>25020570</v>
      </c>
      <c s="219" t="s">
        <v>1640</v>
      </c>
      <c s="271">
        <v>39134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8" spans="1:9" ht="15">
      <c r="A4978" s="216">
        <f>COUNTA($A$10:A4977)</f>
        <v>4968</v>
      </c>
      <c s="216">
        <v>25020571</v>
      </c>
      <c s="219" t="s">
        <v>4918</v>
      </c>
      <c s="271">
        <v>39422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79" spans="1:9" ht="15">
      <c r="A4979" s="216">
        <f>COUNTA($A$10:A4978)</f>
        <v>4969</v>
      </c>
      <c s="216">
        <v>25020572</v>
      </c>
      <c s="219" t="s">
        <v>4361</v>
      </c>
      <c s="271">
        <v>39221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0" spans="1:9" ht="15">
      <c r="A4980" s="216">
        <f>COUNTA($A$10:A4979)</f>
        <v>4970</v>
      </c>
      <c s="216">
        <v>25020573</v>
      </c>
      <c s="219" t="s">
        <v>5082</v>
      </c>
      <c s="271">
        <v>39240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1" spans="1:9" ht="15">
      <c r="A4981" s="216">
        <f>COUNTA($A$10:A4980)</f>
        <v>4971</v>
      </c>
      <c s="216">
        <v>25020574</v>
      </c>
      <c s="219" t="s">
        <v>5127</v>
      </c>
      <c s="271">
        <v>39267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2" spans="1:9" ht="15">
      <c r="A4982" s="216">
        <f>COUNTA($A$10:A4981)</f>
        <v>4972</v>
      </c>
      <c s="216">
        <v>25020576</v>
      </c>
      <c s="219" t="s">
        <v>5167</v>
      </c>
      <c s="271">
        <v>39248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3" spans="1:9" ht="15">
      <c r="A4983" s="216">
        <f>COUNTA($A$10:A4982)</f>
        <v>4973</v>
      </c>
      <c s="216">
        <v>25020577</v>
      </c>
      <c s="219" t="s">
        <v>1887</v>
      </c>
      <c s="271">
        <v>39176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4" spans="1:9" ht="15">
      <c r="A4984" s="216">
        <f>COUNTA($A$10:A4983)</f>
        <v>4974</v>
      </c>
      <c s="216">
        <v>25020578</v>
      </c>
      <c s="219" t="s">
        <v>2418</v>
      </c>
      <c s="271">
        <v>39091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5" spans="1:9" ht="15">
      <c r="A4985" s="216">
        <f>COUNTA($A$10:A4984)</f>
        <v>4975</v>
      </c>
      <c s="216">
        <v>25020579</v>
      </c>
      <c s="219" t="s">
        <v>5002</v>
      </c>
      <c s="271">
        <v>39341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6" spans="1:9" ht="15">
      <c r="A4986" s="216">
        <f>COUNTA($A$10:A4985)</f>
        <v>4976</v>
      </c>
      <c s="216">
        <v>25020580</v>
      </c>
      <c s="219" t="s">
        <v>5042</v>
      </c>
      <c s="271">
        <v>39140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7" spans="1:9" ht="15">
      <c r="A4987" s="216">
        <f>COUNTA($A$10:A4986)</f>
        <v>4977</v>
      </c>
      <c s="216">
        <v>25020581</v>
      </c>
      <c s="219" t="s">
        <v>1229</v>
      </c>
      <c s="271">
        <v>39409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8" spans="1:9" ht="15">
      <c r="A4988" s="216">
        <f>COUNTA($A$10:A4987)</f>
        <v>4978</v>
      </c>
      <c s="216">
        <v>25020582</v>
      </c>
      <c s="219" t="s">
        <v>1529</v>
      </c>
      <c s="271">
        <v>39372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89" spans="1:9" ht="15">
      <c r="A4989" s="216">
        <f>COUNTA($A$10:A4988)</f>
        <v>4979</v>
      </c>
      <c s="216">
        <v>25020583</v>
      </c>
      <c s="219" t="s">
        <v>5168</v>
      </c>
      <c s="271">
        <v>39189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0" spans="1:9" ht="15">
      <c r="A4990" s="216">
        <f>COUNTA($A$10:A4989)</f>
        <v>4980</v>
      </c>
      <c s="216">
        <v>25020584</v>
      </c>
      <c s="219" t="s">
        <v>3309</v>
      </c>
      <c s="271">
        <v>39156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1" spans="1:9" ht="15">
      <c r="A4991" s="216">
        <f>COUNTA($A$10:A4990)</f>
        <v>4981</v>
      </c>
      <c s="216">
        <v>25020585</v>
      </c>
      <c s="219" t="s">
        <v>2503</v>
      </c>
      <c s="271">
        <v>39268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2" spans="1:9" ht="15">
      <c r="A4992" s="216">
        <f>COUNTA($A$10:A4991)</f>
        <v>4982</v>
      </c>
      <c s="216">
        <v>25020586</v>
      </c>
      <c s="219" t="s">
        <v>2503</v>
      </c>
      <c s="271">
        <v>39135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3" spans="1:9" ht="15">
      <c r="A4993" s="216">
        <f>COUNTA($A$10:A4992)</f>
        <v>4983</v>
      </c>
      <c s="216">
        <v>25020587</v>
      </c>
      <c s="219" t="s">
        <v>5083</v>
      </c>
      <c s="271">
        <v>39322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4" spans="1:9" ht="15">
      <c r="A4994" s="216">
        <f>COUNTA($A$10:A4993)</f>
        <v>4984</v>
      </c>
      <c s="216">
        <v>25020588</v>
      </c>
      <c s="219" t="s">
        <v>5128</v>
      </c>
      <c s="271">
        <v>39384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5" spans="1:9" ht="15">
      <c r="A4995" s="216">
        <f>COUNTA($A$10:A4994)</f>
        <v>4985</v>
      </c>
      <c s="216">
        <v>25020589</v>
      </c>
      <c s="219" t="s">
        <v>5169</v>
      </c>
      <c s="271">
        <v>39328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6" spans="1:9" ht="15">
      <c r="A4996" s="216">
        <f>COUNTA($A$10:A4995)</f>
        <v>4986</v>
      </c>
      <c s="216">
        <v>25020590</v>
      </c>
      <c s="219" t="s">
        <v>4084</v>
      </c>
      <c s="271">
        <v>39095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7" spans="1:9" ht="15">
      <c r="A4997" s="216">
        <f>COUNTA($A$10:A4996)</f>
        <v>4987</v>
      </c>
      <c s="216">
        <v>25020591</v>
      </c>
      <c s="219" t="s">
        <v>4084</v>
      </c>
      <c s="271">
        <v>39194</v>
      </c>
      <c s="219" t="s">
        <v>7149</v>
      </c>
      <c s="219" t="s">
        <v>4434</v>
      </c>
      <c s="216">
        <v>5</v>
      </c>
      <c s="216" t="s">
        <v>7400</v>
      </c>
      <c s="272">
        <f t="shared" si="77"/>
        <v>20000000</v>
      </c>
    </row>
    <row r="4998" spans="1:9" ht="15">
      <c r="A4998" s="216">
        <f>COUNTA($A$10:A4997)</f>
        <v>4988</v>
      </c>
      <c s="216">
        <v>25020592</v>
      </c>
      <c s="219" t="s">
        <v>544</v>
      </c>
      <c s="271">
        <v>39375</v>
      </c>
      <c s="219" t="s">
        <v>7149</v>
      </c>
      <c s="219" t="s">
        <v>4434</v>
      </c>
      <c s="216">
        <v>5</v>
      </c>
      <c s="216" t="s">
        <v>7400</v>
      </c>
      <c s="272">
        <f t="shared" si="78" ref="I4998:I5061">G4998*4000000</f>
        <v>20000000</v>
      </c>
    </row>
    <row r="4999" spans="1:9" ht="15">
      <c r="A4999" s="216">
        <f>COUNTA($A$10:A4998)</f>
        <v>4989</v>
      </c>
      <c s="216">
        <v>25020593</v>
      </c>
      <c s="219" t="s">
        <v>5043</v>
      </c>
      <c s="271">
        <v>39395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0" spans="1:9" ht="15">
      <c r="A5000" s="216">
        <f>COUNTA($A$10:A4999)</f>
        <v>4990</v>
      </c>
      <c s="216">
        <v>25020594</v>
      </c>
      <c s="219" t="s">
        <v>260</v>
      </c>
      <c s="271">
        <v>39369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1" spans="1:9" ht="15">
      <c r="A5001" s="216">
        <f>COUNTA($A$10:A5000)</f>
        <v>4991</v>
      </c>
      <c s="216">
        <v>25020595</v>
      </c>
      <c s="219" t="s">
        <v>5129</v>
      </c>
      <c s="271">
        <v>39131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2" spans="1:9" ht="15">
      <c r="A5002" s="216">
        <f>COUNTA($A$10:A5001)</f>
        <v>4992</v>
      </c>
      <c s="216">
        <v>25020596</v>
      </c>
      <c s="219" t="s">
        <v>5170</v>
      </c>
      <c s="271">
        <v>39329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3" spans="1:9" ht="15">
      <c r="A5003" s="216">
        <f>COUNTA($A$10:A5002)</f>
        <v>4993</v>
      </c>
      <c s="216">
        <v>25020597</v>
      </c>
      <c s="219" t="s">
        <v>5200</v>
      </c>
      <c s="271">
        <v>39217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4" spans="1:9" ht="15">
      <c r="A5004" s="216">
        <f>COUNTA($A$10:A5003)</f>
        <v>4994</v>
      </c>
      <c s="216">
        <v>25020598</v>
      </c>
      <c s="219" t="s">
        <v>1105</v>
      </c>
      <c s="271">
        <v>39122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5" spans="1:9" ht="15">
      <c r="A5005" s="216">
        <f>COUNTA($A$10:A5004)</f>
        <v>4995</v>
      </c>
      <c s="216">
        <v>25020599</v>
      </c>
      <c s="219" t="s">
        <v>3540</v>
      </c>
      <c s="271">
        <v>39288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6" spans="1:9" ht="15">
      <c r="A5006" s="216">
        <f>COUNTA($A$10:A5005)</f>
        <v>4996</v>
      </c>
      <c s="216">
        <v>25020600</v>
      </c>
      <c s="219" t="s">
        <v>5044</v>
      </c>
      <c s="271">
        <v>39129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7" spans="1:9" ht="15">
      <c r="A5007" s="216">
        <f>COUNTA($A$10:A5006)</f>
        <v>4997</v>
      </c>
      <c s="216">
        <v>25020601</v>
      </c>
      <c s="219" t="s">
        <v>5084</v>
      </c>
      <c s="271">
        <v>39442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8" spans="1:9" ht="15">
      <c r="A5008" s="216">
        <f>COUNTA($A$10:A5007)</f>
        <v>4998</v>
      </c>
      <c s="216">
        <v>25020602</v>
      </c>
      <c s="219" t="s">
        <v>1060</v>
      </c>
      <c s="271">
        <v>39149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09" spans="1:9" ht="15">
      <c r="A5009" s="216">
        <f>COUNTA($A$10:A5008)</f>
        <v>4999</v>
      </c>
      <c s="216">
        <v>25020603</v>
      </c>
      <c s="219" t="s">
        <v>694</v>
      </c>
      <c s="271">
        <v>39421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0" spans="1:9" ht="15">
      <c r="A5010" s="216">
        <f>COUNTA($A$10:A5009)</f>
        <v>5000</v>
      </c>
      <c s="216">
        <v>25020604</v>
      </c>
      <c s="219" t="s">
        <v>694</v>
      </c>
      <c s="271">
        <v>39326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1" spans="1:9" ht="15">
      <c r="A5011" s="216">
        <f>COUNTA($A$10:A5010)</f>
        <v>5001</v>
      </c>
      <c s="216">
        <v>25020605</v>
      </c>
      <c s="219" t="s">
        <v>5237</v>
      </c>
      <c s="271">
        <v>39352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2" spans="1:9" ht="15">
      <c r="A5012" s="216">
        <f>COUNTA($A$10:A5011)</f>
        <v>5002</v>
      </c>
      <c s="216">
        <v>25020606</v>
      </c>
      <c s="219" t="s">
        <v>4412</v>
      </c>
      <c s="271">
        <v>39164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3" spans="1:9" ht="15">
      <c r="A5013" s="216">
        <f>COUNTA($A$10:A5012)</f>
        <v>5003</v>
      </c>
      <c s="216">
        <v>25020607</v>
      </c>
      <c s="219" t="s">
        <v>5045</v>
      </c>
      <c s="271">
        <v>39444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4" spans="1:9" ht="15">
      <c r="A5014" s="216">
        <f>COUNTA($A$10:A5013)</f>
        <v>5004</v>
      </c>
      <c s="216">
        <v>25020608</v>
      </c>
      <c s="219" t="s">
        <v>5085</v>
      </c>
      <c s="271">
        <v>39257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5" spans="1:9" ht="15">
      <c r="A5015" s="216">
        <f>COUNTA($A$10:A5014)</f>
        <v>5005</v>
      </c>
      <c s="216">
        <v>25020609</v>
      </c>
      <c s="219" t="s">
        <v>3479</v>
      </c>
      <c s="271">
        <v>39187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6" spans="1:9" ht="15">
      <c r="A5016" s="216">
        <f>COUNTA($A$10:A5015)</f>
        <v>5006</v>
      </c>
      <c s="216">
        <v>25020610</v>
      </c>
      <c s="219" t="s">
        <v>3943</v>
      </c>
      <c s="271">
        <v>39156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7" spans="1:9" ht="15">
      <c r="A5017" s="216">
        <f>COUNTA($A$10:A5016)</f>
        <v>5007</v>
      </c>
      <c s="216">
        <v>25020611</v>
      </c>
      <c s="219" t="s">
        <v>5201</v>
      </c>
      <c s="271">
        <v>39147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8" spans="1:9" ht="15">
      <c r="A5018" s="216">
        <f>COUNTA($A$10:A5017)</f>
        <v>5008</v>
      </c>
      <c s="216">
        <v>25020612</v>
      </c>
      <c s="219" t="s">
        <v>5238</v>
      </c>
      <c s="271">
        <v>38933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19" spans="1:9" ht="15">
      <c r="A5019" s="216">
        <f>COUNTA($A$10:A5018)</f>
        <v>5009</v>
      </c>
      <c s="216">
        <v>25020613</v>
      </c>
      <c s="219" t="s">
        <v>5003</v>
      </c>
      <c s="271">
        <v>39276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0" spans="1:9" ht="15">
      <c r="A5020" s="216">
        <f>COUNTA($A$10:A5019)</f>
        <v>5010</v>
      </c>
      <c s="216">
        <v>25020614</v>
      </c>
      <c s="219" t="s">
        <v>88</v>
      </c>
      <c s="271">
        <v>39204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1" spans="1:9" ht="15">
      <c r="A5021" s="216">
        <f>COUNTA($A$10:A5020)</f>
        <v>5011</v>
      </c>
      <c s="216">
        <v>25020615</v>
      </c>
      <c s="219" t="s">
        <v>88</v>
      </c>
      <c s="271">
        <v>39310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2" spans="1:9" ht="15">
      <c r="A5022" s="216">
        <f>COUNTA($A$10:A5021)</f>
        <v>5012</v>
      </c>
      <c s="216">
        <v>25020616</v>
      </c>
      <c s="219" t="s">
        <v>31</v>
      </c>
      <c s="271">
        <v>39381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3" spans="1:9" ht="15">
      <c r="A5023" s="216">
        <f>COUNTA($A$10:A5022)</f>
        <v>5013</v>
      </c>
      <c s="216">
        <v>25020617</v>
      </c>
      <c s="219" t="s">
        <v>31</v>
      </c>
      <c s="271">
        <v>39427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4" spans="1:9" ht="15">
      <c r="A5024" s="216">
        <f>COUNTA($A$10:A5023)</f>
        <v>5014</v>
      </c>
      <c s="216">
        <v>25020618</v>
      </c>
      <c s="219" t="s">
        <v>5202</v>
      </c>
      <c s="271">
        <v>39441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5" spans="1:9" ht="15">
      <c r="A5025" s="216">
        <f>COUNTA($A$10:A5024)</f>
        <v>5015</v>
      </c>
      <c s="216">
        <v>25020619</v>
      </c>
      <c s="219" t="s">
        <v>5239</v>
      </c>
      <c s="271">
        <v>39167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6" spans="1:9" ht="15">
      <c r="A5026" s="216">
        <f>COUNTA($A$10:A5025)</f>
        <v>5016</v>
      </c>
      <c s="216">
        <v>25020620</v>
      </c>
      <c s="219" t="s">
        <v>640</v>
      </c>
      <c s="271">
        <v>39366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7" spans="1:9" ht="15">
      <c r="A5027" s="216">
        <f>COUNTA($A$10:A5026)</f>
        <v>5017</v>
      </c>
      <c s="216">
        <v>25020621</v>
      </c>
      <c s="219" t="s">
        <v>2507</v>
      </c>
      <c s="271">
        <v>39117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8" spans="1:9" ht="15">
      <c r="A5028" s="216">
        <f>COUNTA($A$10:A5027)</f>
        <v>5018</v>
      </c>
      <c s="216">
        <v>25020622</v>
      </c>
      <c s="219" t="s">
        <v>2131</v>
      </c>
      <c s="271">
        <v>39092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29" spans="1:9" ht="15">
      <c r="A5029" s="216">
        <f>COUNTA($A$10:A5028)</f>
        <v>5019</v>
      </c>
      <c s="216">
        <v>25020623</v>
      </c>
      <c s="219" t="s">
        <v>473</v>
      </c>
      <c s="271">
        <v>39124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0" spans="1:9" ht="15">
      <c r="A5030" s="216">
        <f>COUNTA($A$10:A5029)</f>
        <v>5020</v>
      </c>
      <c s="216">
        <v>25020624</v>
      </c>
      <c s="219" t="s">
        <v>5171</v>
      </c>
      <c s="271">
        <v>39212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1" spans="1:9" ht="15">
      <c r="A5031" s="216">
        <f>COUNTA($A$10:A5030)</f>
        <v>5021</v>
      </c>
      <c s="216">
        <v>25020625</v>
      </c>
      <c s="219" t="s">
        <v>5203</v>
      </c>
      <c s="271">
        <v>39434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2" spans="1:9" ht="15">
      <c r="A5032" s="216">
        <f>COUNTA($A$10:A5031)</f>
        <v>5022</v>
      </c>
      <c s="216">
        <v>25020626</v>
      </c>
      <c s="219" t="s">
        <v>5240</v>
      </c>
      <c s="271">
        <v>39128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3" spans="1:9" ht="15">
      <c r="A5033" s="216">
        <f>COUNTA($A$10:A5032)</f>
        <v>5023</v>
      </c>
      <c s="216">
        <v>25020627</v>
      </c>
      <c s="219" t="s">
        <v>474</v>
      </c>
      <c s="271">
        <v>39145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4" spans="1:9" ht="15">
      <c r="A5034" s="216">
        <f>COUNTA($A$10:A5033)</f>
        <v>5024</v>
      </c>
      <c s="216">
        <v>25020628</v>
      </c>
      <c s="219" t="s">
        <v>5046</v>
      </c>
      <c s="271">
        <v>39402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5" spans="1:9" ht="15">
      <c r="A5035" s="216">
        <f>COUNTA($A$10:A5034)</f>
        <v>5025</v>
      </c>
      <c s="216">
        <v>25020629</v>
      </c>
      <c s="219" t="s">
        <v>5086</v>
      </c>
      <c s="271">
        <v>39287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6" spans="1:9" ht="15">
      <c r="A5036" s="216">
        <f>COUNTA($A$10:A5035)</f>
        <v>5026</v>
      </c>
      <c s="216">
        <v>25020630</v>
      </c>
      <c s="219" t="s">
        <v>5130</v>
      </c>
      <c s="271">
        <v>39276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7" spans="1:9" ht="15">
      <c r="A5037" s="216">
        <f>COUNTA($A$10:A5036)</f>
        <v>5027</v>
      </c>
      <c s="216">
        <v>25020631</v>
      </c>
      <c s="219" t="s">
        <v>4730</v>
      </c>
      <c s="271">
        <v>39295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8" spans="1:9" ht="15">
      <c r="A5038" s="216">
        <f>COUNTA($A$10:A5037)</f>
        <v>5028</v>
      </c>
      <c s="216">
        <v>25020633</v>
      </c>
      <c s="219" t="s">
        <v>142</v>
      </c>
      <c s="271">
        <v>39139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39" spans="1:9" ht="15">
      <c r="A5039" s="216">
        <f>COUNTA($A$10:A5038)</f>
        <v>5029</v>
      </c>
      <c s="216">
        <v>25020634</v>
      </c>
      <c s="219" t="s">
        <v>5241</v>
      </c>
      <c s="271">
        <v>39378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0" spans="1:9" ht="15">
      <c r="A5040" s="216">
        <f>COUNTA($A$10:A5039)</f>
        <v>5030</v>
      </c>
      <c s="216">
        <v>25020635</v>
      </c>
      <c s="219" t="s">
        <v>5004</v>
      </c>
      <c s="271">
        <v>39357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1" spans="1:9" ht="15">
      <c r="A5041" s="216">
        <f>COUNTA($A$10:A5040)</f>
        <v>5031</v>
      </c>
      <c s="216">
        <v>25020636</v>
      </c>
      <c s="219" t="s">
        <v>5047</v>
      </c>
      <c s="271">
        <v>39174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2" spans="1:9" ht="15">
      <c r="A5042" s="216">
        <f>COUNTA($A$10:A5041)</f>
        <v>5032</v>
      </c>
      <c s="216">
        <v>25020637</v>
      </c>
      <c s="219" t="s">
        <v>5087</v>
      </c>
      <c s="271">
        <v>39388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3" spans="1:9" ht="15">
      <c r="A5043" s="216">
        <f>COUNTA($A$10:A5042)</f>
        <v>5033</v>
      </c>
      <c s="216">
        <v>25020639</v>
      </c>
      <c s="219" t="s">
        <v>3543</v>
      </c>
      <c s="271">
        <v>39440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4" spans="1:9" ht="15">
      <c r="A5044" s="216">
        <f>COUNTA($A$10:A5043)</f>
        <v>5034</v>
      </c>
      <c s="216">
        <v>25020640</v>
      </c>
      <c s="219" t="s">
        <v>831</v>
      </c>
      <c s="271">
        <v>39277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5" spans="1:9" ht="15">
      <c r="A5045" s="216">
        <f>COUNTA($A$10:A5044)</f>
        <v>5035</v>
      </c>
      <c s="216">
        <v>25020641</v>
      </c>
      <c s="219" t="s">
        <v>2512</v>
      </c>
      <c s="271">
        <v>39405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6" spans="1:9" ht="15">
      <c r="A5046" s="216">
        <f>COUNTA($A$10:A5045)</f>
        <v>5036</v>
      </c>
      <c s="216">
        <v>25020642</v>
      </c>
      <c s="219" t="s">
        <v>1174</v>
      </c>
      <c s="271">
        <v>39354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7" spans="1:9" ht="15">
      <c r="A5047" s="216">
        <f>COUNTA($A$10:A5046)</f>
        <v>5037</v>
      </c>
      <c s="216">
        <v>25020643</v>
      </c>
      <c s="219" t="s">
        <v>5089</v>
      </c>
      <c s="271">
        <v>39211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8" spans="1:9" ht="15">
      <c r="A5048" s="216">
        <f>COUNTA($A$10:A5047)</f>
        <v>5038</v>
      </c>
      <c s="216">
        <v>25020644</v>
      </c>
      <c s="219" t="s">
        <v>5133</v>
      </c>
      <c s="271">
        <v>39343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49" spans="1:9" ht="15">
      <c r="A5049" s="216">
        <f>COUNTA($A$10:A5048)</f>
        <v>5039</v>
      </c>
      <c s="216">
        <v>25020645</v>
      </c>
      <c s="219" t="s">
        <v>1703</v>
      </c>
      <c s="271">
        <v>39156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0" spans="1:9" ht="15">
      <c r="A5050" s="216">
        <f>COUNTA($A$10:A5049)</f>
        <v>5040</v>
      </c>
      <c s="216">
        <v>25020646</v>
      </c>
      <c s="219" t="s">
        <v>5206</v>
      </c>
      <c s="271">
        <v>39340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1" spans="1:9" ht="15">
      <c r="A5051" s="216">
        <f>COUNTA($A$10:A5050)</f>
        <v>5041</v>
      </c>
      <c s="216">
        <v>25020647</v>
      </c>
      <c s="219" t="s">
        <v>5242</v>
      </c>
      <c s="271">
        <v>39135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2" spans="1:9" ht="15">
      <c r="A5052" s="216">
        <f>COUNTA($A$10:A5051)</f>
        <v>5042</v>
      </c>
      <c s="216">
        <v>25020648</v>
      </c>
      <c s="219" t="s">
        <v>5005</v>
      </c>
      <c s="271">
        <v>39431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3" spans="1:9" ht="15">
      <c r="A5053" s="216">
        <f>COUNTA($A$10:A5052)</f>
        <v>5043</v>
      </c>
      <c s="216">
        <v>25020649</v>
      </c>
      <c s="219" t="s">
        <v>393</v>
      </c>
      <c s="271">
        <v>39220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4" spans="1:9" ht="15">
      <c r="A5054" s="216">
        <f>COUNTA($A$10:A5053)</f>
        <v>5044</v>
      </c>
      <c s="216">
        <v>25020650</v>
      </c>
      <c s="219" t="s">
        <v>393</v>
      </c>
      <c s="271">
        <v>39158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5" spans="1:9" ht="15">
      <c r="A5055" s="216">
        <f>COUNTA($A$10:A5054)</f>
        <v>5045</v>
      </c>
      <c s="216">
        <v>25020651</v>
      </c>
      <c s="219" t="s">
        <v>5131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6" spans="1:9" ht="15">
      <c r="A5056" s="216">
        <f>COUNTA($A$10:A5055)</f>
        <v>5046</v>
      </c>
      <c s="216">
        <v>25020652</v>
      </c>
      <c s="219" t="s">
        <v>5172</v>
      </c>
      <c s="271">
        <v>39340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7" spans="1:9" ht="15">
      <c r="A5057" s="216">
        <f>COUNTA($A$10:A5056)</f>
        <v>5047</v>
      </c>
      <c s="216">
        <v>25020653</v>
      </c>
      <c s="219" t="s">
        <v>5204</v>
      </c>
      <c s="271">
        <v>39149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8" spans="1:9" ht="15">
      <c r="A5058" s="216">
        <f>COUNTA($A$10:A5057)</f>
        <v>5048</v>
      </c>
      <c s="216">
        <v>25020654</v>
      </c>
      <c s="219" t="s">
        <v>5243</v>
      </c>
      <c s="271">
        <v>39312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59" spans="1:9" ht="15">
      <c r="A5059" s="216">
        <f>COUNTA($A$10:A5058)</f>
        <v>5049</v>
      </c>
      <c s="216">
        <v>25020655</v>
      </c>
      <c s="219" t="s">
        <v>5006</v>
      </c>
      <c s="271">
        <v>39243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60" spans="1:9" ht="15">
      <c r="A5060" s="216">
        <f>COUNTA($A$10:A5059)</f>
        <v>5050</v>
      </c>
      <c s="216">
        <v>25020656</v>
      </c>
      <c s="219" t="s">
        <v>5048</v>
      </c>
      <c s="271">
        <v>39198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61" spans="1:9" ht="15">
      <c r="A5061" s="216">
        <f>COUNTA($A$10:A5060)</f>
        <v>5051</v>
      </c>
      <c s="216">
        <v>25020657</v>
      </c>
      <c s="219" t="s">
        <v>5088</v>
      </c>
      <c s="271">
        <v>39137</v>
      </c>
      <c s="219" t="s">
        <v>7149</v>
      </c>
      <c s="219" t="s">
        <v>4434</v>
      </c>
      <c s="216">
        <v>5</v>
      </c>
      <c s="216" t="s">
        <v>7400</v>
      </c>
      <c s="272">
        <f t="shared" si="78"/>
        <v>20000000</v>
      </c>
    </row>
    <row r="5062" spans="1:9" ht="15">
      <c r="A5062" s="216">
        <f>COUNTA($A$10:A5061)</f>
        <v>5052</v>
      </c>
      <c s="216">
        <v>25020658</v>
      </c>
      <c s="219" t="s">
        <v>5132</v>
      </c>
      <c s="271">
        <v>39098</v>
      </c>
      <c s="219" t="s">
        <v>7149</v>
      </c>
      <c s="219" t="s">
        <v>4434</v>
      </c>
      <c s="216">
        <v>5</v>
      </c>
      <c s="216" t="s">
        <v>7400</v>
      </c>
      <c s="272">
        <f t="shared" si="79" ref="I5062:I5125">G5062*4000000</f>
        <v>20000000</v>
      </c>
    </row>
    <row r="5063" spans="1:9" ht="15">
      <c r="A5063" s="216">
        <f>COUNTA($A$10:A5062)</f>
        <v>5053</v>
      </c>
      <c s="216">
        <v>25020659</v>
      </c>
      <c s="219" t="s">
        <v>222</v>
      </c>
      <c s="271">
        <v>39109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4" spans="1:9" ht="15">
      <c r="A5064" s="216">
        <f>COUNTA($A$10:A5063)</f>
        <v>5054</v>
      </c>
      <c s="216">
        <v>25020660</v>
      </c>
      <c s="219" t="s">
        <v>5205</v>
      </c>
      <c s="271">
        <v>39397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5" spans="1:9" ht="15">
      <c r="A5065" s="216">
        <f>COUNTA($A$10:A5064)</f>
        <v>5055</v>
      </c>
      <c s="216">
        <v>25020661</v>
      </c>
      <c s="219" t="s">
        <v>1702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6" spans="1:9" ht="15">
      <c r="A5066" s="216">
        <f>COUNTA($A$10:A5065)</f>
        <v>5056</v>
      </c>
      <c s="216">
        <v>25020662</v>
      </c>
      <c s="219" t="s">
        <v>5007</v>
      </c>
      <c s="271">
        <v>39275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7" spans="1:9" ht="15">
      <c r="A5067" s="216">
        <f>COUNTA($A$10:A5066)</f>
        <v>5057</v>
      </c>
      <c s="216">
        <v>25020663</v>
      </c>
      <c s="219" t="s">
        <v>5049</v>
      </c>
      <c s="271">
        <v>39433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8" spans="1:9" ht="15">
      <c r="A5068" s="216">
        <f>COUNTA($A$10:A5067)</f>
        <v>5058</v>
      </c>
      <c s="216">
        <v>25020664</v>
      </c>
      <c s="219" t="s">
        <v>5090</v>
      </c>
      <c s="271">
        <v>39439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69" spans="1:9" ht="15">
      <c r="A5069" s="216">
        <f>COUNTA($A$10:A5068)</f>
        <v>5059</v>
      </c>
      <c s="216">
        <v>25020665</v>
      </c>
      <c s="219" t="s">
        <v>5134</v>
      </c>
      <c s="271">
        <v>39378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0" spans="1:9" ht="15">
      <c r="A5070" s="216">
        <f>COUNTA($A$10:A5069)</f>
        <v>5060</v>
      </c>
      <c s="216">
        <v>25020666</v>
      </c>
      <c s="219" t="s">
        <v>1542</v>
      </c>
      <c s="271">
        <v>39088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1" spans="1:9" ht="15">
      <c r="A5071" s="216">
        <f>COUNTA($A$10:A5070)</f>
        <v>5061</v>
      </c>
      <c s="216">
        <v>25020667</v>
      </c>
      <c s="219" t="s">
        <v>5207</v>
      </c>
      <c s="271">
        <v>39171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2" spans="1:9" ht="15">
      <c r="A5072" s="216">
        <f>COUNTA($A$10:A5071)</f>
        <v>5062</v>
      </c>
      <c s="216">
        <v>25020668</v>
      </c>
      <c s="219" t="s">
        <v>5244</v>
      </c>
      <c s="271">
        <v>39154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3" spans="1:9" ht="15">
      <c r="A5073" s="216">
        <f>COUNTA($A$10:A5072)</f>
        <v>5063</v>
      </c>
      <c s="216">
        <v>25020669</v>
      </c>
      <c s="219" t="s">
        <v>5008</v>
      </c>
      <c s="271">
        <v>39446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4" spans="1:9" ht="15">
      <c r="A5074" s="216">
        <f>COUNTA($A$10:A5073)</f>
        <v>5064</v>
      </c>
      <c s="216">
        <v>25020670</v>
      </c>
      <c s="219" t="s">
        <v>5050</v>
      </c>
      <c s="271">
        <v>39363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5" spans="1:9" ht="15">
      <c r="A5075" s="216">
        <f>COUNTA($A$10:A5074)</f>
        <v>5065</v>
      </c>
      <c s="216">
        <v>25020671</v>
      </c>
      <c s="219" t="s">
        <v>5009</v>
      </c>
      <c s="271">
        <v>39392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6" spans="1:9" ht="15">
      <c r="A5076" s="216">
        <f>COUNTA($A$10:A5075)</f>
        <v>5066</v>
      </c>
      <c s="216">
        <v>25020672</v>
      </c>
      <c s="219" t="s">
        <v>5091</v>
      </c>
      <c s="271">
        <v>39440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7" spans="1:9" ht="15">
      <c r="A5077" s="216">
        <f>COUNTA($A$10:A5076)</f>
        <v>5067</v>
      </c>
      <c s="216">
        <v>25020673</v>
      </c>
      <c s="219" t="s">
        <v>1237</v>
      </c>
      <c s="271">
        <v>39157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8" spans="1:9" ht="15">
      <c r="A5078" s="216">
        <f>COUNTA($A$10:A5077)</f>
        <v>5068</v>
      </c>
      <c s="216">
        <v>25020674</v>
      </c>
      <c s="219" t="s">
        <v>5173</v>
      </c>
      <c s="271">
        <v>39421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79" spans="1:9" ht="15">
      <c r="A5079" s="216">
        <f>COUNTA($A$10:A5078)</f>
        <v>5069</v>
      </c>
      <c s="216">
        <v>25020675</v>
      </c>
      <c s="219" t="s">
        <v>5208</v>
      </c>
      <c s="271">
        <v>39265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0" spans="1:9" ht="15">
      <c r="A5080" s="216">
        <f>COUNTA($A$10:A5079)</f>
        <v>5070</v>
      </c>
      <c s="216">
        <v>25020676</v>
      </c>
      <c s="219" t="s">
        <v>768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1" spans="1:9" ht="15">
      <c r="A5081" s="216">
        <f>COUNTA($A$10:A5080)</f>
        <v>5071</v>
      </c>
      <c s="216">
        <v>25020677</v>
      </c>
      <c s="219" t="s">
        <v>2223</v>
      </c>
      <c s="271">
        <v>39247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2" spans="1:9" ht="15">
      <c r="A5082" s="216">
        <f>COUNTA($A$10:A5081)</f>
        <v>5072</v>
      </c>
      <c s="216">
        <v>25020678</v>
      </c>
      <c s="219" t="s">
        <v>5092</v>
      </c>
      <c s="271">
        <v>39109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3" spans="1:9" ht="15">
      <c r="A5083" s="216">
        <f>COUNTA($A$10:A5082)</f>
        <v>5073</v>
      </c>
      <c s="216">
        <v>25020679</v>
      </c>
      <c s="219" t="s">
        <v>4494</v>
      </c>
      <c s="271">
        <v>39358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4" spans="1:9" ht="15">
      <c r="A5084" s="216">
        <f>COUNTA($A$10:A5083)</f>
        <v>5074</v>
      </c>
      <c s="216">
        <v>25020680</v>
      </c>
      <c s="219" t="s">
        <v>5209</v>
      </c>
      <c s="271">
        <v>39169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5" spans="1:9" ht="15">
      <c r="A5085" s="216">
        <f>COUNTA($A$10:A5084)</f>
        <v>5075</v>
      </c>
      <c s="216">
        <v>25020681</v>
      </c>
      <c s="219" t="s">
        <v>5174</v>
      </c>
      <c s="271">
        <v>39279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6" spans="1:9" ht="15">
      <c r="A5086" s="216">
        <f>COUNTA($A$10:A5085)</f>
        <v>5076</v>
      </c>
      <c s="216">
        <v>25020682</v>
      </c>
      <c s="219" t="s">
        <v>5245</v>
      </c>
      <c s="271">
        <v>39264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7" spans="1:9" ht="15">
      <c r="A5087" s="216">
        <f>COUNTA($A$10:A5086)</f>
        <v>5077</v>
      </c>
      <c s="216">
        <v>25020683</v>
      </c>
      <c s="219" t="s">
        <v>5010</v>
      </c>
      <c s="271">
        <v>39171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8" spans="1:9" ht="15">
      <c r="A5088" s="216">
        <f>COUNTA($A$10:A5087)</f>
        <v>5078</v>
      </c>
      <c s="216">
        <v>25020684</v>
      </c>
      <c s="219" t="s">
        <v>2515</v>
      </c>
      <c s="271">
        <v>39372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89" spans="1:9" ht="15">
      <c r="A5089" s="216">
        <f>COUNTA($A$10:A5088)</f>
        <v>5079</v>
      </c>
      <c s="216">
        <v>25020685</v>
      </c>
      <c s="219" t="s">
        <v>5093</v>
      </c>
      <c s="271">
        <v>39310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0" spans="1:9" ht="15">
      <c r="A5090" s="216">
        <f>COUNTA($A$10:A5089)</f>
        <v>5080</v>
      </c>
      <c s="216">
        <v>25020686</v>
      </c>
      <c s="219" t="s">
        <v>5246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1" spans="1:9" ht="15">
      <c r="A5091" s="216">
        <f>COUNTA($A$10:A5090)</f>
        <v>5081</v>
      </c>
      <c s="216">
        <v>25020687</v>
      </c>
      <c s="219" t="s">
        <v>183</v>
      </c>
      <c s="271">
        <v>39099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2" spans="1:9" ht="15">
      <c r="A5092" s="216">
        <f>COUNTA($A$10:A5091)</f>
        <v>5082</v>
      </c>
      <c s="216">
        <v>25020688</v>
      </c>
      <c s="219" t="s">
        <v>4411</v>
      </c>
      <c s="271">
        <v>39251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3" spans="1:9" ht="15">
      <c r="A5093" s="216">
        <f>COUNTA($A$10:A5092)</f>
        <v>5083</v>
      </c>
      <c s="216">
        <v>25020689</v>
      </c>
      <c s="219" t="s">
        <v>5210</v>
      </c>
      <c s="271">
        <v>39331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4" spans="1:9" ht="15">
      <c r="A5094" s="216">
        <f>COUNTA($A$10:A5093)</f>
        <v>5084</v>
      </c>
      <c s="216">
        <v>25020690</v>
      </c>
      <c s="219" t="s">
        <v>5051</v>
      </c>
      <c s="271">
        <v>39445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5" spans="1:9" ht="15">
      <c r="A5095" s="216">
        <f>COUNTA($A$10:A5094)</f>
        <v>5085</v>
      </c>
      <c s="216">
        <v>25020691</v>
      </c>
      <c s="219" t="s">
        <v>1761</v>
      </c>
      <c s="271">
        <v>39383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6" spans="1:9" ht="15">
      <c r="A5096" s="216">
        <f>COUNTA($A$10:A5095)</f>
        <v>5086</v>
      </c>
      <c s="216">
        <v>25020694</v>
      </c>
      <c s="219" t="s">
        <v>5175</v>
      </c>
      <c s="271">
        <v>39259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7" spans="1:9" ht="15">
      <c r="A5097" s="216">
        <f>COUNTA($A$10:A5096)</f>
        <v>5087</v>
      </c>
      <c s="216">
        <v>25020696</v>
      </c>
      <c s="219" t="s">
        <v>5211</v>
      </c>
      <c s="271">
        <v>39447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8" spans="1:9" ht="15">
      <c r="A5098" s="216">
        <f>COUNTA($A$10:A5097)</f>
        <v>5088</v>
      </c>
      <c s="216">
        <v>25020697</v>
      </c>
      <c s="219" t="s">
        <v>4402</v>
      </c>
      <c s="271">
        <v>39148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099" spans="1:9" ht="15">
      <c r="A5099" s="216">
        <f>COUNTA($A$10:A5098)</f>
        <v>5089</v>
      </c>
      <c s="216">
        <v>25020698</v>
      </c>
      <c s="219" t="s">
        <v>5011</v>
      </c>
      <c s="271">
        <v>39186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0" spans="1:9" ht="15">
      <c r="A5100" s="216">
        <f>COUNTA($A$10:A5099)</f>
        <v>5090</v>
      </c>
      <c s="216">
        <v>25020699</v>
      </c>
      <c s="219" t="s">
        <v>5052</v>
      </c>
      <c s="271">
        <v>39190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1" spans="1:9" ht="15">
      <c r="A5101" s="216">
        <f>COUNTA($A$10:A5100)</f>
        <v>5091</v>
      </c>
      <c s="216">
        <v>25020700</v>
      </c>
      <c s="219" t="s">
        <v>5094</v>
      </c>
      <c s="271">
        <v>39190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2" spans="1:9" ht="15">
      <c r="A5102" s="216">
        <f>COUNTA($A$10:A5101)</f>
        <v>5092</v>
      </c>
      <c s="216">
        <v>25020701</v>
      </c>
      <c s="219" t="s">
        <v>5136</v>
      </c>
      <c s="271">
        <v>39440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3" spans="1:9" ht="15">
      <c r="A5103" s="216">
        <f>COUNTA($A$10:A5102)</f>
        <v>5093</v>
      </c>
      <c s="216">
        <v>25020702</v>
      </c>
      <c s="219" t="s">
        <v>273</v>
      </c>
      <c s="271">
        <v>39371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4" spans="1:9" ht="15">
      <c r="A5104" s="216">
        <f>COUNTA($A$10:A5103)</f>
        <v>5094</v>
      </c>
      <c s="216">
        <v>25020703</v>
      </c>
      <c s="219" t="s">
        <v>329</v>
      </c>
      <c s="271">
        <v>39419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5" spans="1:9" ht="15">
      <c r="A5105" s="216">
        <f>COUNTA($A$10:A5104)</f>
        <v>5095</v>
      </c>
      <c s="216">
        <v>25020704</v>
      </c>
      <c s="219" t="s">
        <v>329</v>
      </c>
      <c s="271">
        <v>39217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6" spans="1:9" ht="15">
      <c r="A5106" s="216">
        <f>COUNTA($A$10:A5105)</f>
        <v>5096</v>
      </c>
      <c s="216">
        <v>25020705</v>
      </c>
      <c s="219" t="s">
        <v>5012</v>
      </c>
      <c s="271">
        <v>39159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7" spans="1:9" ht="15">
      <c r="A5107" s="216">
        <f>COUNTA($A$10:A5106)</f>
        <v>5097</v>
      </c>
      <c s="216">
        <v>25020706</v>
      </c>
      <c s="219" t="s">
        <v>5053</v>
      </c>
      <c s="271">
        <v>39231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8" spans="1:9" ht="15">
      <c r="A5108" s="216">
        <f>COUNTA($A$10:A5107)</f>
        <v>5098</v>
      </c>
      <c s="216">
        <v>25020707</v>
      </c>
      <c s="219" t="s">
        <v>708</v>
      </c>
      <c s="271">
        <v>39269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09" spans="1:9" ht="15">
      <c r="A5109" s="216">
        <f>COUNTA($A$10:A5108)</f>
        <v>5099</v>
      </c>
      <c s="216">
        <v>25020708</v>
      </c>
      <c s="219" t="s">
        <v>4266</v>
      </c>
      <c s="271">
        <v>39177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0" spans="1:9" ht="15">
      <c r="A5110" s="216">
        <f>COUNTA($A$10:A5109)</f>
        <v>5100</v>
      </c>
      <c s="216">
        <v>25020709</v>
      </c>
      <c s="219" t="s">
        <v>5176</v>
      </c>
      <c s="271">
        <v>39215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1" spans="1:9" ht="15">
      <c r="A5111" s="216">
        <f>COUNTA($A$10:A5110)</f>
        <v>5101</v>
      </c>
      <c s="216">
        <v>25020710</v>
      </c>
      <c s="219" t="s">
        <v>2138</v>
      </c>
      <c s="271">
        <v>39255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2" spans="1:9" ht="15">
      <c r="A5112" s="216">
        <f>COUNTA($A$10:A5111)</f>
        <v>5102</v>
      </c>
      <c s="216">
        <v>25020711</v>
      </c>
      <c s="219" t="s">
        <v>5247</v>
      </c>
      <c s="271">
        <v>39175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3" spans="1:9" ht="15">
      <c r="A5113" s="216">
        <f>COUNTA($A$10:A5112)</f>
        <v>5103</v>
      </c>
      <c s="216">
        <v>25020712</v>
      </c>
      <c s="219" t="s">
        <v>5013</v>
      </c>
      <c s="271">
        <v>39137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4" spans="1:9" ht="15">
      <c r="A5114" s="216">
        <f>COUNTA($A$10:A5113)</f>
        <v>5104</v>
      </c>
      <c s="216">
        <v>25020713</v>
      </c>
      <c s="219" t="s">
        <v>41</v>
      </c>
      <c s="271">
        <v>39170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5" spans="1:9" ht="15">
      <c r="A5115" s="216">
        <f>COUNTA($A$10:A5114)</f>
        <v>5105</v>
      </c>
      <c s="216">
        <v>25020714</v>
      </c>
      <c s="219" t="s">
        <v>5212</v>
      </c>
      <c s="271">
        <v>39399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6" spans="1:9" ht="15">
      <c r="A5116" s="216">
        <f>COUNTA($A$10:A5115)</f>
        <v>5106</v>
      </c>
      <c s="216">
        <v>25020715</v>
      </c>
      <c s="219" t="s">
        <v>5248</v>
      </c>
      <c s="271">
        <v>39391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7" spans="1:9" ht="15">
      <c r="A5117" s="216">
        <f>COUNTA($A$10:A5116)</f>
        <v>5107</v>
      </c>
      <c s="216">
        <v>25020716</v>
      </c>
      <c s="219" t="s">
        <v>5014</v>
      </c>
      <c s="271">
        <v>39395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8" spans="1:9" ht="15">
      <c r="A5118" s="216">
        <f>COUNTA($A$10:A5117)</f>
        <v>5108</v>
      </c>
      <c s="216">
        <v>25020717</v>
      </c>
      <c s="219" t="s">
        <v>2625</v>
      </c>
      <c s="271">
        <v>39232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19" spans="1:9" ht="15">
      <c r="A5119" s="216">
        <f>COUNTA($A$10:A5118)</f>
        <v>5109</v>
      </c>
      <c s="216">
        <v>25020718</v>
      </c>
      <c s="219" t="s">
        <v>5095</v>
      </c>
      <c s="271">
        <v>39296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0" spans="1:9" ht="15">
      <c r="A5120" s="216">
        <f>COUNTA($A$10:A5119)</f>
        <v>5110</v>
      </c>
      <c s="216">
        <v>25020719</v>
      </c>
      <c s="219" t="s">
        <v>555</v>
      </c>
      <c s="271">
        <v>39375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1" spans="1:9" ht="15">
      <c r="A5121" s="216">
        <f>COUNTA($A$10:A5120)</f>
        <v>5111</v>
      </c>
      <c s="216">
        <v>25020720</v>
      </c>
      <c s="219" t="s">
        <v>5177</v>
      </c>
      <c s="271">
        <v>39339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2" spans="1:9" ht="15">
      <c r="A5122" s="216">
        <f>COUNTA($A$10:A5121)</f>
        <v>5112</v>
      </c>
      <c s="216">
        <v>25020721</v>
      </c>
      <c s="219" t="s">
        <v>5213</v>
      </c>
      <c s="271">
        <v>39314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3" spans="1:9" ht="15">
      <c r="A5123" s="216">
        <f>COUNTA($A$10:A5122)</f>
        <v>5113</v>
      </c>
      <c s="216">
        <v>25020722</v>
      </c>
      <c s="219" t="s">
        <v>5249</v>
      </c>
      <c s="271">
        <v>39287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4" spans="1:9" ht="15">
      <c r="A5124" s="216">
        <f>COUNTA($A$10:A5123)</f>
        <v>5114</v>
      </c>
      <c s="216">
        <v>25020723</v>
      </c>
      <c s="219" t="s">
        <v>5015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5" spans="1:9" ht="15">
      <c r="A5125" s="216">
        <f>COUNTA($A$10:A5124)</f>
        <v>5115</v>
      </c>
      <c s="216">
        <v>25020724</v>
      </c>
      <c s="219" t="s">
        <v>5137</v>
      </c>
      <c s="271">
        <v>39191</v>
      </c>
      <c s="219" t="s">
        <v>7149</v>
      </c>
      <c s="219" t="s">
        <v>4434</v>
      </c>
      <c s="216">
        <v>5</v>
      </c>
      <c s="216" t="s">
        <v>7400</v>
      </c>
      <c s="272">
        <f t="shared" si="79"/>
        <v>20000000</v>
      </c>
    </row>
    <row r="5126" spans="1:9" ht="15">
      <c r="A5126" s="216">
        <f>COUNTA($A$10:A5125)</f>
        <v>5116</v>
      </c>
      <c s="216">
        <v>25020725</v>
      </c>
      <c s="219" t="s">
        <v>5054</v>
      </c>
      <c s="271">
        <v>39368</v>
      </c>
      <c s="219" t="s">
        <v>7149</v>
      </c>
      <c s="219" t="s">
        <v>4434</v>
      </c>
      <c s="216">
        <v>5</v>
      </c>
      <c s="216" t="s">
        <v>7400</v>
      </c>
      <c s="272">
        <f t="shared" si="80" ref="I5126:I5189">G5126*4000000</f>
        <v>20000000</v>
      </c>
    </row>
    <row r="5127" spans="1:9" ht="15">
      <c r="A5127" s="216">
        <f>COUNTA($A$10:A5126)</f>
        <v>5117</v>
      </c>
      <c s="216">
        <v>25020726</v>
      </c>
      <c s="219" t="s">
        <v>5096</v>
      </c>
      <c s="271">
        <v>39121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28" spans="1:9" ht="15">
      <c r="A5128" s="216">
        <f>COUNTA($A$10:A5127)</f>
        <v>5118</v>
      </c>
      <c s="216">
        <v>25020727</v>
      </c>
      <c s="219" t="s">
        <v>5178</v>
      </c>
      <c s="271">
        <v>39337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29" spans="1:9" ht="15">
      <c r="A5129" s="216">
        <f>COUNTA($A$10:A5128)</f>
        <v>5119</v>
      </c>
      <c s="216">
        <v>25020728</v>
      </c>
      <c s="219" t="s">
        <v>5214</v>
      </c>
      <c s="271">
        <v>39287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0" spans="1:9" ht="15">
      <c r="A5130" s="216">
        <f>COUNTA($A$10:A5129)</f>
        <v>5120</v>
      </c>
      <c s="216">
        <v>25020730</v>
      </c>
      <c s="219" t="s">
        <v>2435</v>
      </c>
      <c s="271">
        <v>39342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1" spans="1:9" ht="15">
      <c r="A5131" s="216">
        <f>COUNTA($A$10:A5130)</f>
        <v>5121</v>
      </c>
      <c s="216">
        <v>25020731</v>
      </c>
      <c s="219" t="s">
        <v>5055</v>
      </c>
      <c s="271">
        <v>39233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2" spans="1:9" ht="15">
      <c r="A5132" s="216">
        <f>COUNTA($A$10:A5131)</f>
        <v>5122</v>
      </c>
      <c s="216">
        <v>25020732</v>
      </c>
      <c s="219" t="s">
        <v>5097</v>
      </c>
      <c s="271">
        <v>39118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3" spans="1:9" ht="15">
      <c r="A5133" s="216">
        <f>COUNTA($A$10:A5132)</f>
        <v>5123</v>
      </c>
      <c s="216">
        <v>25020733</v>
      </c>
      <c s="219" t="s">
        <v>5138</v>
      </c>
      <c s="271">
        <v>39416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4" spans="1:9" ht="15">
      <c r="A5134" s="216">
        <f>COUNTA($A$10:A5133)</f>
        <v>5124</v>
      </c>
      <c s="216">
        <v>25020734</v>
      </c>
      <c s="219" t="s">
        <v>5179</v>
      </c>
      <c s="271">
        <v>39420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5" spans="1:9" ht="15">
      <c r="A5135" s="216">
        <f>COUNTA($A$10:A5134)</f>
        <v>5125</v>
      </c>
      <c s="216">
        <v>25020735</v>
      </c>
      <c s="219" t="s">
        <v>5215</v>
      </c>
      <c s="271">
        <v>39123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6" spans="1:9" ht="15">
      <c r="A5136" s="216">
        <f>COUNTA($A$10:A5135)</f>
        <v>5126</v>
      </c>
      <c s="216">
        <v>25020736</v>
      </c>
      <c s="219" t="s">
        <v>5250</v>
      </c>
      <c s="271">
        <v>39288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7" spans="1:9" ht="15">
      <c r="A5137" s="216">
        <f>COUNTA($A$10:A5136)</f>
        <v>5127</v>
      </c>
      <c s="216">
        <v>25020737</v>
      </c>
      <c s="219" t="s">
        <v>5016</v>
      </c>
      <c s="271">
        <v>39109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8" spans="1:9" ht="15">
      <c r="A5138" s="216">
        <f>COUNTA($A$10:A5137)</f>
        <v>5128</v>
      </c>
      <c s="216">
        <v>25020738</v>
      </c>
      <c s="219" t="s">
        <v>5056</v>
      </c>
      <c s="271">
        <v>39397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39" spans="1:9" ht="15">
      <c r="A5139" s="216">
        <f>COUNTA($A$10:A5138)</f>
        <v>5129</v>
      </c>
      <c s="216">
        <v>25020739</v>
      </c>
      <c s="219" t="s">
        <v>493</v>
      </c>
      <c s="271">
        <v>39340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0" spans="1:9" ht="15">
      <c r="A5140" s="216">
        <f>COUNTA($A$10:A5139)</f>
        <v>5130</v>
      </c>
      <c s="216">
        <v>25020740</v>
      </c>
      <c s="219" t="s">
        <v>3668</v>
      </c>
      <c s="271">
        <v>39099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1" spans="1:9" ht="15">
      <c r="A5141" s="216">
        <f>COUNTA($A$10:A5140)</f>
        <v>5131</v>
      </c>
      <c s="216">
        <v>25020741</v>
      </c>
      <c s="219" t="s">
        <v>5180</v>
      </c>
      <c s="271">
        <v>39442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2" spans="1:9" ht="15">
      <c r="A5142" s="216">
        <f>COUNTA($A$10:A5141)</f>
        <v>5132</v>
      </c>
      <c s="216">
        <v>25020742</v>
      </c>
      <c s="219" t="s">
        <v>5216</v>
      </c>
      <c s="271">
        <v>39279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3" spans="1:9" ht="15">
      <c r="A5143" s="216">
        <f>COUNTA($A$10:A5142)</f>
        <v>5133</v>
      </c>
      <c s="216">
        <v>25020743</v>
      </c>
      <c s="219" t="s">
        <v>5251</v>
      </c>
      <c s="271">
        <v>39429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4" spans="1:9" ht="15">
      <c r="A5144" s="216">
        <f>COUNTA($A$10:A5143)</f>
        <v>5134</v>
      </c>
      <c s="216">
        <v>25020744</v>
      </c>
      <c s="219" t="s">
        <v>5017</v>
      </c>
      <c s="271">
        <v>39142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5" spans="1:9" ht="15">
      <c r="A5145" s="216">
        <f>COUNTA($A$10:A5144)</f>
        <v>5135</v>
      </c>
      <c s="216">
        <v>25020746</v>
      </c>
      <c s="219" t="s">
        <v>5057</v>
      </c>
      <c s="271">
        <v>39397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6" spans="1:9" ht="15">
      <c r="A5146" s="216">
        <f>COUNTA($A$10:A5145)</f>
        <v>5136</v>
      </c>
      <c s="216">
        <v>25020747</v>
      </c>
      <c s="219" t="s">
        <v>5098</v>
      </c>
      <c s="271">
        <v>39421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7" spans="1:9" ht="15">
      <c r="A5147" s="216">
        <f>COUNTA($A$10:A5146)</f>
        <v>5137</v>
      </c>
      <c s="216">
        <v>25020748</v>
      </c>
      <c s="219" t="s">
        <v>5139</v>
      </c>
      <c s="271">
        <v>39347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8" spans="1:9" ht="15">
      <c r="A5148" s="216">
        <f>COUNTA($A$10:A5147)</f>
        <v>5138</v>
      </c>
      <c s="216">
        <v>25020749</v>
      </c>
      <c s="219" t="s">
        <v>844</v>
      </c>
      <c s="271">
        <v>39369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49" spans="1:9" ht="15">
      <c r="A5149" s="216">
        <f>COUNTA($A$10:A5148)</f>
        <v>5139</v>
      </c>
      <c s="216">
        <v>25020750</v>
      </c>
      <c s="219" t="s">
        <v>5217</v>
      </c>
      <c s="271">
        <v>39291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0" spans="1:9" ht="15">
      <c r="A5150" s="216">
        <f>COUNTA($A$10:A5149)</f>
        <v>5140</v>
      </c>
      <c s="216">
        <v>25020751</v>
      </c>
      <c s="219" t="s">
        <v>5252</v>
      </c>
      <c s="271">
        <v>39136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1" spans="1:9" ht="15">
      <c r="A5151" s="216">
        <f>COUNTA($A$10:A5150)</f>
        <v>5141</v>
      </c>
      <c s="216">
        <v>25020752</v>
      </c>
      <c s="219" t="s">
        <v>5018</v>
      </c>
      <c s="271">
        <v>39363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2" spans="1:9" ht="15">
      <c r="A5152" s="216">
        <f>COUNTA($A$10:A5151)</f>
        <v>5142</v>
      </c>
      <c s="216">
        <v>25020753</v>
      </c>
      <c s="219" t="s">
        <v>5058</v>
      </c>
      <c s="271">
        <v>39186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3" spans="1:9" ht="15">
      <c r="A5153" s="216">
        <f>COUNTA($A$10:A5152)</f>
        <v>5143</v>
      </c>
      <c s="216">
        <v>25020754</v>
      </c>
      <c s="219" t="s">
        <v>5099</v>
      </c>
      <c s="271">
        <v>39402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4" spans="1:9" ht="15">
      <c r="A5154" s="216">
        <f>COUNTA($A$10:A5153)</f>
        <v>5144</v>
      </c>
      <c s="216">
        <v>25020756</v>
      </c>
      <c s="219" t="s">
        <v>2884</v>
      </c>
      <c s="271">
        <v>39385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5" spans="1:9" ht="15">
      <c r="A5155" s="216">
        <f>COUNTA($A$10:A5154)</f>
        <v>5145</v>
      </c>
      <c s="216">
        <v>25020757</v>
      </c>
      <c s="219" t="s">
        <v>4163</v>
      </c>
      <c s="271">
        <v>39299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6" spans="1:9" ht="15">
      <c r="A5156" s="216">
        <f>COUNTA($A$10:A5155)</f>
        <v>5146</v>
      </c>
      <c s="216">
        <v>25020758</v>
      </c>
      <c s="219" t="s">
        <v>5218</v>
      </c>
      <c s="271">
        <v>39122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7" spans="1:9" ht="15">
      <c r="A5157" s="216">
        <f>COUNTA($A$10:A5156)</f>
        <v>5147</v>
      </c>
      <c s="216">
        <v>25020759</v>
      </c>
      <c s="219" t="s">
        <v>5253</v>
      </c>
      <c s="271">
        <v>39307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8" spans="1:9" ht="15">
      <c r="A5158" s="216">
        <f>COUNTA($A$10:A5157)</f>
        <v>5148</v>
      </c>
      <c s="216">
        <v>25020760</v>
      </c>
      <c s="219" t="s">
        <v>5019</v>
      </c>
      <c s="271">
        <v>39404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59" spans="1:9" ht="15">
      <c r="A5159" s="216">
        <f>COUNTA($A$10:A5158)</f>
        <v>5149</v>
      </c>
      <c s="216">
        <v>25020761</v>
      </c>
      <c s="219" t="s">
        <v>5059</v>
      </c>
      <c s="271">
        <v>39261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0" spans="1:9" ht="15">
      <c r="A5160" s="216">
        <f>COUNTA($A$10:A5159)</f>
        <v>5150</v>
      </c>
      <c s="216">
        <v>25020762</v>
      </c>
      <c s="219" t="s">
        <v>5100</v>
      </c>
      <c s="271">
        <v>39206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1" spans="1:9" ht="15">
      <c r="A5161" s="216">
        <f>COUNTA($A$10:A5160)</f>
        <v>5151</v>
      </c>
      <c s="216">
        <v>25020763</v>
      </c>
      <c s="219" t="s">
        <v>3935</v>
      </c>
      <c s="271">
        <v>39324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2" spans="1:9" ht="15">
      <c r="A5162" s="216">
        <f>COUNTA($A$10:A5161)</f>
        <v>5152</v>
      </c>
      <c s="216">
        <v>25020764</v>
      </c>
      <c s="219" t="s">
        <v>5219</v>
      </c>
      <c s="271">
        <v>38738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3" spans="1:9" ht="15">
      <c r="A5163" s="216">
        <f>COUNTA($A$10:A5162)</f>
        <v>5153</v>
      </c>
      <c s="216">
        <v>25020765</v>
      </c>
      <c s="219" t="s">
        <v>5254</v>
      </c>
      <c s="271">
        <v>39247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4" spans="1:9" ht="15">
      <c r="A5164" s="216">
        <f>COUNTA($A$10:A5163)</f>
        <v>5154</v>
      </c>
      <c s="216">
        <v>25020766</v>
      </c>
      <c s="219" t="s">
        <v>5020</v>
      </c>
      <c s="271">
        <v>39155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5" spans="1:9" ht="15">
      <c r="A5165" s="216">
        <f>COUNTA($A$10:A5164)</f>
        <v>5155</v>
      </c>
      <c s="216">
        <v>25020767</v>
      </c>
      <c s="219" t="s">
        <v>5060</v>
      </c>
      <c s="271">
        <v>39277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6" spans="1:9" ht="15">
      <c r="A5166" s="216">
        <f>COUNTA($A$10:A5165)</f>
        <v>5156</v>
      </c>
      <c s="216">
        <v>25020768</v>
      </c>
      <c s="219" t="s">
        <v>49</v>
      </c>
      <c s="271">
        <v>39436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7" spans="1:9" ht="15">
      <c r="A5167" s="216">
        <f>COUNTA($A$10:A5166)</f>
        <v>5157</v>
      </c>
      <c s="216">
        <v>25020769</v>
      </c>
      <c s="219" t="s">
        <v>5140</v>
      </c>
      <c s="271">
        <v>39322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8" spans="1:9" ht="15">
      <c r="A5168" s="216">
        <f>COUNTA($A$10:A5167)</f>
        <v>5158</v>
      </c>
      <c s="216">
        <v>25020770</v>
      </c>
      <c s="219" t="s">
        <v>1489</v>
      </c>
      <c s="271">
        <v>39363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69" spans="1:9" ht="15">
      <c r="A5169" s="216">
        <f>COUNTA($A$10:A5168)</f>
        <v>5159</v>
      </c>
      <c s="216">
        <v>25020771</v>
      </c>
      <c s="219" t="s">
        <v>5220</v>
      </c>
      <c s="271">
        <v>39356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0" spans="1:9" ht="15">
      <c r="A5170" s="216">
        <f>COUNTA($A$10:A5169)</f>
        <v>5160</v>
      </c>
      <c s="216">
        <v>25020772</v>
      </c>
      <c s="219" t="s">
        <v>978</v>
      </c>
      <c s="271">
        <v>38854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1" spans="1:9" ht="15">
      <c r="A5171" s="216">
        <f>COUNTA($A$10:A5170)</f>
        <v>5161</v>
      </c>
      <c s="216">
        <v>25020773</v>
      </c>
      <c s="219" t="s">
        <v>5021</v>
      </c>
      <c s="271">
        <v>39329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2" spans="1:9" ht="15">
      <c r="A5172" s="216">
        <f>COUNTA($A$10:A5171)</f>
        <v>5162</v>
      </c>
      <c s="216">
        <v>25020774</v>
      </c>
      <c s="219" t="s">
        <v>5061</v>
      </c>
      <c s="271">
        <v>39421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3" spans="1:9" ht="15">
      <c r="A5173" s="216">
        <f>COUNTA($A$10:A5172)</f>
        <v>5163</v>
      </c>
      <c s="216">
        <v>25020775</v>
      </c>
      <c s="219" t="s">
        <v>5101</v>
      </c>
      <c s="271">
        <v>39183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4" spans="1:9" ht="15">
      <c r="A5174" s="216">
        <f>COUNTA($A$10:A5173)</f>
        <v>5164</v>
      </c>
      <c s="216">
        <v>25020776</v>
      </c>
      <c s="219" t="s">
        <v>5141</v>
      </c>
      <c s="271">
        <v>39252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5" spans="1:9" ht="15">
      <c r="A5175" s="216">
        <f>COUNTA($A$10:A5174)</f>
        <v>5165</v>
      </c>
      <c s="216">
        <v>25020777</v>
      </c>
      <c s="219" t="s">
        <v>5181</v>
      </c>
      <c s="271">
        <v>39415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6" spans="1:9" ht="15">
      <c r="A5176" s="216">
        <f>COUNTA($A$10:A5175)</f>
        <v>5166</v>
      </c>
      <c s="216">
        <v>25020778</v>
      </c>
      <c s="219" t="s">
        <v>5221</v>
      </c>
      <c s="271">
        <v>39396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7" spans="1:9" ht="15">
      <c r="A5177" s="216">
        <f>COUNTA($A$10:A5176)</f>
        <v>5167</v>
      </c>
      <c s="216">
        <v>25020779</v>
      </c>
      <c s="219" t="s">
        <v>5255</v>
      </c>
      <c s="271">
        <v>39283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8" spans="1:9" ht="15">
      <c r="A5178" s="216">
        <f>COUNTA($A$10:A5177)</f>
        <v>5168</v>
      </c>
      <c s="216">
        <v>25020780</v>
      </c>
      <c s="219" t="s">
        <v>4107</v>
      </c>
      <c s="271">
        <v>39330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79" spans="1:9" ht="15">
      <c r="A5179" s="216">
        <f>COUNTA($A$10:A5178)</f>
        <v>5169</v>
      </c>
      <c s="216">
        <v>25020781</v>
      </c>
      <c s="219" t="s">
        <v>5062</v>
      </c>
      <c s="271">
        <v>39302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0" spans="1:9" ht="15">
      <c r="A5180" s="216">
        <f>COUNTA($A$10:A5179)</f>
        <v>5170</v>
      </c>
      <c s="216">
        <v>25020783</v>
      </c>
      <c s="219" t="s">
        <v>5142</v>
      </c>
      <c s="271">
        <v>39252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1" spans="1:9" ht="15">
      <c r="A5181" s="216">
        <f>COUNTA($A$10:A5180)</f>
        <v>5171</v>
      </c>
      <c s="216">
        <v>25020784</v>
      </c>
      <c s="219" t="s">
        <v>5182</v>
      </c>
      <c s="271">
        <v>39119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2" spans="1:9" ht="15">
      <c r="A5182" s="216">
        <f>COUNTA($A$10:A5181)</f>
        <v>5172</v>
      </c>
      <c s="216">
        <v>25020785</v>
      </c>
      <c s="219" t="s">
        <v>5222</v>
      </c>
      <c s="271">
        <v>39299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3" spans="1:9" ht="15">
      <c r="A5183" s="216">
        <f>COUNTA($A$10:A5182)</f>
        <v>5173</v>
      </c>
      <c s="216">
        <v>25020786</v>
      </c>
      <c s="219" t="s">
        <v>5256</v>
      </c>
      <c s="271">
        <v>39128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4" spans="1:9" ht="15">
      <c r="A5184" s="216">
        <f>COUNTA($A$10:A5183)</f>
        <v>5174</v>
      </c>
      <c s="216">
        <v>25020787</v>
      </c>
      <c s="219" t="s">
        <v>5022</v>
      </c>
      <c s="271">
        <v>39417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5" spans="1:9" ht="15">
      <c r="A5185" s="216">
        <f>COUNTA($A$10:A5184)</f>
        <v>5175</v>
      </c>
      <c s="216">
        <v>25020789</v>
      </c>
      <c s="219" t="s">
        <v>5103</v>
      </c>
      <c s="271">
        <v>39106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6" spans="1:9" ht="15">
      <c r="A5186" s="216">
        <f>COUNTA($A$10:A5185)</f>
        <v>5176</v>
      </c>
      <c s="216">
        <v>25020790</v>
      </c>
      <c s="219" t="s">
        <v>5143</v>
      </c>
      <c s="271">
        <v>39184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7" spans="1:9" ht="15">
      <c r="A5187" s="216">
        <f>COUNTA($A$10:A5186)</f>
        <v>5177</v>
      </c>
      <c s="216">
        <v>25020791</v>
      </c>
      <c s="219" t="s">
        <v>4508</v>
      </c>
      <c s="271">
        <v>39241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8" spans="1:9" ht="15">
      <c r="A5188" s="216">
        <f>COUNTA($A$10:A5187)</f>
        <v>5178</v>
      </c>
      <c s="216">
        <v>25020792</v>
      </c>
      <c s="219" t="s">
        <v>4508</v>
      </c>
      <c s="271">
        <v>39358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89" spans="1:9" ht="15">
      <c r="A5189" s="216">
        <f>COUNTA($A$10:A5188)</f>
        <v>5179</v>
      </c>
      <c s="216">
        <v>25020793</v>
      </c>
      <c s="219" t="s">
        <v>5260</v>
      </c>
      <c s="271">
        <v>39173</v>
      </c>
      <c s="219" t="s">
        <v>7149</v>
      </c>
      <c s="219" t="s">
        <v>4434</v>
      </c>
      <c s="216">
        <v>5</v>
      </c>
      <c s="216" t="s">
        <v>7400</v>
      </c>
      <c s="272">
        <f t="shared" si="80"/>
        <v>20000000</v>
      </c>
    </row>
    <row r="5190" spans="1:9" ht="15">
      <c r="A5190" s="216">
        <f>COUNTA($A$10:A5189)</f>
        <v>5180</v>
      </c>
      <c s="216">
        <v>25020794</v>
      </c>
      <c s="219" t="s">
        <v>5148</v>
      </c>
      <c s="271">
        <v>39144</v>
      </c>
      <c s="219" t="s">
        <v>7149</v>
      </c>
      <c s="219" t="s">
        <v>4434</v>
      </c>
      <c s="216">
        <v>5</v>
      </c>
      <c s="216" t="s">
        <v>7400</v>
      </c>
      <c s="272">
        <f t="shared" si="81" ref="I5190:I5252">G5190*4000000</f>
        <v>20000000</v>
      </c>
    </row>
    <row r="5191" spans="1:9" ht="15">
      <c r="A5191" s="216">
        <f>COUNTA($A$10:A5190)</f>
        <v>5181</v>
      </c>
      <c s="216">
        <v>25020795</v>
      </c>
      <c s="219" t="s">
        <v>5026</v>
      </c>
      <c s="271">
        <v>39371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2" spans="1:9" ht="15">
      <c r="A5192" s="216">
        <f>COUNTA($A$10:A5191)</f>
        <v>5182</v>
      </c>
      <c s="216">
        <v>25020796</v>
      </c>
      <c s="219" t="s">
        <v>5026</v>
      </c>
      <c s="271">
        <v>39098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3" spans="1:9" ht="15">
      <c r="A5193" s="216">
        <f>COUNTA($A$10:A5192)</f>
        <v>5183</v>
      </c>
      <c s="216">
        <v>25020797</v>
      </c>
      <c s="219" t="s">
        <v>2276</v>
      </c>
      <c s="271">
        <v>39349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4" spans="1:9" ht="15">
      <c r="A5194" s="216">
        <f>COUNTA($A$10:A5193)</f>
        <v>5184</v>
      </c>
      <c s="216">
        <v>25020798</v>
      </c>
      <c s="219" t="s">
        <v>5108</v>
      </c>
      <c s="271">
        <v>39239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5" spans="1:9" ht="15">
      <c r="A5195" s="216">
        <f>COUNTA($A$10:A5194)</f>
        <v>5185</v>
      </c>
      <c s="216">
        <v>25020799</v>
      </c>
      <c s="219" t="s">
        <v>4408</v>
      </c>
      <c s="271">
        <v>39409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6" spans="1:9" ht="15">
      <c r="A5196" s="216">
        <f>COUNTA($A$10:A5195)</f>
        <v>5186</v>
      </c>
      <c s="216">
        <v>25020800</v>
      </c>
      <c s="219" t="s">
        <v>5263</v>
      </c>
      <c s="271">
        <v>39395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7" spans="1:9" ht="15">
      <c r="A5197" s="216">
        <f>COUNTA($A$10:A5196)</f>
        <v>5187</v>
      </c>
      <c s="216">
        <v>25020801</v>
      </c>
      <c s="219" t="s">
        <v>5028</v>
      </c>
      <c s="271">
        <v>39121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8" spans="1:9" ht="15">
      <c r="A5198" s="216">
        <f>COUNTA($A$10:A5197)</f>
        <v>5188</v>
      </c>
      <c s="216">
        <v>25020802</v>
      </c>
      <c s="219" t="s">
        <v>4282</v>
      </c>
      <c s="271">
        <v>39385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199" spans="1:9" ht="15">
      <c r="A5199" s="216">
        <f>COUNTA($A$10:A5198)</f>
        <v>5189</v>
      </c>
      <c s="216">
        <v>25020803</v>
      </c>
      <c s="219" t="s">
        <v>5110</v>
      </c>
      <c s="271">
        <v>39107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0" spans="1:9" ht="15">
      <c r="A5200" s="216">
        <f>COUNTA($A$10:A5199)</f>
        <v>5190</v>
      </c>
      <c s="216">
        <v>25020804</v>
      </c>
      <c s="219" t="s">
        <v>5149</v>
      </c>
      <c s="271">
        <v>39101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1" spans="1:9" ht="15">
      <c r="A5201" s="216">
        <f>COUNTA($A$10:A5200)</f>
        <v>5191</v>
      </c>
      <c s="216">
        <v>25020805</v>
      </c>
      <c s="219" t="s">
        <v>5187</v>
      </c>
      <c s="271">
        <v>39266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2" spans="1:9" ht="15">
      <c r="A5202" s="216">
        <f>COUNTA($A$10:A5201)</f>
        <v>5192</v>
      </c>
      <c s="216">
        <v>25020806</v>
      </c>
      <c s="219" t="s">
        <v>1917</v>
      </c>
      <c s="271">
        <v>39246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3" spans="1:9" ht="15">
      <c r="A5203" s="216">
        <f>COUNTA($A$10:A5202)</f>
        <v>5193</v>
      </c>
      <c s="216">
        <v>25020807</v>
      </c>
      <c s="219" t="s">
        <v>731</v>
      </c>
      <c s="271">
        <v>39417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4" spans="1:9" ht="15">
      <c r="A5204" s="216">
        <f>COUNTA($A$10:A5203)</f>
        <v>5194</v>
      </c>
      <c s="216">
        <v>25020808</v>
      </c>
      <c s="219" t="s">
        <v>5029</v>
      </c>
      <c s="271">
        <v>39114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5" spans="1:9" ht="15">
      <c r="A5205" s="216">
        <f>COUNTA($A$10:A5204)</f>
        <v>5195</v>
      </c>
      <c s="216">
        <v>25020809</v>
      </c>
      <c s="219" t="s">
        <v>5069</v>
      </c>
      <c s="271">
        <v>39214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6" spans="1:9" ht="15">
      <c r="A5206" s="216">
        <f>COUNTA($A$10:A5205)</f>
        <v>5196</v>
      </c>
      <c s="216">
        <v>25020810</v>
      </c>
      <c s="219" t="s">
        <v>5111</v>
      </c>
      <c s="271">
        <v>39221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7" spans="1:9" ht="15">
      <c r="A5207" s="216">
        <f>COUNTA($A$10:A5206)</f>
        <v>5197</v>
      </c>
      <c s="216">
        <v>25020811</v>
      </c>
      <c s="219" t="s">
        <v>3288</v>
      </c>
      <c s="271">
        <v>39088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8" spans="1:9" ht="15">
      <c r="A5208" s="216">
        <f>COUNTA($A$10:A5207)</f>
        <v>5198</v>
      </c>
      <c s="216">
        <v>25020812</v>
      </c>
      <c s="219" t="s">
        <v>4177</v>
      </c>
      <c s="271">
        <v>39177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09" spans="1:9" ht="15">
      <c r="A5209" s="216">
        <f>COUNTA($A$10:A5208)</f>
        <v>5199</v>
      </c>
      <c s="216">
        <v>25020813</v>
      </c>
      <c s="219" t="s">
        <v>4673</v>
      </c>
      <c s="271">
        <v>39365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0" spans="1:9" ht="15">
      <c r="A5210" s="216">
        <f>COUNTA($A$10:A5209)</f>
        <v>5200</v>
      </c>
      <c s="216">
        <v>25020814</v>
      </c>
      <c s="219" t="s">
        <v>5264</v>
      </c>
      <c s="271">
        <v>39162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1" spans="1:9" ht="15">
      <c r="A5211" s="216">
        <f>COUNTA($A$10:A5210)</f>
        <v>5201</v>
      </c>
      <c s="216">
        <v>25020815</v>
      </c>
      <c s="219" t="s">
        <v>5030</v>
      </c>
      <c s="271">
        <v>39142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2" spans="1:9" ht="15">
      <c r="A5212" s="216">
        <f>COUNTA($A$10:A5211)</f>
        <v>5202</v>
      </c>
      <c s="216">
        <v>25020816</v>
      </c>
      <c s="219" t="s">
        <v>5070</v>
      </c>
      <c s="271">
        <v>39113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3" spans="1:9" ht="15">
      <c r="A5213" s="216">
        <f>COUNTA($A$10:A5212)</f>
        <v>5203</v>
      </c>
      <c s="216">
        <v>25020817</v>
      </c>
      <c s="219" t="s">
        <v>3155</v>
      </c>
      <c s="271">
        <v>39269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4" spans="1:9" ht="15">
      <c r="A5214" s="216">
        <f>COUNTA($A$10:A5213)</f>
        <v>5204</v>
      </c>
      <c s="216">
        <v>25020818</v>
      </c>
      <c s="219" t="s">
        <v>1779</v>
      </c>
      <c s="271">
        <v>39401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5" spans="1:9" ht="15">
      <c r="A5215" s="216">
        <f>COUNTA($A$10:A5214)</f>
        <v>5205</v>
      </c>
      <c s="216">
        <v>25020820</v>
      </c>
      <c s="219" t="s">
        <v>5223</v>
      </c>
      <c s="271">
        <v>39377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6" spans="1:9" ht="15">
      <c r="A5216" s="216">
        <f>COUNTA($A$10:A5215)</f>
        <v>5206</v>
      </c>
      <c s="216">
        <v>25020821</v>
      </c>
      <c s="219" t="s">
        <v>1910</v>
      </c>
      <c s="271">
        <v>39262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7" spans="1:9" ht="15">
      <c r="A5217" s="216">
        <f>COUNTA($A$10:A5216)</f>
        <v>5207</v>
      </c>
      <c s="216">
        <v>25020822</v>
      </c>
      <c s="219" t="s">
        <v>5023</v>
      </c>
      <c s="271">
        <v>39149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8" spans="1:9" ht="15">
      <c r="A5218" s="216">
        <f>COUNTA($A$10:A5217)</f>
        <v>5208</v>
      </c>
      <c s="216">
        <v>25020823</v>
      </c>
      <c s="219" t="s">
        <v>5104</v>
      </c>
      <c s="271">
        <v>39196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19" spans="1:9" ht="15">
      <c r="A5219" s="216">
        <f>COUNTA($A$10:A5218)</f>
        <v>5209</v>
      </c>
      <c s="216">
        <v>25020824</v>
      </c>
      <c s="219" t="s">
        <v>4420</v>
      </c>
      <c s="271">
        <v>39199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0" spans="1:9" ht="15">
      <c r="A5220" s="216">
        <f>COUNTA($A$10:A5219)</f>
        <v>5210</v>
      </c>
      <c s="216">
        <v>25020825</v>
      </c>
      <c s="219" t="s">
        <v>345</v>
      </c>
      <c s="271">
        <v>39086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1" spans="1:9" ht="15">
      <c r="A5221" s="216">
        <f>COUNTA($A$10:A5220)</f>
        <v>5211</v>
      </c>
      <c s="216">
        <v>25020826</v>
      </c>
      <c s="219" t="s">
        <v>3919</v>
      </c>
      <c s="271">
        <v>39390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2" spans="1:9" ht="15">
      <c r="A5222" s="216">
        <f>COUNTA($A$10:A5221)</f>
        <v>5212</v>
      </c>
      <c s="216">
        <v>25020827</v>
      </c>
      <c s="219" t="s">
        <v>5257</v>
      </c>
      <c s="271">
        <v>39405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3" spans="1:9" ht="15">
      <c r="A5223" s="216">
        <f>COUNTA($A$10:A5222)</f>
        <v>5213</v>
      </c>
      <c s="216">
        <v>25020828</v>
      </c>
      <c s="219" t="s">
        <v>5024</v>
      </c>
      <c s="271">
        <v>39386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4" spans="1:9" ht="15">
      <c r="A5224" s="216">
        <f>COUNTA($A$10:A5223)</f>
        <v>5214</v>
      </c>
      <c s="216">
        <v>25020829</v>
      </c>
      <c s="219" t="s">
        <v>5065</v>
      </c>
      <c s="271">
        <v>39432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5" spans="1:9" ht="15">
      <c r="A5225" s="216">
        <f>COUNTA($A$10:A5224)</f>
        <v>5215</v>
      </c>
      <c s="216">
        <v>25020830</v>
      </c>
      <c s="219" t="s">
        <v>5105</v>
      </c>
      <c s="271">
        <v>39240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6" spans="1:9" ht="15">
      <c r="A5226" s="216">
        <f>COUNTA($A$10:A5225)</f>
        <v>5216</v>
      </c>
      <c s="216">
        <v>25020831</v>
      </c>
      <c s="219" t="s">
        <v>5145</v>
      </c>
      <c s="271">
        <v>39301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7" spans="1:9" ht="15">
      <c r="A5227" s="216">
        <f>COUNTA($A$10:A5226)</f>
        <v>5217</v>
      </c>
      <c s="216">
        <v>25020832</v>
      </c>
      <c s="219" t="s">
        <v>5183</v>
      </c>
      <c s="271">
        <v>39241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8" spans="1:9" ht="15">
      <c r="A5228" s="216">
        <f>COUNTA($A$10:A5227)</f>
        <v>5218</v>
      </c>
      <c s="216">
        <v>25020833</v>
      </c>
      <c s="219" t="s">
        <v>2236</v>
      </c>
      <c s="271">
        <v>39096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29" spans="1:9" ht="15">
      <c r="A5229" s="216">
        <f>COUNTA($A$10:A5228)</f>
        <v>5219</v>
      </c>
      <c s="216">
        <v>25020834</v>
      </c>
      <c s="219" t="s">
        <v>5258</v>
      </c>
      <c s="271">
        <v>39226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0" spans="1:9" ht="15">
      <c r="A5230" s="216">
        <f>COUNTA($A$10:A5229)</f>
        <v>5220</v>
      </c>
      <c s="216">
        <v>25020836</v>
      </c>
      <c s="219" t="s">
        <v>5066</v>
      </c>
      <c s="271">
        <v>39445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1" spans="1:9" ht="15">
      <c r="A5231" s="216">
        <f>COUNTA($A$10:A5230)</f>
        <v>5221</v>
      </c>
      <c s="216">
        <v>25020837</v>
      </c>
      <c s="219" t="s">
        <v>5106</v>
      </c>
      <c s="271">
        <v>39198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2" spans="1:9" ht="15">
      <c r="A5232" s="216">
        <f>COUNTA($A$10:A5231)</f>
        <v>5222</v>
      </c>
      <c s="216">
        <v>25020838</v>
      </c>
      <c s="219" t="s">
        <v>5146</v>
      </c>
      <c s="271">
        <v>39336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3" spans="1:9" ht="15">
      <c r="A5233" s="216">
        <f>COUNTA($A$10:A5232)</f>
        <v>5223</v>
      </c>
      <c s="216">
        <v>25020839</v>
      </c>
      <c s="219" t="s">
        <v>5184</v>
      </c>
      <c s="271">
        <v>39369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4" spans="1:9" ht="15">
      <c r="A5234" s="216">
        <f>COUNTA($A$10:A5233)</f>
        <v>5224</v>
      </c>
      <c s="216">
        <v>25020840</v>
      </c>
      <c s="219" t="s">
        <v>5224</v>
      </c>
      <c s="271">
        <v>39334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5" spans="1:9" ht="15">
      <c r="A5235" s="216">
        <f>COUNTA($A$10:A5234)</f>
        <v>5225</v>
      </c>
      <c s="216">
        <v>25020841</v>
      </c>
      <c s="219" t="s">
        <v>5259</v>
      </c>
      <c s="271">
        <v>39348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6" spans="1:9" ht="15">
      <c r="A5236" s="216">
        <f>COUNTA($A$10:A5235)</f>
        <v>5226</v>
      </c>
      <c s="216">
        <v>25020842</v>
      </c>
      <c s="219" t="s">
        <v>5025</v>
      </c>
      <c s="271">
        <v>39352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7" spans="1:9" ht="15">
      <c r="A5237" s="216">
        <f>COUNTA($A$10:A5236)</f>
        <v>5227</v>
      </c>
      <c s="216">
        <v>25020843</v>
      </c>
      <c s="219" t="s">
        <v>5067</v>
      </c>
      <c s="271">
        <v>39347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8" spans="1:9" ht="15">
      <c r="A5238" s="216">
        <f>COUNTA($A$10:A5237)</f>
        <v>5228</v>
      </c>
      <c s="216">
        <v>25020844</v>
      </c>
      <c s="219" t="s">
        <v>5107</v>
      </c>
      <c s="271">
        <v>39253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39" spans="1:9" ht="15">
      <c r="A5239" s="216">
        <f>COUNTA($A$10:A5238)</f>
        <v>5229</v>
      </c>
      <c s="216">
        <v>25020845</v>
      </c>
      <c s="219" t="s">
        <v>5147</v>
      </c>
      <c s="271">
        <v>39285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0" spans="1:9" ht="15">
      <c r="A5240" s="216">
        <f>COUNTA($A$10:A5239)</f>
        <v>5230</v>
      </c>
      <c s="216">
        <v>25020846</v>
      </c>
      <c s="219" t="s">
        <v>5185</v>
      </c>
      <c s="271">
        <v>39391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1" spans="1:9" ht="15">
      <c r="A5241" s="216">
        <f>COUNTA($A$10:A5240)</f>
        <v>5231</v>
      </c>
      <c s="216">
        <v>25020847</v>
      </c>
      <c s="219" t="s">
        <v>1961</v>
      </c>
      <c s="271">
        <v>39230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2" spans="1:9" ht="15">
      <c r="A5242" s="216">
        <f>COUNTA($A$10:A5241)</f>
        <v>5232</v>
      </c>
      <c s="216">
        <v>25020848</v>
      </c>
      <c s="219" t="s">
        <v>5261</v>
      </c>
      <c s="271">
        <v>39379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3" spans="1:9" ht="15">
      <c r="A5243" s="216">
        <f>COUNTA($A$10:A5242)</f>
        <v>5233</v>
      </c>
      <c s="216">
        <v>25020849</v>
      </c>
      <c s="219" t="s">
        <v>5027</v>
      </c>
      <c s="271">
        <v>39417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4" spans="1:9" ht="15">
      <c r="A5244" s="216">
        <f>COUNTA($A$10:A5243)</f>
        <v>5234</v>
      </c>
      <c s="216">
        <v>25020850</v>
      </c>
      <c s="219" t="s">
        <v>5068</v>
      </c>
      <c s="271">
        <v>39344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5" spans="1:9" ht="15">
      <c r="A5245" s="216">
        <f>COUNTA($A$10:A5244)</f>
        <v>5235</v>
      </c>
      <c s="216">
        <v>25020851</v>
      </c>
      <c s="219" t="s">
        <v>5109</v>
      </c>
      <c s="271">
        <v>39388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6" spans="1:9" ht="15">
      <c r="A5246" s="216">
        <f>COUNTA($A$10:A5245)</f>
        <v>5236</v>
      </c>
      <c s="216">
        <v>25020852</v>
      </c>
      <c s="219" t="s">
        <v>1455</v>
      </c>
      <c s="271">
        <v>39245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7" spans="1:9" ht="15">
      <c r="A5247" s="216">
        <f>COUNTA($A$10:A5246)</f>
        <v>5237</v>
      </c>
      <c s="216">
        <v>25020853</v>
      </c>
      <c s="219" t="s">
        <v>5186</v>
      </c>
      <c s="271">
        <v>39120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8" spans="1:9" ht="15">
      <c r="A5248" s="216">
        <f>COUNTA($A$10:A5247)</f>
        <v>5238</v>
      </c>
      <c s="216">
        <v>25020854</v>
      </c>
      <c s="219" t="s">
        <v>1673</v>
      </c>
      <c s="271">
        <v>39218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49" spans="1:9" ht="15">
      <c r="A5249" s="216">
        <f>COUNTA($A$10:A5248)</f>
        <v>5239</v>
      </c>
      <c s="216">
        <v>25020855</v>
      </c>
      <c s="219" t="s">
        <v>5262</v>
      </c>
      <c s="271">
        <v>39283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50" spans="1:9" ht="15">
      <c r="A5250" s="216">
        <f>COUNTA($A$10:A5249)</f>
        <v>5240</v>
      </c>
      <c s="216">
        <v>25020856</v>
      </c>
      <c s="219" t="s">
        <v>199</v>
      </c>
      <c s="271">
        <v>39326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51" spans="1:9" ht="15">
      <c r="A5251" s="216">
        <f>COUNTA($A$10:A5250)</f>
        <v>5241</v>
      </c>
      <c s="216">
        <v>25020857</v>
      </c>
      <c s="219" t="s">
        <v>3634</v>
      </c>
      <c s="271">
        <v>39092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52" spans="1:9" ht="15">
      <c r="A5252" s="216">
        <f>COUNTA($A$10:A5251)</f>
        <v>5242</v>
      </c>
      <c s="216">
        <v>25020858</v>
      </c>
      <c s="219" t="s">
        <v>5112</v>
      </c>
      <c s="271">
        <v>39142</v>
      </c>
      <c s="219" t="s">
        <v>7149</v>
      </c>
      <c s="219" t="s">
        <v>4434</v>
      </c>
      <c s="216">
        <v>5</v>
      </c>
      <c s="216" t="s">
        <v>7400</v>
      </c>
      <c s="272">
        <f t="shared" si="81"/>
        <v>20000000</v>
      </c>
    </row>
    <row r="5253" spans="1:9" ht="15">
      <c r="A5253" s="216">
        <f>COUNTA($A$10:A5252)</f>
        <v>5243</v>
      </c>
      <c s="216">
        <v>25020859</v>
      </c>
      <c s="219" t="s">
        <v>5150</v>
      </c>
      <c s="271">
        <v>39296</v>
      </c>
      <c s="219" t="s">
        <v>7149</v>
      </c>
      <c s="219" t="s">
        <v>4434</v>
      </c>
      <c s="216">
        <v>5</v>
      </c>
      <c s="216" t="s">
        <v>7400</v>
      </c>
      <c s="272">
        <f t="shared" si="82" ref="I5253:I5313">G5253*4000000</f>
        <v>20000000</v>
      </c>
    </row>
    <row r="5254" spans="1:9" ht="15">
      <c r="A5254" s="216">
        <f>COUNTA($A$10:A5253)</f>
        <v>5244</v>
      </c>
      <c s="216">
        <v>25020860</v>
      </c>
      <c s="219" t="s">
        <v>5188</v>
      </c>
      <c s="271">
        <v>39418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55" spans="1:9" ht="15">
      <c r="A5255" s="216">
        <f>COUNTA($A$10:A5254)</f>
        <v>5245</v>
      </c>
      <c s="216">
        <v>25020861</v>
      </c>
      <c s="219" t="s">
        <v>5225</v>
      </c>
      <c s="271">
        <v>39227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56" spans="1:9" ht="15">
      <c r="A5256" s="216">
        <f>COUNTA($A$10:A5255)</f>
        <v>5246</v>
      </c>
      <c s="216">
        <v>25020862</v>
      </c>
      <c s="219" t="s">
        <v>1088</v>
      </c>
      <c s="271">
        <v>39337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57" spans="1:9" ht="15">
      <c r="A5257" s="216">
        <f>COUNTA($A$10:A5256)</f>
        <v>5247</v>
      </c>
      <c s="216">
        <v>25020863</v>
      </c>
      <c s="219" t="s">
        <v>1088</v>
      </c>
      <c s="271">
        <v>39101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58" spans="1:9" ht="15">
      <c r="A5258" s="216">
        <f>COUNTA($A$10:A5257)</f>
        <v>5248</v>
      </c>
      <c s="216">
        <v>25020864</v>
      </c>
      <c s="219" t="s">
        <v>5071</v>
      </c>
      <c s="271">
        <v>39310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59" spans="1:9" ht="15">
      <c r="A5259" s="216">
        <f>COUNTA($A$10:A5258)</f>
        <v>5249</v>
      </c>
      <c s="216">
        <v>25020865</v>
      </c>
      <c s="219" t="s">
        <v>990</v>
      </c>
      <c s="271">
        <v>39361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0" spans="1:9" ht="15">
      <c r="A5260" s="216">
        <f>COUNTA($A$10:A5259)</f>
        <v>5250</v>
      </c>
      <c s="216">
        <v>25020866</v>
      </c>
      <c s="219" t="s">
        <v>5151</v>
      </c>
      <c s="271">
        <v>39410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1" spans="1:9" ht="15">
      <c r="A5261" s="216">
        <f>COUNTA($A$10:A5260)</f>
        <v>5251</v>
      </c>
      <c s="216">
        <v>25020867</v>
      </c>
      <c s="219" t="s">
        <v>5189</v>
      </c>
      <c s="271">
        <v>39440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2" spans="1:9" ht="15">
      <c r="A5262" s="216">
        <f>COUNTA($A$10:A5261)</f>
        <v>5252</v>
      </c>
      <c s="216">
        <v>25020869</v>
      </c>
      <c s="219" t="s">
        <v>5265</v>
      </c>
      <c s="271">
        <v>39198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3" spans="1:9" ht="15">
      <c r="A5263" s="216">
        <f>COUNTA($A$10:A5262)</f>
        <v>5253</v>
      </c>
      <c s="216">
        <v>25020870</v>
      </c>
      <c s="219" t="s">
        <v>5031</v>
      </c>
      <c s="271">
        <v>39090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4" spans="1:9" ht="15">
      <c r="A5264" s="216">
        <f>COUNTA($A$10:A5263)</f>
        <v>5254</v>
      </c>
      <c s="216">
        <v>25020871</v>
      </c>
      <c s="219" t="s">
        <v>5072</v>
      </c>
      <c s="271">
        <v>39336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5" spans="1:9" ht="15">
      <c r="A5265" s="216">
        <f>COUNTA($A$10:A5264)</f>
        <v>5255</v>
      </c>
      <c s="216">
        <v>25020872</v>
      </c>
      <c s="219" t="s">
        <v>5113</v>
      </c>
      <c s="271">
        <v>39201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6" spans="1:9" ht="15">
      <c r="A5266" s="216">
        <f>COUNTA($A$10:A5265)</f>
        <v>5256</v>
      </c>
      <c s="216">
        <v>25024231</v>
      </c>
      <c s="219" t="s">
        <v>4323</v>
      </c>
      <c s="271">
        <v>39444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7" spans="1:9" ht="15">
      <c r="A5267" s="216">
        <f>COUNTA($A$10:A5266)</f>
        <v>5257</v>
      </c>
      <c s="216">
        <v>25024232</v>
      </c>
      <c s="219" t="s">
        <v>1707</v>
      </c>
      <c s="271">
        <v>39133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8" spans="1:9" ht="15">
      <c r="A5268" s="216">
        <f>COUNTA($A$10:A5267)</f>
        <v>5258</v>
      </c>
      <c s="216">
        <v>25024233</v>
      </c>
      <c s="219" t="s">
        <v>5064</v>
      </c>
      <c s="271">
        <v>39285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69" spans="1:9" ht="15">
      <c r="A5269" s="216">
        <f>COUNTA($A$10:A5268)</f>
        <v>5259</v>
      </c>
      <c s="216">
        <v>25024248</v>
      </c>
      <c s="219" t="s">
        <v>5144</v>
      </c>
      <c s="271">
        <v>39307</v>
      </c>
      <c s="219" t="s">
        <v>7149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0" spans="1:9" ht="15">
      <c r="A5270" s="216">
        <f>COUNTA($A$10:A5269)</f>
        <v>5260</v>
      </c>
      <c s="216">
        <v>25023083</v>
      </c>
      <c s="219" t="s">
        <v>6860</v>
      </c>
      <c s="271">
        <v>39443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1" spans="1:9" ht="15">
      <c r="A5271" s="216">
        <f>COUNTA($A$10:A5270)</f>
        <v>5261</v>
      </c>
      <c s="216">
        <v>25023084</v>
      </c>
      <c s="219" t="s">
        <v>4068</v>
      </c>
      <c s="271">
        <v>39176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2" spans="1:9" ht="15">
      <c r="A5272" s="216">
        <f>COUNTA($A$10:A5271)</f>
        <v>5262</v>
      </c>
      <c s="216">
        <v>25023085</v>
      </c>
      <c s="219" t="s">
        <v>299</v>
      </c>
      <c s="271">
        <v>39382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3" spans="1:9" ht="15">
      <c r="A5273" s="216">
        <f>COUNTA($A$10:A5272)</f>
        <v>5263</v>
      </c>
      <c s="216">
        <v>25023086</v>
      </c>
      <c s="219" t="s">
        <v>578</v>
      </c>
      <c s="271">
        <v>39319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4" spans="1:9" ht="15">
      <c r="A5274" s="216">
        <f>COUNTA($A$10:A5273)</f>
        <v>5264</v>
      </c>
      <c s="216">
        <v>25023087</v>
      </c>
      <c s="219" t="s">
        <v>4759</v>
      </c>
      <c s="271">
        <v>39255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5" spans="1:9" ht="15">
      <c r="A5275" s="216">
        <f>COUNTA($A$10:A5274)</f>
        <v>5265</v>
      </c>
      <c s="216">
        <v>25023088</v>
      </c>
      <c s="219" t="s">
        <v>3940</v>
      </c>
      <c s="271">
        <v>39394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6" spans="1:9" ht="15">
      <c r="A5276" s="216">
        <f>COUNTA($A$10:A5275)</f>
        <v>5266</v>
      </c>
      <c s="216">
        <v>25023089</v>
      </c>
      <c s="219" t="s">
        <v>2712</v>
      </c>
      <c s="271">
        <v>39157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7" spans="1:9" ht="15">
      <c r="A5277" s="216">
        <f>COUNTA($A$10:A5276)</f>
        <v>5267</v>
      </c>
      <c s="216">
        <v>25023090</v>
      </c>
      <c s="219" t="s">
        <v>6861</v>
      </c>
      <c s="271">
        <v>39254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8" spans="1:9" ht="15">
      <c r="A5278" s="216">
        <f>COUNTA($A$10:A5277)</f>
        <v>5268</v>
      </c>
      <c s="216">
        <v>25023091</v>
      </c>
      <c s="219" t="s">
        <v>6862</v>
      </c>
      <c s="271">
        <v>39288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79" spans="1:9" ht="15">
      <c r="A5279" s="216">
        <f>COUNTA($A$10:A5278)</f>
        <v>5269</v>
      </c>
      <c s="216">
        <v>25023092</v>
      </c>
      <c s="219" t="s">
        <v>3934</v>
      </c>
      <c s="271">
        <v>39274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0" spans="1:9" ht="15">
      <c r="A5280" s="216">
        <f>COUNTA($A$10:A5279)</f>
        <v>5270</v>
      </c>
      <c s="216">
        <v>25023094</v>
      </c>
      <c s="219" t="s">
        <v>6863</v>
      </c>
      <c s="271">
        <v>39219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1" spans="1:9" ht="15">
      <c r="A5281" s="216">
        <f>COUNTA($A$10:A5280)</f>
        <v>5271</v>
      </c>
      <c s="216">
        <v>25023095</v>
      </c>
      <c s="219" t="s">
        <v>6864</v>
      </c>
      <c s="271">
        <v>39176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2" spans="1:9" ht="15">
      <c r="A5282" s="216">
        <f>COUNTA($A$10:A5281)</f>
        <v>5272</v>
      </c>
      <c s="216">
        <v>25023096</v>
      </c>
      <c s="219" t="s">
        <v>809</v>
      </c>
      <c s="271">
        <v>39267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3" spans="1:9" ht="15">
      <c r="A5283" s="216">
        <f>COUNTA($A$10:A5282)</f>
        <v>5273</v>
      </c>
      <c s="216">
        <v>25023097</v>
      </c>
      <c s="219" t="s">
        <v>3643</v>
      </c>
      <c s="271">
        <v>39307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4" spans="1:9" ht="15">
      <c r="A5284" s="216">
        <f>COUNTA($A$10:A5283)</f>
        <v>5274</v>
      </c>
      <c s="216">
        <v>25023098</v>
      </c>
      <c s="219" t="s">
        <v>6865</v>
      </c>
      <c s="271">
        <v>39304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5" spans="1:9" ht="15">
      <c r="A5285" s="216">
        <f>COUNTA($A$10:A5284)</f>
        <v>5275</v>
      </c>
      <c s="216">
        <v>25023100</v>
      </c>
      <c s="219" t="s">
        <v>3216</v>
      </c>
      <c s="271">
        <v>39337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6" spans="1:9" ht="15">
      <c r="A5286" s="216">
        <f>COUNTA($A$10:A5285)</f>
        <v>5276</v>
      </c>
      <c s="216">
        <v>25023101</v>
      </c>
      <c s="219" t="s">
        <v>1883</v>
      </c>
      <c s="271">
        <v>39111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7" spans="1:9" ht="15">
      <c r="A5287" s="216">
        <f>COUNTA($A$10:A5286)</f>
        <v>5277</v>
      </c>
      <c s="216">
        <v>25023102</v>
      </c>
      <c s="219" t="s">
        <v>2457</v>
      </c>
      <c s="271">
        <v>39183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8" spans="1:9" ht="15">
      <c r="A5288" s="216">
        <f>COUNTA($A$10:A5287)</f>
        <v>5278</v>
      </c>
      <c s="216">
        <v>25023103</v>
      </c>
      <c s="219" t="s">
        <v>5357</v>
      </c>
      <c s="271">
        <v>39326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89" spans="1:9" ht="15">
      <c r="A5289" s="216">
        <f>COUNTA($A$10:A5288)</f>
        <v>5279</v>
      </c>
      <c s="216">
        <v>25023104</v>
      </c>
      <c s="219" t="s">
        <v>1584</v>
      </c>
      <c s="271">
        <v>39089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0" spans="1:9" ht="15">
      <c r="A5290" s="216">
        <f>COUNTA($A$10:A5289)</f>
        <v>5280</v>
      </c>
      <c s="216">
        <v>25023105</v>
      </c>
      <c s="219" t="s">
        <v>6866</v>
      </c>
      <c s="271">
        <v>39178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1" spans="1:9" ht="15">
      <c r="A5291" s="216">
        <f>COUNTA($A$10:A5290)</f>
        <v>5281</v>
      </c>
      <c s="216">
        <v>25023106</v>
      </c>
      <c s="219" t="s">
        <v>6867</v>
      </c>
      <c s="271">
        <v>39159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2" spans="1:9" ht="15">
      <c r="A5292" s="216">
        <f>COUNTA($A$10:A5291)</f>
        <v>5282</v>
      </c>
      <c s="216">
        <v>25023107</v>
      </c>
      <c s="219" t="s">
        <v>6868</v>
      </c>
      <c s="271">
        <v>39307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3" spans="1:9" ht="15">
      <c r="A5293" s="216">
        <f>COUNTA($A$10:A5292)</f>
        <v>5283</v>
      </c>
      <c s="216">
        <v>25023108</v>
      </c>
      <c s="219" t="s">
        <v>2459</v>
      </c>
      <c s="271">
        <v>39255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4" spans="1:9" ht="15">
      <c r="A5294" s="216">
        <f>COUNTA($A$10:A5293)</f>
        <v>5284</v>
      </c>
      <c s="216">
        <v>25023109</v>
      </c>
      <c s="219" t="s">
        <v>6869</v>
      </c>
      <c s="271">
        <v>39297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5" spans="1:9" ht="15">
      <c r="A5295" s="216">
        <f>COUNTA($A$10:A5294)</f>
        <v>5285</v>
      </c>
      <c s="216">
        <v>25023110</v>
      </c>
      <c s="219" t="s">
        <v>6870</v>
      </c>
      <c s="271">
        <v>39142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6" spans="1:9" ht="15">
      <c r="A5296" s="216">
        <f>COUNTA($A$10:A5295)</f>
        <v>5286</v>
      </c>
      <c s="216">
        <v>25023111</v>
      </c>
      <c s="219" t="s">
        <v>4850</v>
      </c>
      <c s="271">
        <v>39446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7" spans="1:9" ht="15">
      <c r="A5297" s="216">
        <f>COUNTA($A$10:A5296)</f>
        <v>5287</v>
      </c>
      <c s="216">
        <v>25023112</v>
      </c>
      <c s="219" t="s">
        <v>6871</v>
      </c>
      <c s="271">
        <v>39313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8" spans="1:9" ht="15">
      <c r="A5298" s="216">
        <f>COUNTA($A$10:A5297)</f>
        <v>5288</v>
      </c>
      <c s="216">
        <v>25023113</v>
      </c>
      <c s="219" t="s">
        <v>6872</v>
      </c>
      <c s="271">
        <v>39282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299" spans="1:9" ht="15">
      <c r="A5299" s="216">
        <f>COUNTA($A$10:A5298)</f>
        <v>5289</v>
      </c>
      <c s="216">
        <v>25023114</v>
      </c>
      <c s="219" t="s">
        <v>6873</v>
      </c>
      <c s="271">
        <v>39155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0" spans="1:9" ht="15">
      <c r="A5300" s="216">
        <f>COUNTA($A$10:A5299)</f>
        <v>5290</v>
      </c>
      <c s="216">
        <v>25023115</v>
      </c>
      <c s="219" t="s">
        <v>2262</v>
      </c>
      <c s="271">
        <v>39407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1" spans="1:9" ht="15">
      <c r="A5301" s="216">
        <f>COUNTA($A$10:A5300)</f>
        <v>5291</v>
      </c>
      <c s="216">
        <v>25023116</v>
      </c>
      <c s="219" t="s">
        <v>6874</v>
      </c>
      <c s="271">
        <v>39408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2" spans="1:9" ht="15">
      <c r="A5302" s="216">
        <f>COUNTA($A$10:A5301)</f>
        <v>5292</v>
      </c>
      <c s="216">
        <v>25023117</v>
      </c>
      <c s="219" t="s">
        <v>1857</v>
      </c>
      <c s="271">
        <v>38900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3" spans="1:9" ht="15">
      <c r="A5303" s="216">
        <f>COUNTA($A$10:A5302)</f>
        <v>5293</v>
      </c>
      <c s="216">
        <v>25023118</v>
      </c>
      <c s="219" t="s">
        <v>6875</v>
      </c>
      <c s="271">
        <v>39189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4" spans="1:9" ht="15">
      <c r="A5304" s="216">
        <f>COUNTA($A$10:A5303)</f>
        <v>5294</v>
      </c>
      <c s="216">
        <v>25023119</v>
      </c>
      <c s="219" t="s">
        <v>6876</v>
      </c>
      <c s="271">
        <v>39254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5" spans="1:9" ht="15">
      <c r="A5305" s="216">
        <f>COUNTA($A$10:A5304)</f>
        <v>5295</v>
      </c>
      <c s="216">
        <v>25023121</v>
      </c>
      <c s="219" t="s">
        <v>1245</v>
      </c>
      <c s="271">
        <v>39122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6" spans="1:9" ht="15">
      <c r="A5306" s="216">
        <f>COUNTA($A$10:A5305)</f>
        <v>5296</v>
      </c>
      <c s="216">
        <v>25023122</v>
      </c>
      <c s="219" t="s">
        <v>840</v>
      </c>
      <c s="271">
        <v>39265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7" spans="1:9" ht="15">
      <c r="A5307" s="216">
        <f>COUNTA($A$10:A5306)</f>
        <v>5297</v>
      </c>
      <c s="216">
        <v>25023123</v>
      </c>
      <c s="219" t="s">
        <v>6201</v>
      </c>
      <c s="271">
        <v>39266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8" spans="1:9" ht="15">
      <c r="A5308" s="216">
        <f>COUNTA($A$10:A5307)</f>
        <v>5298</v>
      </c>
      <c s="216">
        <v>25023124</v>
      </c>
      <c s="219" t="s">
        <v>6877</v>
      </c>
      <c s="271">
        <v>39350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09" spans="1:9" ht="15">
      <c r="A5309" s="216">
        <f>COUNTA($A$10:A5308)</f>
        <v>5299</v>
      </c>
      <c s="216">
        <v>25023125</v>
      </c>
      <c s="219" t="s">
        <v>6878</v>
      </c>
      <c s="271">
        <v>39384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10" spans="1:9" ht="15">
      <c r="A5310" s="216">
        <f>COUNTA($A$10:A5309)</f>
        <v>5300</v>
      </c>
      <c s="216">
        <v>25023127</v>
      </c>
      <c s="219" t="s">
        <v>6879</v>
      </c>
      <c s="271">
        <v>39364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11" spans="1:9" ht="15">
      <c r="A5311" s="216">
        <f>COUNTA($A$10:A5310)</f>
        <v>5301</v>
      </c>
      <c s="216">
        <v>25023128</v>
      </c>
      <c s="219" t="s">
        <v>6880</v>
      </c>
      <c s="271">
        <v>39409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12" spans="1:9" ht="15">
      <c r="A5312" s="216">
        <f>COUNTA($A$10:A5311)</f>
        <v>5302</v>
      </c>
      <c s="216">
        <v>25023129</v>
      </c>
      <c s="219" t="s">
        <v>6881</v>
      </c>
      <c s="271">
        <v>39100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13" spans="1:9" ht="15">
      <c r="A5313" s="216">
        <f>COUNTA($A$10:A5312)</f>
        <v>5303</v>
      </c>
      <c s="216">
        <v>25023130</v>
      </c>
      <c s="219" t="s">
        <v>3026</v>
      </c>
      <c s="271">
        <v>39332</v>
      </c>
      <c s="219" t="s">
        <v>7216</v>
      </c>
      <c s="219" t="s">
        <v>4434</v>
      </c>
      <c s="216">
        <v>5</v>
      </c>
      <c s="216" t="s">
        <v>7400</v>
      </c>
      <c s="272">
        <f t="shared" si="82"/>
        <v>20000000</v>
      </c>
    </row>
    <row r="5314" spans="1:9" ht="15">
      <c r="A5314" s="216">
        <f>COUNTA($A$10:A5313)</f>
        <v>5304</v>
      </c>
      <c s="216">
        <v>25023131</v>
      </c>
      <c s="219" t="s">
        <v>503</v>
      </c>
      <c s="271">
        <v>39408</v>
      </c>
      <c s="219" t="s">
        <v>7216</v>
      </c>
      <c s="219" t="s">
        <v>4434</v>
      </c>
      <c s="216">
        <v>5</v>
      </c>
      <c s="216" t="s">
        <v>7400</v>
      </c>
      <c s="272">
        <f t="shared" si="83" ref="I5314:I5377">G5314*4000000</f>
        <v>20000000</v>
      </c>
    </row>
    <row r="5315" spans="1:9" ht="15">
      <c r="A5315" s="216">
        <f>COUNTA($A$10:A5314)</f>
        <v>5305</v>
      </c>
      <c s="216">
        <v>25023132</v>
      </c>
      <c s="219" t="s">
        <v>6882</v>
      </c>
      <c s="271">
        <v>39260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16" spans="1:9" ht="15">
      <c r="A5316" s="216">
        <f>COUNTA($A$10:A5315)</f>
        <v>5306</v>
      </c>
      <c s="216">
        <v>25023133</v>
      </c>
      <c s="219" t="s">
        <v>860</v>
      </c>
      <c s="271">
        <v>39395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17" spans="1:9" ht="15">
      <c r="A5317" s="216">
        <f>COUNTA($A$10:A5316)</f>
        <v>5307</v>
      </c>
      <c s="216">
        <v>25023134</v>
      </c>
      <c s="219" t="s">
        <v>6889</v>
      </c>
      <c s="271">
        <v>39310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18" spans="1:9" ht="15">
      <c r="A5318" s="216">
        <f>COUNTA($A$10:A5317)</f>
        <v>5308</v>
      </c>
      <c s="216">
        <v>25023135</v>
      </c>
      <c s="219" t="s">
        <v>6883</v>
      </c>
      <c s="271">
        <v>39374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19" spans="1:9" ht="15">
      <c r="A5319" s="216">
        <f>COUNTA($A$10:A5318)</f>
        <v>5309</v>
      </c>
      <c s="216">
        <v>25023136</v>
      </c>
      <c s="219" t="s">
        <v>6884</v>
      </c>
      <c s="271">
        <v>39107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0" spans="1:9" ht="15">
      <c r="A5320" s="216">
        <f>COUNTA($A$10:A5319)</f>
        <v>5310</v>
      </c>
      <c s="216">
        <v>25023137</v>
      </c>
      <c s="219" t="s">
        <v>6885</v>
      </c>
      <c s="271">
        <v>39372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1" spans="1:9" ht="15">
      <c r="A5321" s="216">
        <f>COUNTA($A$10:A5320)</f>
        <v>5311</v>
      </c>
      <c s="216">
        <v>25023138</v>
      </c>
      <c s="219" t="s">
        <v>6886</v>
      </c>
      <c s="271">
        <v>39237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2" spans="1:9" ht="15">
      <c r="A5322" s="216">
        <f>COUNTA($A$10:A5321)</f>
        <v>5312</v>
      </c>
      <c s="216">
        <v>25023139</v>
      </c>
      <c s="219" t="s">
        <v>6887</v>
      </c>
      <c s="271">
        <v>39411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3" spans="1:9" ht="15">
      <c r="A5323" s="216">
        <f>COUNTA($A$10:A5322)</f>
        <v>5313</v>
      </c>
      <c s="216">
        <v>25023140</v>
      </c>
      <c s="219" t="s">
        <v>6888</v>
      </c>
      <c s="271">
        <v>39228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4" spans="1:9" ht="15">
      <c r="A5324" s="216">
        <f>COUNTA($A$10:A5323)</f>
        <v>5314</v>
      </c>
      <c s="216">
        <v>25023141</v>
      </c>
      <c s="219" t="s">
        <v>5855</v>
      </c>
      <c s="271">
        <v>39237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5" spans="1:9" ht="15">
      <c r="A5325" s="216">
        <f>COUNTA($A$10:A5324)</f>
        <v>5315</v>
      </c>
      <c s="216">
        <v>25023142</v>
      </c>
      <c s="219" t="s">
        <v>6890</v>
      </c>
      <c s="271">
        <v>39399</v>
      </c>
      <c s="219" t="s">
        <v>7216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6" spans="1:9" ht="15">
      <c r="A5326" s="216">
        <f>COUNTA($A$10:A5325)</f>
        <v>5316</v>
      </c>
      <c s="216">
        <v>25023550</v>
      </c>
      <c s="219" t="s">
        <v>442</v>
      </c>
      <c s="271">
        <v>39263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7" spans="1:9" ht="15">
      <c r="A5327" s="216">
        <f>COUNTA($A$10:A5326)</f>
        <v>5317</v>
      </c>
      <c s="216">
        <v>25023551</v>
      </c>
      <c s="219" t="s">
        <v>5664</v>
      </c>
      <c s="271">
        <v>39133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8" spans="1:9" ht="15">
      <c r="A5328" s="216">
        <f>COUNTA($A$10:A5327)</f>
        <v>5318</v>
      </c>
      <c s="216">
        <v>25023552</v>
      </c>
      <c s="219" t="s">
        <v>5695</v>
      </c>
      <c s="271">
        <v>39138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29" spans="1:9" ht="15">
      <c r="A5329" s="216">
        <f>COUNTA($A$10:A5328)</f>
        <v>5319</v>
      </c>
      <c s="216">
        <v>25023553</v>
      </c>
      <c s="219" t="s">
        <v>2799</v>
      </c>
      <c s="271">
        <v>39363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0" spans="1:9" ht="15">
      <c r="A5330" s="216">
        <f>COUNTA($A$10:A5329)</f>
        <v>5320</v>
      </c>
      <c s="216">
        <v>25023554</v>
      </c>
      <c s="219" t="s">
        <v>5665</v>
      </c>
      <c s="271">
        <v>39308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1" spans="1:9" ht="15">
      <c r="A5331" s="216">
        <f>COUNTA($A$10:A5330)</f>
        <v>5321</v>
      </c>
      <c s="216">
        <v>25023555</v>
      </c>
      <c s="219" t="s">
        <v>5696</v>
      </c>
      <c s="271">
        <v>39403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2" spans="1:9" ht="15">
      <c r="A5332" s="216">
        <f>COUNTA($A$10:A5331)</f>
        <v>5322</v>
      </c>
      <c s="216">
        <v>25023556</v>
      </c>
      <c s="219" t="s">
        <v>5637</v>
      </c>
      <c s="271">
        <v>39179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3" spans="1:9" ht="15">
      <c r="A5333" s="216">
        <f>COUNTA($A$10:A5332)</f>
        <v>5323</v>
      </c>
      <c s="216">
        <v>25023557</v>
      </c>
      <c s="219" t="s">
        <v>931</v>
      </c>
      <c s="271">
        <v>39172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4" spans="1:9" ht="15">
      <c r="A5334" s="216">
        <f>COUNTA($A$10:A5333)</f>
        <v>5324</v>
      </c>
      <c s="216">
        <v>25023558</v>
      </c>
      <c s="219" t="s">
        <v>5697</v>
      </c>
      <c s="271">
        <v>39414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5" spans="1:9" ht="15">
      <c r="A5335" s="216">
        <f>COUNTA($A$10:A5334)</f>
        <v>5325</v>
      </c>
      <c s="216">
        <v>25023560</v>
      </c>
      <c s="219" t="s">
        <v>2159</v>
      </c>
      <c s="271">
        <v>39377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6" spans="1:9" ht="15">
      <c r="A5336" s="216">
        <f>COUNTA($A$10:A5335)</f>
        <v>5326</v>
      </c>
      <c s="216">
        <v>25023561</v>
      </c>
      <c s="219" t="s">
        <v>5666</v>
      </c>
      <c s="271">
        <v>39407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7" spans="1:9" ht="15">
      <c r="A5337" s="216">
        <f>COUNTA($A$10:A5336)</f>
        <v>5327</v>
      </c>
      <c s="216">
        <v>25023562</v>
      </c>
      <c s="219" t="s">
        <v>5698</v>
      </c>
      <c s="271">
        <v>39339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8" spans="1:9" ht="15">
      <c r="A5338" s="216">
        <f>COUNTA($A$10:A5337)</f>
        <v>5328</v>
      </c>
      <c s="216">
        <v>25023563</v>
      </c>
      <c s="219" t="s">
        <v>5638</v>
      </c>
      <c s="271">
        <v>39269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39" spans="1:9" ht="15">
      <c r="A5339" s="216">
        <f>COUNTA($A$10:A5338)</f>
        <v>5329</v>
      </c>
      <c s="216">
        <v>25023564</v>
      </c>
      <c s="219" t="s">
        <v>5699</v>
      </c>
      <c s="271">
        <v>39124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0" spans="1:9" ht="15">
      <c r="A5340" s="216">
        <f>COUNTA($A$10:A5339)</f>
        <v>5330</v>
      </c>
      <c s="216">
        <v>25023565</v>
      </c>
      <c s="219" t="s">
        <v>5639</v>
      </c>
      <c s="271">
        <v>39282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1" spans="1:9" ht="15">
      <c r="A5341" s="216">
        <f>COUNTA($A$10:A5340)</f>
        <v>5331</v>
      </c>
      <c s="216">
        <v>25023566</v>
      </c>
      <c s="219" t="s">
        <v>5667</v>
      </c>
      <c s="271">
        <v>39236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2" spans="1:9" ht="15">
      <c r="A5342" s="216">
        <f>COUNTA($A$10:A5341)</f>
        <v>5332</v>
      </c>
      <c s="216">
        <v>25023567</v>
      </c>
      <c s="219" t="s">
        <v>5701</v>
      </c>
      <c s="271">
        <v>39145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3" spans="1:9" ht="15">
      <c r="A5343" s="216">
        <f>COUNTA($A$10:A5342)</f>
        <v>5333</v>
      </c>
      <c s="216">
        <v>25023568</v>
      </c>
      <c s="219" t="s">
        <v>71</v>
      </c>
      <c s="271">
        <v>39357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4" spans="1:9" ht="15">
      <c r="A5344" s="216">
        <f>COUNTA($A$10:A5343)</f>
        <v>5334</v>
      </c>
      <c s="216">
        <v>25023569</v>
      </c>
      <c s="219" t="s">
        <v>165</v>
      </c>
      <c s="271">
        <v>39359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5" spans="1:9" ht="15">
      <c r="A5345" s="216">
        <f>COUNTA($A$10:A5344)</f>
        <v>5335</v>
      </c>
      <c s="216">
        <v>25023570</v>
      </c>
      <c s="219" t="s">
        <v>5700</v>
      </c>
      <c s="271">
        <v>39333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6" spans="1:9" ht="15">
      <c r="A5346" s="216">
        <f>COUNTA($A$10:A5345)</f>
        <v>5336</v>
      </c>
      <c s="216">
        <v>25023571</v>
      </c>
      <c s="219" t="s">
        <v>5640</v>
      </c>
      <c s="271">
        <v>39177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7" spans="1:9" ht="15">
      <c r="A5347" s="216">
        <f>COUNTA($A$10:A5346)</f>
        <v>5337</v>
      </c>
      <c s="216">
        <v>25023572</v>
      </c>
      <c s="219" t="s">
        <v>5668</v>
      </c>
      <c s="271">
        <v>39341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8" spans="1:9" ht="15">
      <c r="A5348" s="216">
        <f>COUNTA($A$10:A5347)</f>
        <v>5338</v>
      </c>
      <c s="216">
        <v>25023573</v>
      </c>
      <c s="219" t="s">
        <v>5702</v>
      </c>
      <c s="271">
        <v>39351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49" spans="1:9" ht="15">
      <c r="A5349" s="216">
        <f>COUNTA($A$10:A5348)</f>
        <v>5339</v>
      </c>
      <c s="216">
        <v>25023574</v>
      </c>
      <c s="219" t="s">
        <v>5641</v>
      </c>
      <c s="271">
        <v>39389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0" spans="1:9" ht="15">
      <c r="A5350" s="216">
        <f>COUNTA($A$10:A5349)</f>
        <v>5340</v>
      </c>
      <c s="216">
        <v>25023575</v>
      </c>
      <c s="219" t="s">
        <v>5669</v>
      </c>
      <c s="271">
        <v>39346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1" spans="1:9" ht="15">
      <c r="A5351" s="216">
        <f>COUNTA($A$10:A5350)</f>
        <v>5341</v>
      </c>
      <c s="216">
        <v>25023576</v>
      </c>
      <c s="219" t="s">
        <v>5703</v>
      </c>
      <c s="271">
        <v>39262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2" spans="1:9" ht="15">
      <c r="A5352" s="216">
        <f>COUNTA($A$10:A5351)</f>
        <v>5342</v>
      </c>
      <c s="216">
        <v>25023577</v>
      </c>
      <c s="219" t="s">
        <v>534</v>
      </c>
      <c s="271">
        <v>39217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3" spans="1:9" ht="15">
      <c r="A5353" s="216">
        <f>COUNTA($A$10:A5352)</f>
        <v>5343</v>
      </c>
      <c s="216">
        <v>25023578</v>
      </c>
      <c s="219" t="s">
        <v>3981</v>
      </c>
      <c s="271">
        <v>39399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4" spans="1:9" ht="15">
      <c r="A5354" s="216">
        <f>COUNTA($A$10:A5353)</f>
        <v>5344</v>
      </c>
      <c s="216">
        <v>25023580</v>
      </c>
      <c s="219" t="s">
        <v>5642</v>
      </c>
      <c s="271">
        <v>39409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5" spans="1:9" ht="15">
      <c r="A5355" s="216">
        <f>COUNTA($A$10:A5354)</f>
        <v>5345</v>
      </c>
      <c s="216">
        <v>25023581</v>
      </c>
      <c s="219" t="s">
        <v>5670</v>
      </c>
      <c s="271">
        <v>39084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6" spans="1:9" ht="15">
      <c r="A5356" s="216">
        <f>COUNTA($A$10:A5355)</f>
        <v>5346</v>
      </c>
      <c s="216">
        <v>25023582</v>
      </c>
      <c s="219" t="s">
        <v>5705</v>
      </c>
      <c s="271">
        <v>39181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7" spans="1:9" ht="15">
      <c r="A5357" s="216">
        <f>COUNTA($A$10:A5356)</f>
        <v>5347</v>
      </c>
      <c s="216">
        <v>25023583</v>
      </c>
      <c s="219" t="s">
        <v>135</v>
      </c>
      <c s="271">
        <v>39328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8" spans="1:9" ht="15">
      <c r="A5358" s="216">
        <f>COUNTA($A$10:A5357)</f>
        <v>5348</v>
      </c>
      <c s="216">
        <v>25023584</v>
      </c>
      <c s="219" t="s">
        <v>2209</v>
      </c>
      <c s="271">
        <v>39188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59" spans="1:9" ht="15">
      <c r="A5359" s="216">
        <f>COUNTA($A$10:A5358)</f>
        <v>5349</v>
      </c>
      <c s="216">
        <v>25023585</v>
      </c>
      <c s="219" t="s">
        <v>253</v>
      </c>
      <c s="271">
        <v>39446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0" spans="1:9" ht="15">
      <c r="A5360" s="216">
        <f>COUNTA($A$10:A5359)</f>
        <v>5350</v>
      </c>
      <c s="216">
        <v>25023586</v>
      </c>
      <c s="219" t="s">
        <v>5643</v>
      </c>
      <c s="271">
        <v>39098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1" spans="1:9" ht="15">
      <c r="A5361" s="216">
        <f>COUNTA($A$10:A5360)</f>
        <v>5351</v>
      </c>
      <c s="216">
        <v>25023587</v>
      </c>
      <c s="219" t="s">
        <v>5671</v>
      </c>
      <c s="271">
        <v>39203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2" spans="1:9" ht="15">
      <c r="A5362" s="216">
        <f>COUNTA($A$10:A5361)</f>
        <v>5352</v>
      </c>
      <c s="216">
        <v>25023588</v>
      </c>
      <c s="219" t="s">
        <v>1637</v>
      </c>
      <c s="271">
        <v>39408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3" spans="1:9" ht="15">
      <c r="A5363" s="216">
        <f>COUNTA($A$10:A5362)</f>
        <v>5353</v>
      </c>
      <c s="216">
        <v>25023589</v>
      </c>
      <c s="219" t="s">
        <v>5644</v>
      </c>
      <c s="271">
        <v>39200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4" spans="1:9" ht="15">
      <c r="A5364" s="216">
        <f>COUNTA($A$10:A5363)</f>
        <v>5354</v>
      </c>
      <c s="216">
        <v>25023591</v>
      </c>
      <c s="219" t="s">
        <v>1883</v>
      </c>
      <c s="271">
        <v>39397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5" spans="1:9" ht="15">
      <c r="A5365" s="216">
        <f>COUNTA($A$10:A5364)</f>
        <v>5355</v>
      </c>
      <c s="216">
        <v>25023592</v>
      </c>
      <c s="219" t="s">
        <v>1524</v>
      </c>
      <c s="271">
        <v>39383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6" spans="1:9" ht="15">
      <c r="A5366" s="216">
        <f>COUNTA($A$10:A5365)</f>
        <v>5356</v>
      </c>
      <c s="216">
        <v>25023593</v>
      </c>
      <c s="219" t="s">
        <v>310</v>
      </c>
      <c s="271">
        <v>39286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7" spans="1:9" ht="15">
      <c r="A5367" s="216">
        <f>COUNTA($A$10:A5366)</f>
        <v>5357</v>
      </c>
      <c s="216">
        <v>25023594</v>
      </c>
      <c s="219" t="s">
        <v>5706</v>
      </c>
      <c s="271">
        <v>39443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8" spans="1:9" ht="15">
      <c r="A5368" s="216">
        <f>COUNTA($A$10:A5367)</f>
        <v>5358</v>
      </c>
      <c s="216">
        <v>25023595</v>
      </c>
      <c s="219" t="s">
        <v>5645</v>
      </c>
      <c s="271">
        <v>39238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69" spans="1:9" ht="15">
      <c r="A5369" s="216">
        <f>COUNTA($A$10:A5368)</f>
        <v>5359</v>
      </c>
      <c s="216">
        <v>25023597</v>
      </c>
      <c s="219" t="s">
        <v>5707</v>
      </c>
      <c s="271">
        <v>39126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0" spans="1:9" ht="15">
      <c r="A5370" s="216">
        <f>COUNTA($A$10:A5369)</f>
        <v>5360</v>
      </c>
      <c s="216">
        <v>25023598</v>
      </c>
      <c s="219" t="s">
        <v>1887</v>
      </c>
      <c s="271">
        <v>39351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1" spans="1:9" ht="15">
      <c r="A5371" s="216">
        <f>COUNTA($A$10:A5370)</f>
        <v>5361</v>
      </c>
      <c s="216">
        <v>25023599</v>
      </c>
      <c s="219" t="s">
        <v>314</v>
      </c>
      <c s="271">
        <v>39447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2" spans="1:9" ht="15">
      <c r="A5372" s="216">
        <f>COUNTA($A$10:A5371)</f>
        <v>5362</v>
      </c>
      <c s="216">
        <v>25023600</v>
      </c>
      <c s="219" t="s">
        <v>3651</v>
      </c>
      <c s="271">
        <v>39394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3" spans="1:9" ht="15">
      <c r="A5373" s="216">
        <f>COUNTA($A$10:A5372)</f>
        <v>5363</v>
      </c>
      <c s="216">
        <v>25023601</v>
      </c>
      <c s="219" t="s">
        <v>27</v>
      </c>
      <c s="271">
        <v>39281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4" spans="1:9" ht="15">
      <c r="A5374" s="216">
        <f>COUNTA($A$10:A5373)</f>
        <v>5364</v>
      </c>
      <c s="216">
        <v>25023602</v>
      </c>
      <c s="219" t="s">
        <v>27</v>
      </c>
      <c s="271">
        <v>39106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5" spans="1:9" ht="15">
      <c r="A5375" s="216">
        <f>COUNTA($A$10:A5374)</f>
        <v>5365</v>
      </c>
      <c s="216">
        <v>25023603</v>
      </c>
      <c s="219" t="s">
        <v>5708</v>
      </c>
      <c s="271">
        <v>39271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6" spans="1:9" ht="15">
      <c r="A5376" s="216">
        <f>COUNTA($A$10:A5375)</f>
        <v>5366</v>
      </c>
      <c s="216">
        <v>25023604</v>
      </c>
      <c s="219" t="s">
        <v>5646</v>
      </c>
      <c s="271">
        <v>39445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7" spans="1:9" ht="15">
      <c r="A5377" s="216">
        <f>COUNTA($A$10:A5376)</f>
        <v>5367</v>
      </c>
      <c s="216">
        <v>25023605</v>
      </c>
      <c s="219" t="s">
        <v>5673</v>
      </c>
      <c s="271">
        <v>39373</v>
      </c>
      <c s="219" t="s">
        <v>7154</v>
      </c>
      <c s="219" t="s">
        <v>4434</v>
      </c>
      <c s="216">
        <v>5</v>
      </c>
      <c s="216" t="s">
        <v>7400</v>
      </c>
      <c s="272">
        <f t="shared" si="83"/>
        <v>20000000</v>
      </c>
    </row>
    <row r="5378" spans="1:9" ht="15">
      <c r="A5378" s="216">
        <f>COUNTA($A$10:A5377)</f>
        <v>5368</v>
      </c>
      <c s="216">
        <v>25023606</v>
      </c>
      <c s="219" t="s">
        <v>5709</v>
      </c>
      <c s="271">
        <v>39210</v>
      </c>
      <c s="219" t="s">
        <v>7154</v>
      </c>
      <c s="219" t="s">
        <v>4434</v>
      </c>
      <c s="216">
        <v>5</v>
      </c>
      <c s="216" t="s">
        <v>7400</v>
      </c>
      <c s="272">
        <f t="shared" si="84" ref="I5378:I5441">G5378*4000000</f>
        <v>20000000</v>
      </c>
    </row>
    <row r="5379" spans="1:9" ht="15">
      <c r="A5379" s="216">
        <f>COUNTA($A$10:A5378)</f>
        <v>5369</v>
      </c>
      <c s="216">
        <v>25023607</v>
      </c>
      <c s="219" t="s">
        <v>5647</v>
      </c>
      <c s="271">
        <v>39383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0" spans="1:9" ht="15">
      <c r="A5380" s="216">
        <f>COUNTA($A$10:A5379)</f>
        <v>5370</v>
      </c>
      <c s="216">
        <v>25023608</v>
      </c>
      <c s="219" t="s">
        <v>5674</v>
      </c>
      <c s="271">
        <v>39341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1" spans="1:9" ht="15">
      <c r="A5381" s="216">
        <f>COUNTA($A$10:A5380)</f>
        <v>5371</v>
      </c>
      <c s="216">
        <v>25023609</v>
      </c>
      <c s="219" t="s">
        <v>5710</v>
      </c>
      <c s="271">
        <v>39098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2" spans="1:9" ht="15">
      <c r="A5382" s="216">
        <f>COUNTA($A$10:A5381)</f>
        <v>5372</v>
      </c>
      <c s="216">
        <v>25023610</v>
      </c>
      <c s="219" t="s">
        <v>5648</v>
      </c>
      <c s="271">
        <v>39346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3" spans="1:9" ht="15">
      <c r="A5383" s="216">
        <f>COUNTA($A$10:A5382)</f>
        <v>5373</v>
      </c>
      <c s="216">
        <v>25023611</v>
      </c>
      <c s="219" t="s">
        <v>2727</v>
      </c>
      <c s="271">
        <v>39301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4" spans="1:9" ht="15">
      <c r="A5384" s="216">
        <f>COUNTA($A$10:A5383)</f>
        <v>5374</v>
      </c>
      <c s="216">
        <v>25023614</v>
      </c>
      <c s="219" t="s">
        <v>2868</v>
      </c>
      <c s="271">
        <v>39085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5" spans="1:9" ht="15">
      <c r="A5385" s="216">
        <f>COUNTA($A$10:A5384)</f>
        <v>5375</v>
      </c>
      <c s="216">
        <v>25023615</v>
      </c>
      <c s="219" t="s">
        <v>2692</v>
      </c>
      <c s="271">
        <v>39332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6" spans="1:9" ht="15">
      <c r="A5386" s="216">
        <f>COUNTA($A$10:A5385)</f>
        <v>5376</v>
      </c>
      <c s="216">
        <v>25023616</v>
      </c>
      <c s="219" t="s">
        <v>5677</v>
      </c>
      <c s="271">
        <v>39441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7" spans="1:9" ht="15">
      <c r="A5387" s="216">
        <f>COUNTA($A$10:A5386)</f>
        <v>5377</v>
      </c>
      <c s="216">
        <v>25023617</v>
      </c>
      <c s="219" t="s">
        <v>4577</v>
      </c>
      <c s="271">
        <v>39257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8" spans="1:9" ht="15">
      <c r="A5388" s="216">
        <f>COUNTA($A$10:A5387)</f>
        <v>5378</v>
      </c>
      <c s="216">
        <v>25023618</v>
      </c>
      <c s="219" t="s">
        <v>831</v>
      </c>
      <c s="271">
        <v>39140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89" spans="1:9" ht="15">
      <c r="A5389" s="216">
        <f>COUNTA($A$10:A5388)</f>
        <v>5379</v>
      </c>
      <c s="216">
        <v>25023619</v>
      </c>
      <c s="219" t="s">
        <v>2512</v>
      </c>
      <c s="271">
        <v>39438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0" spans="1:9" ht="15">
      <c r="A5390" s="216">
        <f>COUNTA($A$10:A5389)</f>
        <v>5380</v>
      </c>
      <c s="216">
        <v>25023620</v>
      </c>
      <c s="219" t="s">
        <v>5714</v>
      </c>
      <c s="271">
        <v>39147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1" spans="1:9" ht="15">
      <c r="A5391" s="216">
        <f>COUNTA($A$10:A5390)</f>
        <v>5381</v>
      </c>
      <c s="216">
        <v>25023621</v>
      </c>
      <c s="219" t="s">
        <v>4000</v>
      </c>
      <c s="271">
        <v>39401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2" spans="1:9" ht="15">
      <c r="A5392" s="216">
        <f>COUNTA($A$10:A5391)</f>
        <v>5382</v>
      </c>
      <c s="216">
        <v>25023622</v>
      </c>
      <c s="219" t="s">
        <v>5675</v>
      </c>
      <c s="271">
        <v>39345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3" spans="1:9" ht="15">
      <c r="A5393" s="216">
        <f>COUNTA($A$10:A5392)</f>
        <v>5383</v>
      </c>
      <c s="216">
        <v>25023623</v>
      </c>
      <c s="219" t="s">
        <v>5712</v>
      </c>
      <c s="271">
        <v>39152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4" spans="1:9" ht="15">
      <c r="A5394" s="216">
        <f>COUNTA($A$10:A5393)</f>
        <v>5384</v>
      </c>
      <c s="216">
        <v>25023624</v>
      </c>
      <c s="219" t="s">
        <v>4927</v>
      </c>
      <c s="271">
        <v>39404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5" spans="1:9" ht="15">
      <c r="A5395" s="216">
        <f>COUNTA($A$10:A5394)</f>
        <v>5385</v>
      </c>
      <c s="216">
        <v>25023625</v>
      </c>
      <c s="219" t="s">
        <v>5676</v>
      </c>
      <c s="271">
        <v>39151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6" spans="1:9" ht="15">
      <c r="A5396" s="216">
        <f>COUNTA($A$10:A5395)</f>
        <v>5386</v>
      </c>
      <c s="216">
        <v>25023626</v>
      </c>
      <c s="219" t="s">
        <v>5713</v>
      </c>
      <c s="271">
        <v>39387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7" spans="1:9" ht="15">
      <c r="A5397" s="216">
        <f>COUNTA($A$10:A5396)</f>
        <v>5387</v>
      </c>
      <c s="216">
        <v>25023627</v>
      </c>
      <c s="219" t="s">
        <v>5650</v>
      </c>
      <c s="271">
        <v>39215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8" spans="1:9" ht="15">
      <c r="A5398" s="216">
        <f>COUNTA($A$10:A5397)</f>
        <v>5388</v>
      </c>
      <c s="216">
        <v>25023628</v>
      </c>
      <c s="219" t="s">
        <v>5678</v>
      </c>
      <c s="271">
        <v>39087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399" spans="1:9" ht="15">
      <c r="A5399" s="216">
        <f>COUNTA($A$10:A5398)</f>
        <v>5389</v>
      </c>
      <c s="216">
        <v>25023629</v>
      </c>
      <c s="219" t="s">
        <v>5715</v>
      </c>
      <c s="271">
        <v>39168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0" spans="1:9" ht="15">
      <c r="A5400" s="216">
        <f>COUNTA($A$10:A5399)</f>
        <v>5390</v>
      </c>
      <c s="216">
        <v>25023630</v>
      </c>
      <c s="219" t="s">
        <v>5651</v>
      </c>
      <c s="271">
        <v>38980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1" spans="1:9" ht="15">
      <c r="A5401" s="216">
        <f>COUNTA($A$10:A5400)</f>
        <v>5391</v>
      </c>
      <c s="216">
        <v>25023632</v>
      </c>
      <c s="219" t="s">
        <v>5716</v>
      </c>
      <c s="271">
        <v>39336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2" spans="1:9" ht="15">
      <c r="A5402" s="216">
        <f>COUNTA($A$10:A5401)</f>
        <v>5392</v>
      </c>
      <c s="216">
        <v>25023633</v>
      </c>
      <c s="219" t="s">
        <v>1240</v>
      </c>
      <c s="271">
        <v>38684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3" spans="1:9" ht="15">
      <c r="A5403" s="216">
        <f>COUNTA($A$10:A5402)</f>
        <v>5393</v>
      </c>
      <c s="216">
        <v>25023634</v>
      </c>
      <c s="219" t="s">
        <v>2971</v>
      </c>
      <c s="271">
        <v>39245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4" spans="1:9" ht="15">
      <c r="A5404" s="216">
        <f>COUNTA($A$10:A5403)</f>
        <v>5394</v>
      </c>
      <c s="216">
        <v>25023635</v>
      </c>
      <c s="219" t="s">
        <v>5717</v>
      </c>
      <c s="271">
        <v>39301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5" spans="1:9" ht="15">
      <c r="A5405" s="216">
        <f>COUNTA($A$10:A5404)</f>
        <v>5395</v>
      </c>
      <c s="216">
        <v>25023636</v>
      </c>
      <c s="219" t="s">
        <v>5652</v>
      </c>
      <c s="271">
        <v>39229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6" spans="1:9" ht="15">
      <c r="A5406" s="216">
        <f>COUNTA($A$10:A5405)</f>
        <v>5396</v>
      </c>
      <c s="216">
        <v>25023637</v>
      </c>
      <c s="219" t="s">
        <v>5680</v>
      </c>
      <c s="271">
        <v>39182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7" spans="1:9" ht="15">
      <c r="A5407" s="216">
        <f>COUNTA($A$10:A5406)</f>
        <v>5397</v>
      </c>
      <c s="216">
        <v>25023638</v>
      </c>
      <c s="219" t="s">
        <v>1116</v>
      </c>
      <c s="271">
        <v>39413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8" spans="1:9" ht="15">
      <c r="A5408" s="216">
        <f>COUNTA($A$10:A5407)</f>
        <v>5398</v>
      </c>
      <c s="216">
        <v>25023639</v>
      </c>
      <c s="219" t="s">
        <v>273</v>
      </c>
      <c s="271">
        <v>39375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09" spans="1:9" ht="15">
      <c r="A5409" s="216">
        <f>COUNTA($A$10:A5408)</f>
        <v>5399</v>
      </c>
      <c s="216">
        <v>25023640</v>
      </c>
      <c s="219" t="s">
        <v>707</v>
      </c>
      <c s="271">
        <v>39440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0" spans="1:9" ht="15">
      <c r="A5410" s="216">
        <f>COUNTA($A$10:A5409)</f>
        <v>5400</v>
      </c>
      <c s="216">
        <v>25023641</v>
      </c>
      <c s="219" t="s">
        <v>1598</v>
      </c>
      <c s="271">
        <v>39244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1" spans="1:9" ht="15">
      <c r="A5411" s="216">
        <f>COUNTA($A$10:A5410)</f>
        <v>5401</v>
      </c>
      <c s="216">
        <v>25023642</v>
      </c>
      <c s="219" t="s">
        <v>5653</v>
      </c>
      <c s="271">
        <v>39424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2" spans="1:9" ht="15">
      <c r="A5412" s="216">
        <f>COUNTA($A$10:A5411)</f>
        <v>5402</v>
      </c>
      <c s="216">
        <v>25023643</v>
      </c>
      <c s="219" t="s">
        <v>5681</v>
      </c>
      <c s="271">
        <v>39151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3" spans="1:9" ht="15">
      <c r="A5413" s="216">
        <f>COUNTA($A$10:A5412)</f>
        <v>5403</v>
      </c>
      <c s="216">
        <v>25023644</v>
      </c>
      <c s="219" t="s">
        <v>5328</v>
      </c>
      <c s="271">
        <v>39200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4" spans="1:9" ht="15">
      <c r="A5414" s="216">
        <f>COUNTA($A$10:A5413)</f>
        <v>5404</v>
      </c>
      <c s="216">
        <v>25023645</v>
      </c>
      <c s="219" t="s">
        <v>4415</v>
      </c>
      <c s="271">
        <v>39398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5" spans="1:9" ht="15">
      <c r="A5415" s="216">
        <f>COUNTA($A$10:A5414)</f>
        <v>5405</v>
      </c>
      <c s="216">
        <v>25023646</v>
      </c>
      <c s="219" t="s">
        <v>5682</v>
      </c>
      <c s="271">
        <v>39432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6" spans="1:9" ht="15">
      <c r="A5416" s="216">
        <f>COUNTA($A$10:A5415)</f>
        <v>5406</v>
      </c>
      <c s="216">
        <v>25023647</v>
      </c>
      <c s="219" t="s">
        <v>1444</v>
      </c>
      <c s="271">
        <v>39109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7" spans="1:9" ht="15">
      <c r="A5417" s="216">
        <f>COUNTA($A$10:A5416)</f>
        <v>5407</v>
      </c>
      <c s="216">
        <v>25023648</v>
      </c>
      <c s="219" t="s">
        <v>3914</v>
      </c>
      <c s="271">
        <v>39238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8" spans="1:9" ht="15">
      <c r="A5418" s="216">
        <f>COUNTA($A$10:A5417)</f>
        <v>5408</v>
      </c>
      <c s="216">
        <v>25023649</v>
      </c>
      <c s="219" t="s">
        <v>5683</v>
      </c>
      <c s="271">
        <v>39146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19" spans="1:9" ht="15">
      <c r="A5419" s="216">
        <f>COUNTA($A$10:A5418)</f>
        <v>5409</v>
      </c>
      <c s="216">
        <v>25023650</v>
      </c>
      <c s="219" t="s">
        <v>5718</v>
      </c>
      <c s="271">
        <v>39424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0" spans="1:9" ht="15">
      <c r="A5420" s="216">
        <f>COUNTA($A$10:A5419)</f>
        <v>5410</v>
      </c>
      <c s="216">
        <v>25023651</v>
      </c>
      <c s="219" t="s">
        <v>846</v>
      </c>
      <c s="271">
        <v>39351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1" spans="1:9" ht="15">
      <c r="A5421" s="216">
        <f>COUNTA($A$10:A5420)</f>
        <v>5411</v>
      </c>
      <c s="216">
        <v>25023652</v>
      </c>
      <c s="219" t="s">
        <v>5684</v>
      </c>
      <c s="271">
        <v>39359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2" spans="1:9" ht="15">
      <c r="A5422" s="216">
        <f>COUNTA($A$10:A5421)</f>
        <v>5412</v>
      </c>
      <c s="216">
        <v>25023653</v>
      </c>
      <c s="219" t="s">
        <v>978</v>
      </c>
      <c s="271">
        <v>39430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3" spans="1:9" ht="15">
      <c r="A5423" s="216">
        <f>COUNTA($A$10:A5422)</f>
        <v>5413</v>
      </c>
      <c s="216">
        <v>25023654</v>
      </c>
      <c s="219" t="s">
        <v>5654</v>
      </c>
      <c s="271">
        <v>39387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4" spans="1:9" ht="15">
      <c r="A5424" s="216">
        <f>COUNTA($A$10:A5423)</f>
        <v>5414</v>
      </c>
      <c s="216">
        <v>25023655</v>
      </c>
      <c s="219" t="s">
        <v>5685</v>
      </c>
      <c s="271">
        <v>39285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5" spans="1:9" ht="15">
      <c r="A5425" s="216">
        <f>COUNTA($A$10:A5424)</f>
        <v>5415</v>
      </c>
      <c s="216">
        <v>25023656</v>
      </c>
      <c s="219" t="s">
        <v>5719</v>
      </c>
      <c s="271">
        <v>39175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6" spans="1:9" ht="15">
      <c r="A5426" s="216">
        <f>COUNTA($A$10:A5425)</f>
        <v>5416</v>
      </c>
      <c s="216">
        <v>25023657</v>
      </c>
      <c s="219" t="s">
        <v>5655</v>
      </c>
      <c s="271">
        <v>39091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7" spans="1:9" ht="15">
      <c r="A5427" s="216">
        <f>COUNTA($A$10:A5426)</f>
        <v>5417</v>
      </c>
      <c s="216">
        <v>25023658</v>
      </c>
      <c s="219" t="s">
        <v>5686</v>
      </c>
      <c s="271">
        <v>39094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8" spans="1:9" ht="15">
      <c r="A5428" s="216">
        <f>COUNTA($A$10:A5427)</f>
        <v>5418</v>
      </c>
      <c s="216">
        <v>25023659</v>
      </c>
      <c s="219" t="s">
        <v>5720</v>
      </c>
      <c s="271">
        <v>39434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29" spans="1:9" ht="15">
      <c r="A5429" s="216">
        <f>COUNTA($A$10:A5428)</f>
        <v>5419</v>
      </c>
      <c s="216">
        <v>25023660</v>
      </c>
      <c s="219" t="s">
        <v>5656</v>
      </c>
      <c s="271">
        <v>39241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0" spans="1:9" ht="15">
      <c r="A5430" s="216">
        <f>COUNTA($A$10:A5429)</f>
        <v>5420</v>
      </c>
      <c s="216">
        <v>25023661</v>
      </c>
      <c s="219" t="s">
        <v>4467</v>
      </c>
      <c s="271">
        <v>39328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1" spans="1:9" ht="15">
      <c r="A5431" s="216">
        <f>COUNTA($A$10:A5430)</f>
        <v>5421</v>
      </c>
      <c s="216">
        <v>25023662</v>
      </c>
      <c s="219" t="s">
        <v>911</v>
      </c>
      <c s="271">
        <v>39098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2" spans="1:9" ht="15">
      <c r="A5432" s="216">
        <f>COUNTA($A$10:A5431)</f>
        <v>5422</v>
      </c>
      <c s="216">
        <v>25023663</v>
      </c>
      <c s="219" t="s">
        <v>5721</v>
      </c>
      <c s="271">
        <v>39399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3" spans="1:9" ht="15">
      <c r="A5433" s="216">
        <f>COUNTA($A$10:A5432)</f>
        <v>5423</v>
      </c>
      <c s="216">
        <v>25023664</v>
      </c>
      <c s="219" t="s">
        <v>5687</v>
      </c>
      <c s="271">
        <v>39115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4" spans="1:9" ht="15">
      <c r="A5434" s="216">
        <f>COUNTA($A$10:A5433)</f>
        <v>5424</v>
      </c>
      <c s="216">
        <v>25023666</v>
      </c>
      <c s="219" t="s">
        <v>5657</v>
      </c>
      <c s="271">
        <v>39146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5" spans="1:9" ht="15">
      <c r="A5435" s="216">
        <f>COUNTA($A$10:A5434)</f>
        <v>5425</v>
      </c>
      <c s="216">
        <v>25023667</v>
      </c>
      <c s="219" t="s">
        <v>5688</v>
      </c>
      <c s="271">
        <v>39414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6" spans="1:9" ht="15">
      <c r="A5436" s="216">
        <f>COUNTA($A$10:A5435)</f>
        <v>5426</v>
      </c>
      <c s="216">
        <v>25023668</v>
      </c>
      <c s="219" t="s">
        <v>5722</v>
      </c>
      <c s="271">
        <v>39398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7" spans="1:9" ht="15">
      <c r="A5437" s="216">
        <f>COUNTA($A$10:A5436)</f>
        <v>5427</v>
      </c>
      <c s="216">
        <v>25023669</v>
      </c>
      <c s="219" t="s">
        <v>5660</v>
      </c>
      <c s="271">
        <v>39116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8" spans="1:9" ht="15">
      <c r="A5438" s="216">
        <f>COUNTA($A$10:A5437)</f>
        <v>5428</v>
      </c>
      <c s="216">
        <v>25023670</v>
      </c>
      <c s="219" t="s">
        <v>1193</v>
      </c>
      <c s="271">
        <v>39422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39" spans="1:9" ht="15">
      <c r="A5439" s="216">
        <f>COUNTA($A$10:A5438)</f>
        <v>5429</v>
      </c>
      <c s="216">
        <v>25023671</v>
      </c>
      <c s="219" t="s">
        <v>5110</v>
      </c>
      <c s="271">
        <v>39314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40" spans="1:9" ht="15">
      <c r="A5440" s="216">
        <f>COUNTA($A$10:A5439)</f>
        <v>5430</v>
      </c>
      <c s="216">
        <v>25023672</v>
      </c>
      <c s="219" t="s">
        <v>5661</v>
      </c>
      <c s="271">
        <v>39261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41" spans="1:9" ht="15">
      <c r="A5441" s="216">
        <f>COUNTA($A$10:A5440)</f>
        <v>5431</v>
      </c>
      <c s="216">
        <v>25023674</v>
      </c>
      <c s="219" t="s">
        <v>5724</v>
      </c>
      <c s="271">
        <v>39438</v>
      </c>
      <c s="219" t="s">
        <v>7154</v>
      </c>
      <c s="219" t="s">
        <v>4434</v>
      </c>
      <c s="216">
        <v>5</v>
      </c>
      <c s="216" t="s">
        <v>7400</v>
      </c>
      <c s="272">
        <f t="shared" si="84"/>
        <v>20000000</v>
      </c>
    </row>
    <row r="5442" spans="1:9" ht="15">
      <c r="A5442" s="216">
        <f>COUNTA($A$10:A5441)</f>
        <v>5432</v>
      </c>
      <c s="216">
        <v>25023676</v>
      </c>
      <c s="219" t="s">
        <v>4177</v>
      </c>
      <c s="271">
        <v>39179</v>
      </c>
      <c s="219" t="s">
        <v>7154</v>
      </c>
      <c s="219" t="s">
        <v>4434</v>
      </c>
      <c s="216">
        <v>5</v>
      </c>
      <c s="216" t="s">
        <v>7400</v>
      </c>
      <c s="272">
        <f t="shared" si="85" ref="I5442:I5504">G5442*4000000</f>
        <v>20000000</v>
      </c>
    </row>
    <row r="5443" spans="1:9" s="235" customFormat="1" ht="15">
      <c r="A5443" s="216">
        <f>COUNTA($A$10:A5442)</f>
        <v>5433</v>
      </c>
      <c s="216">
        <v>25023677</v>
      </c>
      <c s="219" t="s">
        <v>5725</v>
      </c>
      <c s="271">
        <v>39192</v>
      </c>
      <c s="219" t="s">
        <v>7154</v>
      </c>
      <c s="219" t="s">
        <v>4434</v>
      </c>
      <c s="236">
        <v>5</v>
      </c>
      <c s="236" t="s">
        <v>7400</v>
      </c>
      <c s="273">
        <f t="shared" si="85"/>
        <v>20000000</v>
      </c>
    </row>
    <row r="5444" spans="1:9" ht="15">
      <c r="A5444" s="216">
        <f>COUNTA($A$10:A5443)</f>
        <v>5434</v>
      </c>
      <c s="216">
        <v>25023678</v>
      </c>
      <c s="219" t="s">
        <v>5662</v>
      </c>
      <c s="271">
        <v>39430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45" spans="1:9" ht="15">
      <c r="A5445" s="216">
        <f>COUNTA($A$10:A5444)</f>
        <v>5435</v>
      </c>
      <c s="216">
        <v>25023679</v>
      </c>
      <c s="219" t="s">
        <v>2315</v>
      </c>
      <c s="271">
        <v>39291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46" spans="1:9" ht="15">
      <c r="A5446" s="216">
        <f>COUNTA($A$10:A5445)</f>
        <v>5436</v>
      </c>
      <c s="216">
        <v>25023680</v>
      </c>
      <c s="219" t="s">
        <v>5726</v>
      </c>
      <c s="271">
        <v>39263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47" spans="1:9" ht="15">
      <c r="A5447" s="216">
        <f>COUNTA($A$10:A5446)</f>
        <v>5437</v>
      </c>
      <c s="216">
        <v>25023681</v>
      </c>
      <c s="219" t="s">
        <v>5658</v>
      </c>
      <c s="271">
        <v>39422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48" spans="1:9" ht="15">
      <c r="A5448" s="216">
        <f>COUNTA($A$10:A5447)</f>
        <v>5438</v>
      </c>
      <c s="216">
        <v>25023682</v>
      </c>
      <c s="219" t="s">
        <v>5689</v>
      </c>
      <c s="271">
        <v>39404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49" spans="1:9" ht="15">
      <c r="A5449" s="216">
        <f>COUNTA($A$10:A5448)</f>
        <v>5439</v>
      </c>
      <c s="216">
        <v>25023683</v>
      </c>
      <c s="219" t="s">
        <v>1495</v>
      </c>
      <c s="271">
        <v>39218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0" spans="1:9" ht="15">
      <c r="A5450" s="216">
        <f>COUNTA($A$10:A5449)</f>
        <v>5440</v>
      </c>
      <c s="216">
        <v>25023685</v>
      </c>
      <c s="219" t="s">
        <v>5690</v>
      </c>
      <c s="271">
        <v>39312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1" spans="1:9" ht="15">
      <c r="A5451" s="216">
        <f>COUNTA($A$10:A5450)</f>
        <v>5441</v>
      </c>
      <c s="216">
        <v>25023686</v>
      </c>
      <c s="219" t="s">
        <v>5723</v>
      </c>
      <c s="271">
        <v>39254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2" spans="1:9" ht="15">
      <c r="A5452" s="216">
        <f>COUNTA($A$10:A5451)</f>
        <v>5442</v>
      </c>
      <c s="216">
        <v>25023687</v>
      </c>
      <c s="219" t="s">
        <v>5659</v>
      </c>
      <c s="271">
        <v>39339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3" spans="1:9" ht="15">
      <c r="A5453" s="216">
        <f>COUNTA($A$10:A5452)</f>
        <v>5443</v>
      </c>
      <c s="216">
        <v>25023688</v>
      </c>
      <c s="219" t="s">
        <v>5691</v>
      </c>
      <c s="271">
        <v>39422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4" spans="1:9" ht="15">
      <c r="A5454" s="216">
        <f>COUNTA($A$10:A5453)</f>
        <v>5444</v>
      </c>
      <c s="216">
        <v>25023689</v>
      </c>
      <c s="219" t="s">
        <v>199</v>
      </c>
      <c s="271">
        <v>39313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5" spans="1:9" ht="15">
      <c r="A5455" s="216">
        <f>COUNTA($A$10:A5454)</f>
        <v>5445</v>
      </c>
      <c s="216">
        <v>25023690</v>
      </c>
      <c s="219" t="s">
        <v>5663</v>
      </c>
      <c s="271">
        <v>39344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6" spans="1:9" ht="15">
      <c r="A5456" s="216">
        <f>COUNTA($A$10:A5455)</f>
        <v>5446</v>
      </c>
      <c s="216">
        <v>25023691</v>
      </c>
      <c s="219" t="s">
        <v>5693</v>
      </c>
      <c s="271">
        <v>39435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7" spans="1:9" ht="15">
      <c r="A5457" s="216">
        <f>COUNTA($A$10:A5456)</f>
        <v>5447</v>
      </c>
      <c s="216">
        <v>25023692</v>
      </c>
      <c s="219" t="s">
        <v>3938</v>
      </c>
      <c s="271">
        <v>39171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8" spans="1:9" ht="15">
      <c r="A5458" s="216">
        <f>COUNTA($A$10:A5457)</f>
        <v>5448</v>
      </c>
      <c s="216">
        <v>25023693</v>
      </c>
      <c s="219" t="s">
        <v>990</v>
      </c>
      <c s="271">
        <v>39208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59" spans="1:9" ht="15">
      <c r="A5459" s="216">
        <f>COUNTA($A$10:A5458)</f>
        <v>5449</v>
      </c>
      <c s="216">
        <v>25023694</v>
      </c>
      <c s="219" t="s">
        <v>5727</v>
      </c>
      <c s="271">
        <v>39317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0" spans="1:9" ht="15">
      <c r="A5460" s="216">
        <f>COUNTA($A$10:A5459)</f>
        <v>5450</v>
      </c>
      <c s="216">
        <v>25023695</v>
      </c>
      <c s="219" t="s">
        <v>671</v>
      </c>
      <c s="271">
        <v>39427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1" spans="1:9" ht="15">
      <c r="A5461" s="216">
        <f>COUNTA($A$10:A5460)</f>
        <v>5451</v>
      </c>
      <c s="216">
        <v>25023696</v>
      </c>
      <c s="219" t="s">
        <v>5694</v>
      </c>
      <c s="271">
        <v>39307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2" spans="1:9" ht="15">
      <c r="A5462" s="216">
        <f>COUNTA($A$10:A5461)</f>
        <v>5452</v>
      </c>
      <c s="216">
        <v>25024242</v>
      </c>
      <c s="219" t="s">
        <v>5711</v>
      </c>
      <c s="271">
        <v>39304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3" spans="1:9" ht="15">
      <c r="A5463" s="216">
        <f>COUNTA($A$10:A5462)</f>
        <v>5453</v>
      </c>
      <c s="216">
        <v>25024243</v>
      </c>
      <c s="219" t="s">
        <v>2153</v>
      </c>
      <c s="271">
        <v>39209</v>
      </c>
      <c s="219" t="s">
        <v>7154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4" spans="1:9" ht="15">
      <c r="A5464" s="216">
        <f>COUNTA($A$10:A5463)</f>
        <v>5454</v>
      </c>
      <c s="216">
        <v>25020745</v>
      </c>
      <c s="219" t="s">
        <v>5880</v>
      </c>
      <c s="271">
        <v>39402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5" spans="1:9" ht="15">
      <c r="A5465" s="216">
        <f>COUNTA($A$10:A5464)</f>
        <v>5455</v>
      </c>
      <c s="216">
        <v>25021609</v>
      </c>
      <c s="219" t="s">
        <v>5891</v>
      </c>
      <c s="271">
        <v>39196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6" spans="1:9" ht="15">
      <c r="A5466" s="216">
        <f>COUNTA($A$10:A5465)</f>
        <v>5456</v>
      </c>
      <c s="216">
        <v>25021610</v>
      </c>
      <c s="219" t="s">
        <v>5933</v>
      </c>
      <c s="271">
        <v>39300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7" spans="1:9" ht="15">
      <c r="A5467" s="216">
        <f>COUNTA($A$10:A5466)</f>
        <v>5457</v>
      </c>
      <c s="216">
        <v>25021611</v>
      </c>
      <c s="219" t="s">
        <v>5968</v>
      </c>
      <c s="271">
        <v>39423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8" spans="1:9" ht="15">
      <c r="A5468" s="216">
        <f>COUNTA($A$10:A5467)</f>
        <v>5458</v>
      </c>
      <c s="216">
        <v>25021612</v>
      </c>
      <c s="219" t="s">
        <v>4600</v>
      </c>
      <c s="271">
        <v>39190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69" spans="1:9" ht="15">
      <c r="A5469" s="216">
        <f>COUNTA($A$10:A5468)</f>
        <v>5459</v>
      </c>
      <c s="216">
        <v>25021613</v>
      </c>
      <c s="219" t="s">
        <v>6047</v>
      </c>
      <c s="271">
        <v>39207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0" spans="1:9" ht="15">
      <c r="A5470" s="216">
        <f>COUNTA($A$10:A5469)</f>
        <v>5460</v>
      </c>
      <c s="216">
        <v>25021615</v>
      </c>
      <c s="219" t="s">
        <v>5856</v>
      </c>
      <c s="271">
        <v>39409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1" spans="1:9" ht="15">
      <c r="A5471" s="216">
        <f>COUNTA($A$10:A5470)</f>
        <v>5461</v>
      </c>
      <c s="216">
        <v>25021616</v>
      </c>
      <c s="219" t="s">
        <v>5267</v>
      </c>
      <c s="271">
        <v>39261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2" spans="1:9" ht="15">
      <c r="A5472" s="216">
        <f>COUNTA($A$10:A5471)</f>
        <v>5462</v>
      </c>
      <c s="216">
        <v>25021618</v>
      </c>
      <c s="219" t="s">
        <v>5935</v>
      </c>
      <c s="271">
        <v>39314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3" spans="1:9" ht="15">
      <c r="A5473" s="216">
        <f>COUNTA($A$10:A5472)</f>
        <v>5463</v>
      </c>
      <c s="216">
        <v>25021619</v>
      </c>
      <c s="219" t="s">
        <v>5969</v>
      </c>
      <c s="271">
        <v>39191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4" spans="1:9" ht="15">
      <c r="A5474" s="216">
        <f>COUNTA($A$10:A5473)</f>
        <v>5464</v>
      </c>
      <c s="216">
        <v>25021620</v>
      </c>
      <c s="219" t="s">
        <v>6008</v>
      </c>
      <c s="271">
        <v>39205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5" spans="1:9" ht="15">
      <c r="A5475" s="216">
        <f>COUNTA($A$10:A5474)</f>
        <v>5465</v>
      </c>
      <c s="216">
        <v>25021621</v>
      </c>
      <c s="219" t="s">
        <v>2799</v>
      </c>
      <c s="271">
        <v>39429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6" spans="1:9" ht="15">
      <c r="A5476" s="216">
        <f>COUNTA($A$10:A5475)</f>
        <v>5466</v>
      </c>
      <c s="216">
        <v>25021622</v>
      </c>
      <c s="219" t="s">
        <v>6093</v>
      </c>
      <c s="271">
        <v>39447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7" spans="1:9" ht="15">
      <c r="A5477" s="216">
        <f>COUNTA($A$10:A5476)</f>
        <v>5467</v>
      </c>
      <c s="216">
        <v>25021623</v>
      </c>
      <c s="219" t="s">
        <v>931</v>
      </c>
      <c s="271">
        <v>39093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8" spans="1:9" ht="15">
      <c r="A5478" s="216">
        <f>COUNTA($A$10:A5477)</f>
        <v>5468</v>
      </c>
      <c s="216">
        <v>25021624</v>
      </c>
      <c s="219" t="s">
        <v>931</v>
      </c>
      <c s="271">
        <v>39387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79" spans="1:9" ht="15">
      <c r="A5479" s="216">
        <f>COUNTA($A$10:A5478)</f>
        <v>5469</v>
      </c>
      <c s="216">
        <v>25021625</v>
      </c>
      <c s="219" t="s">
        <v>299</v>
      </c>
      <c s="271">
        <v>39377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0" spans="1:9" ht="15">
      <c r="A5480" s="216">
        <f>COUNTA($A$10:A5479)</f>
        <v>5470</v>
      </c>
      <c s="216">
        <v>25021626</v>
      </c>
      <c s="219" t="s">
        <v>299</v>
      </c>
      <c s="271">
        <v>39237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1" spans="1:9" ht="15">
      <c r="A5481" s="216">
        <f>COUNTA($A$10:A5480)</f>
        <v>5471</v>
      </c>
      <c s="216">
        <v>25021627</v>
      </c>
      <c s="219" t="s">
        <v>299</v>
      </c>
      <c s="271">
        <v>39393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2" spans="1:9" ht="15">
      <c r="A5482" s="216">
        <f>COUNTA($A$10:A5481)</f>
        <v>5472</v>
      </c>
      <c s="216">
        <v>25021628</v>
      </c>
      <c s="219" t="s">
        <v>6048</v>
      </c>
      <c s="271">
        <v>39296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3" spans="1:9" ht="15">
      <c r="A5483" s="216">
        <f>COUNTA($A$10:A5482)</f>
        <v>5473</v>
      </c>
      <c s="216">
        <v>25021629</v>
      </c>
      <c s="219" t="s">
        <v>160</v>
      </c>
      <c s="271">
        <v>39084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4" spans="1:9" ht="15">
      <c r="A5484" s="216">
        <f>COUNTA($A$10:A5483)</f>
        <v>5474</v>
      </c>
      <c s="216">
        <v>25021630</v>
      </c>
      <c s="219" t="s">
        <v>4518</v>
      </c>
      <c s="271">
        <v>39354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5" spans="1:9" ht="15">
      <c r="A5485" s="216">
        <f>COUNTA($A$10:A5484)</f>
        <v>5475</v>
      </c>
      <c s="216">
        <v>25021631</v>
      </c>
      <c s="219" t="s">
        <v>5893</v>
      </c>
      <c s="271">
        <v>39374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6" spans="1:9" ht="15">
      <c r="A5486" s="216">
        <f>COUNTA($A$10:A5485)</f>
        <v>5476</v>
      </c>
      <c s="216">
        <v>25021632</v>
      </c>
      <c s="219" t="s">
        <v>5936</v>
      </c>
      <c s="271">
        <v>39109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7" spans="1:9" ht="15">
      <c r="A5487" s="216">
        <f>COUNTA($A$10:A5486)</f>
        <v>5477</v>
      </c>
      <c s="216">
        <v>25021633</v>
      </c>
      <c s="219" t="s">
        <v>617</v>
      </c>
      <c s="271">
        <v>39344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8" spans="1:9" ht="15">
      <c r="A5488" s="216">
        <f>COUNTA($A$10:A5487)</f>
        <v>5478</v>
      </c>
      <c s="216">
        <v>25021634</v>
      </c>
      <c s="219" t="s">
        <v>6009</v>
      </c>
      <c s="271">
        <v>39301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89" spans="1:9" ht="15">
      <c r="A5489" s="216">
        <f>COUNTA($A$10:A5488)</f>
        <v>5479</v>
      </c>
      <c s="216">
        <v>25021636</v>
      </c>
      <c s="219" t="s">
        <v>6049</v>
      </c>
      <c s="271">
        <v>39272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0" spans="1:9" ht="15">
      <c r="A5490" s="216">
        <f>COUNTA($A$10:A5489)</f>
        <v>5480</v>
      </c>
      <c s="216">
        <v>25021637</v>
      </c>
      <c s="219" t="s">
        <v>2800</v>
      </c>
      <c s="271">
        <v>39325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1" spans="1:9" ht="15">
      <c r="A5491" s="216">
        <f>COUNTA($A$10:A5490)</f>
        <v>5481</v>
      </c>
      <c s="216">
        <v>25021638</v>
      </c>
      <c s="219" t="s">
        <v>5894</v>
      </c>
      <c s="271">
        <v>39272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2" spans="1:9" ht="15">
      <c r="A5492" s="216">
        <f>COUNTA($A$10:A5491)</f>
        <v>5482</v>
      </c>
      <c s="216">
        <v>25021639</v>
      </c>
      <c s="219" t="s">
        <v>5895</v>
      </c>
      <c s="271">
        <v>39342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3" spans="1:9" ht="15">
      <c r="A5493" s="216">
        <f>COUNTA($A$10:A5492)</f>
        <v>5483</v>
      </c>
      <c s="216">
        <v>25021640</v>
      </c>
      <c s="219" t="s">
        <v>3940</v>
      </c>
      <c s="271">
        <v>39123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4" spans="1:9" ht="15">
      <c r="A5494" s="216">
        <f>COUNTA($A$10:A5493)</f>
        <v>5484</v>
      </c>
      <c s="216">
        <v>25021642</v>
      </c>
      <c s="219" t="s">
        <v>6010</v>
      </c>
      <c s="271">
        <v>39401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5" spans="1:9" ht="15">
      <c r="A5495" s="216">
        <f>COUNTA($A$10:A5494)</f>
        <v>5485</v>
      </c>
      <c s="216">
        <v>25021643</v>
      </c>
      <c s="219" t="s">
        <v>6050</v>
      </c>
      <c s="271">
        <v>39312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6" spans="1:9" ht="15">
      <c r="A5496" s="216">
        <f>COUNTA($A$10:A5495)</f>
        <v>5486</v>
      </c>
      <c s="216">
        <v>25021644</v>
      </c>
      <c s="219" t="s">
        <v>4417</v>
      </c>
      <c s="271">
        <v>39264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7" spans="1:9" ht="15">
      <c r="A5497" s="216">
        <f>COUNTA($A$10:A5496)</f>
        <v>5487</v>
      </c>
      <c s="216">
        <v>25021645</v>
      </c>
      <c s="219" t="s">
        <v>5857</v>
      </c>
      <c s="271">
        <v>39092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8" spans="1:9" ht="15">
      <c r="A5498" s="216">
        <f>COUNTA($A$10:A5497)</f>
        <v>5488</v>
      </c>
      <c s="216">
        <v>25021646</v>
      </c>
      <c s="219" t="s">
        <v>1203</v>
      </c>
      <c s="271">
        <v>39395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499" spans="1:9" ht="15">
      <c r="A5499" s="216">
        <f>COUNTA($A$10:A5498)</f>
        <v>5489</v>
      </c>
      <c s="216">
        <v>25021647</v>
      </c>
      <c s="219" t="s">
        <v>5896</v>
      </c>
      <c s="271">
        <v>39194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0" spans="1:9" ht="15">
      <c r="A5500" s="216">
        <f>COUNTA($A$10:A5499)</f>
        <v>5490</v>
      </c>
      <c s="216">
        <v>25021648</v>
      </c>
      <c s="219" t="s">
        <v>4563</v>
      </c>
      <c s="271">
        <v>39309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1" spans="1:9" ht="15">
      <c r="A5501" s="216">
        <f>COUNTA($A$10:A5500)</f>
        <v>5491</v>
      </c>
      <c s="216">
        <v>25021649</v>
      </c>
      <c s="219" t="s">
        <v>5970</v>
      </c>
      <c s="271">
        <v>39441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2" spans="1:9" ht="15">
      <c r="A5502" s="216">
        <f>COUNTA($A$10:A5501)</f>
        <v>5492</v>
      </c>
      <c s="216">
        <v>25021650</v>
      </c>
      <c s="219" t="s">
        <v>6011</v>
      </c>
      <c s="271">
        <v>39328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3" spans="1:9" ht="15">
      <c r="A5503" s="216">
        <f>COUNTA($A$10:A5502)</f>
        <v>5493</v>
      </c>
      <c s="216">
        <v>25021651</v>
      </c>
      <c s="219" t="s">
        <v>445</v>
      </c>
      <c s="271">
        <v>39319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4" spans="1:9" ht="15">
      <c r="A5504" s="216">
        <f>COUNTA($A$10:A5503)</f>
        <v>5494</v>
      </c>
      <c s="216">
        <v>25021653</v>
      </c>
      <c s="219" t="s">
        <v>2940</v>
      </c>
      <c s="271">
        <v>39234</v>
      </c>
      <c s="219" t="s">
        <v>7523</v>
      </c>
      <c s="219" t="s">
        <v>4434</v>
      </c>
      <c s="216">
        <v>5</v>
      </c>
      <c s="216" t="s">
        <v>7400</v>
      </c>
      <c s="272">
        <f t="shared" si="85"/>
        <v>20000000</v>
      </c>
    </row>
    <row r="5505" spans="1:9" ht="15">
      <c r="A5505" s="216">
        <f>COUNTA($A$10:A5504)</f>
        <v>5495</v>
      </c>
      <c s="216">
        <v>25021654</v>
      </c>
      <c s="219" t="s">
        <v>1632</v>
      </c>
      <c s="271">
        <v>39094</v>
      </c>
      <c s="219" t="s">
        <v>7523</v>
      </c>
      <c s="219" t="s">
        <v>4434</v>
      </c>
      <c s="216">
        <v>5</v>
      </c>
      <c s="216" t="s">
        <v>7400</v>
      </c>
      <c s="272">
        <f t="shared" si="86" ref="I5505:I5568">G5505*4000000</f>
        <v>20000000</v>
      </c>
    </row>
    <row r="5506" spans="1:9" ht="15">
      <c r="A5506" s="216">
        <f>COUNTA($A$10:A5505)</f>
        <v>5496</v>
      </c>
      <c s="216">
        <v>25021656</v>
      </c>
      <c s="219" t="s">
        <v>5937</v>
      </c>
      <c s="271">
        <v>39437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07" spans="1:9" ht="15">
      <c r="A5507" s="216">
        <f>COUNTA($A$10:A5506)</f>
        <v>5497</v>
      </c>
      <c s="216">
        <v>25021657</v>
      </c>
      <c s="219" t="s">
        <v>5971</v>
      </c>
      <c s="271">
        <v>39245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08" spans="1:9" ht="15">
      <c r="A5508" s="216">
        <f>COUNTA($A$10:A5507)</f>
        <v>5498</v>
      </c>
      <c s="216">
        <v>25021658</v>
      </c>
      <c s="219" t="s">
        <v>6013</v>
      </c>
      <c s="271">
        <v>39440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09" spans="1:9" ht="15">
      <c r="A5509" s="216">
        <f>COUNTA($A$10:A5508)</f>
        <v>5499</v>
      </c>
      <c s="216">
        <v>25021659</v>
      </c>
      <c s="219" t="s">
        <v>2205</v>
      </c>
      <c s="271">
        <v>39256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0" spans="1:9" ht="15">
      <c r="A5510" s="216">
        <f>COUNTA($A$10:A5509)</f>
        <v>5500</v>
      </c>
      <c s="216">
        <v>25021660</v>
      </c>
      <c s="219" t="s">
        <v>6095</v>
      </c>
      <c s="271">
        <v>39250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1" spans="1:9" ht="15">
      <c r="A5511" s="216">
        <f>COUNTA($A$10:A5510)</f>
        <v>5501</v>
      </c>
      <c s="216">
        <v>25021662</v>
      </c>
      <c s="219" t="s">
        <v>5036</v>
      </c>
      <c s="271">
        <v>39241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2" spans="1:9" ht="15">
      <c r="A5512" s="216">
        <f>COUNTA($A$10:A5511)</f>
        <v>5502</v>
      </c>
      <c s="216">
        <v>25021663</v>
      </c>
      <c s="219" t="s">
        <v>997</v>
      </c>
      <c s="271">
        <v>39199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3" spans="1:9" ht="15">
      <c r="A5513" s="216">
        <f>COUNTA($A$10:A5512)</f>
        <v>5503</v>
      </c>
      <c s="216">
        <v>25021664</v>
      </c>
      <c s="219" t="s">
        <v>5938</v>
      </c>
      <c s="271">
        <v>39102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4" spans="1:9" ht="15">
      <c r="A5514" s="216">
        <f>COUNTA($A$10:A5513)</f>
        <v>5504</v>
      </c>
      <c s="216">
        <v>25021665</v>
      </c>
      <c s="219" t="s">
        <v>5972</v>
      </c>
      <c s="271">
        <v>39352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5" spans="1:9" ht="15">
      <c r="A5515" s="216">
        <f>COUNTA($A$10:A5514)</f>
        <v>5505</v>
      </c>
      <c s="216">
        <v>25021666</v>
      </c>
      <c s="219" t="s">
        <v>6012</v>
      </c>
      <c s="271">
        <v>39084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6" spans="1:9" ht="15">
      <c r="A5516" s="216">
        <f>COUNTA($A$10:A5515)</f>
        <v>5506</v>
      </c>
      <c s="216">
        <v>25021667</v>
      </c>
      <c s="219" t="s">
        <v>6051</v>
      </c>
      <c s="271">
        <v>39283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7" spans="1:9" ht="15">
      <c r="A5517" s="216">
        <f>COUNTA($A$10:A5516)</f>
        <v>5507</v>
      </c>
      <c s="216">
        <v>25021668</v>
      </c>
      <c s="219" t="s">
        <v>6094</v>
      </c>
      <c s="271">
        <v>39419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8" spans="1:9" ht="15">
      <c r="A5518" s="216">
        <f>COUNTA($A$10:A5517)</f>
        <v>5508</v>
      </c>
      <c s="216">
        <v>25021669</v>
      </c>
      <c s="219" t="s">
        <v>5858</v>
      </c>
      <c s="271">
        <v>39445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19" spans="1:9" ht="15">
      <c r="A5519" s="216">
        <f>COUNTA($A$10:A5518)</f>
        <v>5509</v>
      </c>
      <c s="216">
        <v>25021670</v>
      </c>
      <c s="219" t="s">
        <v>5897</v>
      </c>
      <c s="271">
        <v>39271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0" spans="1:9" s="235" customFormat="1" ht="15">
      <c r="A5520" s="216">
        <f>COUNTA($A$10:A5519)</f>
        <v>5510</v>
      </c>
      <c s="216">
        <v>25021671</v>
      </c>
      <c s="219" t="s">
        <v>5939</v>
      </c>
      <c s="271">
        <v>39380</v>
      </c>
      <c s="219" t="s">
        <v>7523</v>
      </c>
      <c s="219" t="s">
        <v>4434</v>
      </c>
      <c s="236">
        <v>5</v>
      </c>
      <c s="236" t="s">
        <v>7400</v>
      </c>
      <c s="273">
        <f t="shared" si="86"/>
        <v>20000000</v>
      </c>
    </row>
    <row r="5521" spans="1:9" ht="15">
      <c r="A5521" s="216">
        <f>COUNTA($A$10:A5520)</f>
        <v>5511</v>
      </c>
      <c s="216">
        <v>25021672</v>
      </c>
      <c s="219" t="s">
        <v>5973</v>
      </c>
      <c s="271">
        <v>39194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2" spans="1:9" ht="15">
      <c r="A5522" s="216">
        <f>COUNTA($A$10:A5521)</f>
        <v>5512</v>
      </c>
      <c s="216">
        <v>25021673</v>
      </c>
      <c s="219" t="s">
        <v>6014</v>
      </c>
      <c s="271">
        <v>39124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3" spans="1:9" ht="15">
      <c r="A5523" s="216">
        <f>COUNTA($A$10:A5522)</f>
        <v>5513</v>
      </c>
      <c s="216">
        <v>25021674</v>
      </c>
      <c s="219" t="s">
        <v>6052</v>
      </c>
      <c s="271">
        <v>39102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4" spans="1:9" ht="15">
      <c r="A5524" s="216">
        <f>COUNTA($A$10:A5523)</f>
        <v>5514</v>
      </c>
      <c s="216">
        <v>25021675</v>
      </c>
      <c s="219" t="s">
        <v>6096</v>
      </c>
      <c s="271">
        <v>39343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5" spans="1:9" ht="15">
      <c r="A5525" s="216">
        <f>COUNTA($A$10:A5524)</f>
        <v>5515</v>
      </c>
      <c s="216">
        <v>25021676</v>
      </c>
      <c s="219" t="s">
        <v>3560</v>
      </c>
      <c s="271">
        <v>39324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6" spans="1:9" ht="15">
      <c r="A5526" s="216">
        <f>COUNTA($A$10:A5525)</f>
        <v>5516</v>
      </c>
      <c s="216">
        <v>25021677</v>
      </c>
      <c s="219" t="s">
        <v>5898</v>
      </c>
      <c s="271">
        <v>39097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7" spans="1:9" ht="15">
      <c r="A5527" s="216">
        <f>COUNTA($A$10:A5526)</f>
        <v>5517</v>
      </c>
      <c s="216">
        <v>25021678</v>
      </c>
      <c s="219" t="s">
        <v>4427</v>
      </c>
      <c s="271">
        <v>39183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8" spans="1:9" ht="15">
      <c r="A5528" s="216">
        <f>COUNTA($A$10:A5527)</f>
        <v>5518</v>
      </c>
      <c s="216">
        <v>25021679</v>
      </c>
      <c s="219" t="s">
        <v>5974</v>
      </c>
      <c s="271">
        <v>39167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29" spans="1:9" ht="15">
      <c r="A5529" s="216">
        <f>COUNTA($A$10:A5528)</f>
        <v>5519</v>
      </c>
      <c s="216">
        <v>25021680</v>
      </c>
      <c s="219" t="s">
        <v>6015</v>
      </c>
      <c s="271">
        <v>39156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0" spans="1:9" ht="15">
      <c r="A5530" s="216">
        <f>COUNTA($A$10:A5529)</f>
        <v>5520</v>
      </c>
      <c s="216">
        <v>25021681</v>
      </c>
      <c s="219" t="s">
        <v>6053</v>
      </c>
      <c s="271">
        <v>39210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1" spans="1:9" s="235" customFormat="1" ht="15">
      <c r="A5531" s="216">
        <f>COUNTA($A$10:A5530)</f>
        <v>5521</v>
      </c>
      <c s="216">
        <v>25021682</v>
      </c>
      <c s="219" t="s">
        <v>5272</v>
      </c>
      <c s="271">
        <v>39278</v>
      </c>
      <c s="219" t="s">
        <v>7523</v>
      </c>
      <c s="219" t="s">
        <v>4434</v>
      </c>
      <c s="236">
        <v>5</v>
      </c>
      <c s="236" t="s">
        <v>7400</v>
      </c>
      <c s="273">
        <f t="shared" si="86"/>
        <v>20000000</v>
      </c>
    </row>
    <row r="5532" spans="1:9" ht="15">
      <c r="A5532" s="216">
        <f>COUNTA($A$10:A5531)</f>
        <v>5522</v>
      </c>
      <c s="216">
        <v>25021683</v>
      </c>
      <c s="219" t="s">
        <v>2946</v>
      </c>
      <c s="271">
        <v>39266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3" spans="1:9" ht="15">
      <c r="A5533" s="216">
        <f>COUNTA($A$10:A5532)</f>
        <v>5523</v>
      </c>
      <c s="216">
        <v>25021684</v>
      </c>
      <c s="219" t="s">
        <v>2946</v>
      </c>
      <c s="271">
        <v>39150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4" spans="1:9" ht="15">
      <c r="A5534" s="216">
        <f>COUNTA($A$10:A5533)</f>
        <v>5524</v>
      </c>
      <c s="216">
        <v>25021685</v>
      </c>
      <c s="219" t="s">
        <v>2325</v>
      </c>
      <c s="271">
        <v>39138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5" spans="1:9" ht="15">
      <c r="A5535" s="216">
        <f>COUNTA($A$10:A5534)</f>
        <v>5525</v>
      </c>
      <c s="216">
        <v>25021686</v>
      </c>
      <c s="219" t="s">
        <v>4686</v>
      </c>
      <c s="271">
        <v>39322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6" spans="1:9" ht="15">
      <c r="A5536" s="216">
        <f>COUNTA($A$10:A5535)</f>
        <v>5526</v>
      </c>
      <c s="216">
        <v>25021687</v>
      </c>
      <c s="219" t="s">
        <v>6016</v>
      </c>
      <c s="271">
        <v>39337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7" spans="1:9" ht="15">
      <c r="A5537" s="216">
        <f>COUNTA($A$10:A5536)</f>
        <v>5527</v>
      </c>
      <c s="216">
        <v>25021688</v>
      </c>
      <c s="219" t="s">
        <v>6054</v>
      </c>
      <c s="271">
        <v>38984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8" spans="1:9" ht="15">
      <c r="A5538" s="216">
        <f>COUNTA($A$10:A5537)</f>
        <v>5528</v>
      </c>
      <c s="216">
        <v>25021689</v>
      </c>
      <c s="219" t="s">
        <v>6097</v>
      </c>
      <c s="271">
        <v>39429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39" spans="1:9" ht="15">
      <c r="A5539" s="216">
        <f>COUNTA($A$10:A5538)</f>
        <v>5529</v>
      </c>
      <c s="216">
        <v>25021690</v>
      </c>
      <c s="219" t="s">
        <v>5859</v>
      </c>
      <c s="271">
        <v>39166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0" spans="1:9" ht="15">
      <c r="A5540" s="216">
        <f>COUNTA($A$10:A5539)</f>
        <v>5530</v>
      </c>
      <c s="216">
        <v>25021691</v>
      </c>
      <c s="219" t="s">
        <v>5899</v>
      </c>
      <c s="271">
        <v>39243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1" spans="1:9" ht="15">
      <c r="A5541" s="216">
        <f>COUNTA($A$10:A5540)</f>
        <v>5531</v>
      </c>
      <c s="216">
        <v>25021693</v>
      </c>
      <c s="219" t="s">
        <v>534</v>
      </c>
      <c s="271">
        <v>39421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2" spans="1:9" ht="15">
      <c r="A5542" s="216">
        <f>COUNTA($A$10:A5541)</f>
        <v>5532</v>
      </c>
      <c s="216">
        <v>25021694</v>
      </c>
      <c s="219" t="s">
        <v>5975</v>
      </c>
      <c s="271">
        <v>39272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3" spans="1:9" ht="15">
      <c r="A5543" s="216">
        <f>COUNTA($A$10:A5542)</f>
        <v>5533</v>
      </c>
      <c s="216">
        <v>25021695</v>
      </c>
      <c s="219" t="s">
        <v>1520</v>
      </c>
      <c s="271">
        <v>39332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4" spans="1:9" ht="15">
      <c r="A5544" s="216">
        <f>COUNTA($A$10:A5543)</f>
        <v>5534</v>
      </c>
      <c s="216">
        <v>25021697</v>
      </c>
      <c s="219" t="s">
        <v>76</v>
      </c>
      <c s="271">
        <v>39248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5" spans="1:9" ht="15">
      <c r="A5545" s="216">
        <f>COUNTA($A$10:A5544)</f>
        <v>5535</v>
      </c>
      <c s="216">
        <v>25021698</v>
      </c>
      <c s="219" t="s">
        <v>76</v>
      </c>
      <c s="271">
        <v>39321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6" spans="1:9" ht="15">
      <c r="A5546" s="216">
        <f>COUNTA($A$10:A5545)</f>
        <v>5536</v>
      </c>
      <c s="216">
        <v>25021699</v>
      </c>
      <c s="219" t="s">
        <v>4133</v>
      </c>
      <c s="271">
        <v>39434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7" spans="1:9" ht="15">
      <c r="A5547" s="216">
        <f>COUNTA($A$10:A5546)</f>
        <v>5537</v>
      </c>
      <c s="216">
        <v>25021700</v>
      </c>
      <c s="219" t="s">
        <v>5900</v>
      </c>
      <c s="271">
        <v>39106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8" spans="1:9" ht="15">
      <c r="A5548" s="216">
        <f>COUNTA($A$10:A5547)</f>
        <v>5538</v>
      </c>
      <c s="216">
        <v>25021701</v>
      </c>
      <c s="219" t="s">
        <v>5940</v>
      </c>
      <c s="271">
        <v>39400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49" spans="1:9" ht="15">
      <c r="A5549" s="216">
        <f>COUNTA($A$10:A5548)</f>
        <v>5539</v>
      </c>
      <c s="216">
        <v>25021702</v>
      </c>
      <c s="219" t="s">
        <v>5976</v>
      </c>
      <c s="271">
        <v>39144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0" spans="1:9" ht="15">
      <c r="A5550" s="216">
        <f>COUNTA($A$10:A5549)</f>
        <v>5540</v>
      </c>
      <c s="216">
        <v>25021703</v>
      </c>
      <c s="219" t="s">
        <v>3122</v>
      </c>
      <c s="271">
        <v>39120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1" spans="1:9" ht="15">
      <c r="A5551" s="216">
        <f>COUNTA($A$10:A5550)</f>
        <v>5541</v>
      </c>
      <c s="216">
        <v>25021704</v>
      </c>
      <c s="219" t="s">
        <v>6098</v>
      </c>
      <c s="271">
        <v>39222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2" spans="1:9" ht="15">
      <c r="A5552" s="216">
        <f>COUNTA($A$10:A5551)</f>
        <v>5542</v>
      </c>
      <c s="216">
        <v>25021705</v>
      </c>
      <c s="219" t="s">
        <v>6055</v>
      </c>
      <c s="271">
        <v>39195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3" spans="1:9" ht="15">
      <c r="A5553" s="216">
        <f>COUNTA($A$10:A5552)</f>
        <v>5543</v>
      </c>
      <c s="216">
        <v>25021706</v>
      </c>
      <c s="219" t="s">
        <v>6099</v>
      </c>
      <c s="271">
        <v>39127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4" spans="1:9" ht="15">
      <c r="A5554" s="216">
        <f>COUNTA($A$10:A5553)</f>
        <v>5544</v>
      </c>
      <c s="216">
        <v>25021707</v>
      </c>
      <c s="219" t="s">
        <v>5860</v>
      </c>
      <c s="271">
        <v>39214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5" spans="1:9" ht="15">
      <c r="A5555" s="216">
        <f>COUNTA($A$10:A5554)</f>
        <v>5545</v>
      </c>
      <c s="216">
        <v>25021708</v>
      </c>
      <c s="219" t="s">
        <v>5901</v>
      </c>
      <c s="271">
        <v>39183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6" spans="1:9" ht="15">
      <c r="A5556" s="216">
        <f>COUNTA($A$10:A5555)</f>
        <v>5546</v>
      </c>
      <c s="216">
        <v>25021709</v>
      </c>
      <c s="219" t="s">
        <v>2683</v>
      </c>
      <c s="271">
        <v>39405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7" spans="1:9" ht="15">
      <c r="A5557" s="216">
        <f>COUNTA($A$10:A5556)</f>
        <v>5547</v>
      </c>
      <c s="216">
        <v>25021710</v>
      </c>
      <c s="219" t="s">
        <v>5861</v>
      </c>
      <c s="271">
        <v>39105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8" spans="1:9" ht="15">
      <c r="A5558" s="216">
        <f>COUNTA($A$10:A5557)</f>
        <v>5548</v>
      </c>
      <c s="216">
        <v>25021711</v>
      </c>
      <c s="219" t="s">
        <v>5977</v>
      </c>
      <c s="271">
        <v>39208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59" spans="1:9" ht="15">
      <c r="A5559" s="216">
        <f>COUNTA($A$10:A5558)</f>
        <v>5549</v>
      </c>
      <c s="216">
        <v>25021712</v>
      </c>
      <c s="219" t="s">
        <v>6017</v>
      </c>
      <c s="271">
        <v>39391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0" spans="1:9" ht="15">
      <c r="A5560" s="216">
        <f>COUNTA($A$10:A5559)</f>
        <v>5550</v>
      </c>
      <c s="216">
        <v>25021713</v>
      </c>
      <c s="219" t="s">
        <v>6056</v>
      </c>
      <c s="271">
        <v>39385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1" spans="1:9" ht="15">
      <c r="A5561" s="216">
        <f>COUNTA($A$10:A5560)</f>
        <v>5551</v>
      </c>
      <c s="216">
        <v>25021714</v>
      </c>
      <c s="219" t="s">
        <v>135</v>
      </c>
      <c s="271">
        <v>39238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2" spans="1:9" ht="15">
      <c r="A5562" s="216">
        <f>COUNTA($A$10:A5561)</f>
        <v>5552</v>
      </c>
      <c s="216">
        <v>25021715</v>
      </c>
      <c s="219" t="s">
        <v>4401</v>
      </c>
      <c s="271">
        <v>39137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3" spans="1:9" ht="15">
      <c r="A5563" s="216">
        <f>COUNTA($A$10:A5562)</f>
        <v>5553</v>
      </c>
      <c s="216">
        <v>25021716</v>
      </c>
      <c s="219" t="s">
        <v>751</v>
      </c>
      <c s="271">
        <v>39352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4" spans="1:9" ht="15">
      <c r="A5564" s="216">
        <f>COUNTA($A$10:A5563)</f>
        <v>5554</v>
      </c>
      <c s="216">
        <v>25021718</v>
      </c>
      <c s="219" t="s">
        <v>1637</v>
      </c>
      <c s="271">
        <v>39143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5" spans="1:9" ht="15">
      <c r="A5565" s="216">
        <f>COUNTA($A$10:A5564)</f>
        <v>5555</v>
      </c>
      <c s="216">
        <v>25021719</v>
      </c>
      <c s="219" t="s">
        <v>2028</v>
      </c>
      <c s="271">
        <v>39086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6" spans="1:9" ht="15">
      <c r="A5566" s="216">
        <f>COUNTA($A$10:A5565)</f>
        <v>5556</v>
      </c>
      <c s="216">
        <v>25021720</v>
      </c>
      <c s="219" t="s">
        <v>5902</v>
      </c>
      <c s="271">
        <v>39240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7" spans="1:9" ht="15">
      <c r="A5567" s="216">
        <f>COUNTA($A$10:A5566)</f>
        <v>5557</v>
      </c>
      <c s="216">
        <v>25021722</v>
      </c>
      <c s="219" t="s">
        <v>6057</v>
      </c>
      <c s="271">
        <v>39367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8" spans="1:9" ht="15">
      <c r="A5568" s="216">
        <f>COUNTA($A$10:A5567)</f>
        <v>5558</v>
      </c>
      <c s="216">
        <v>25021724</v>
      </c>
      <c s="219" t="s">
        <v>5862</v>
      </c>
      <c s="271">
        <v>39314</v>
      </c>
      <c s="219" t="s">
        <v>7523</v>
      </c>
      <c s="219" t="s">
        <v>4434</v>
      </c>
      <c s="216">
        <v>5</v>
      </c>
      <c s="216" t="s">
        <v>7400</v>
      </c>
      <c s="272">
        <f t="shared" si="86"/>
        <v>20000000</v>
      </c>
    </row>
    <row r="5569" spans="1:9" ht="15">
      <c r="A5569" s="216">
        <f>COUNTA($A$10:A5568)</f>
        <v>5559</v>
      </c>
      <c s="216">
        <v>25021725</v>
      </c>
      <c s="219" t="s">
        <v>5903</v>
      </c>
      <c s="271">
        <v>39415</v>
      </c>
      <c s="219" t="s">
        <v>7523</v>
      </c>
      <c s="219" t="s">
        <v>4434</v>
      </c>
      <c s="216">
        <v>5</v>
      </c>
      <c s="216" t="s">
        <v>7400</v>
      </c>
      <c s="272">
        <f t="shared" si="87" ref="I5569:I5632">G5569*4000000</f>
        <v>20000000</v>
      </c>
    </row>
    <row r="5570" spans="1:9" ht="15">
      <c r="A5570" s="216">
        <f>COUNTA($A$10:A5569)</f>
        <v>5560</v>
      </c>
      <c s="216">
        <v>25021726</v>
      </c>
      <c s="219" t="s">
        <v>5941</v>
      </c>
      <c s="271">
        <v>39121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1" spans="1:9" ht="15">
      <c r="A5571" s="216">
        <f>COUNTA($A$10:A5570)</f>
        <v>5561</v>
      </c>
      <c s="216">
        <v>25021727</v>
      </c>
      <c s="219" t="s">
        <v>4409</v>
      </c>
      <c s="271">
        <v>39421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2" spans="1:9" ht="15">
      <c r="A5572" s="216">
        <f>COUNTA($A$10:A5571)</f>
        <v>5562</v>
      </c>
      <c s="216">
        <v>25021728</v>
      </c>
      <c s="219" t="s">
        <v>6018</v>
      </c>
      <c s="271">
        <v>39321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3" spans="1:9" ht="15">
      <c r="A5573" s="216">
        <f>COUNTA($A$10:A5572)</f>
        <v>5563</v>
      </c>
      <c s="216">
        <v>25021729</v>
      </c>
      <c s="219" t="s">
        <v>6058</v>
      </c>
      <c s="271">
        <v>39274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4" spans="1:9" ht="15">
      <c r="A5574" s="216">
        <f>COUNTA($A$10:A5573)</f>
        <v>5564</v>
      </c>
      <c s="216">
        <v>25021730</v>
      </c>
      <c s="219" t="s">
        <v>5081</v>
      </c>
      <c s="271">
        <v>39156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5" spans="1:9" ht="15">
      <c r="A5575" s="216">
        <f>COUNTA($A$10:A5574)</f>
        <v>5565</v>
      </c>
      <c s="216">
        <v>25021731</v>
      </c>
      <c s="219" t="s">
        <v>2653</v>
      </c>
      <c s="271">
        <v>39165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6" spans="1:9" ht="15">
      <c r="A5576" s="216">
        <f>COUNTA($A$10:A5575)</f>
        <v>5566</v>
      </c>
      <c s="216">
        <v>25021732</v>
      </c>
      <c s="219" t="s">
        <v>5904</v>
      </c>
      <c s="271">
        <v>39245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7" spans="1:9" ht="15">
      <c r="A5577" s="216">
        <f>COUNTA($A$10:A5576)</f>
        <v>5567</v>
      </c>
      <c s="216">
        <v>25021733</v>
      </c>
      <c s="219" t="s">
        <v>5942</v>
      </c>
      <c s="271">
        <v>39138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8" spans="1:9" ht="15">
      <c r="A5578" s="216">
        <f>COUNTA($A$10:A5577)</f>
        <v>5568</v>
      </c>
      <c s="216">
        <v>25021734</v>
      </c>
      <c s="219" t="s">
        <v>1006</v>
      </c>
      <c s="271">
        <v>39417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79" spans="1:9" ht="15">
      <c r="A5579" s="216">
        <f>COUNTA($A$10:A5578)</f>
        <v>5569</v>
      </c>
      <c s="216">
        <v>25021735</v>
      </c>
      <c s="219" t="s">
        <v>6019</v>
      </c>
      <c s="271">
        <v>39413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0" spans="1:9" ht="15">
      <c r="A5580" s="216">
        <f>COUNTA($A$10:A5579)</f>
        <v>5570</v>
      </c>
      <c s="216">
        <v>25021736</v>
      </c>
      <c s="219" t="s">
        <v>6059</v>
      </c>
      <c s="271">
        <v>39085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1" spans="1:9" ht="15">
      <c r="A5581" s="216">
        <f>COUNTA($A$10:A5580)</f>
        <v>5571</v>
      </c>
      <c s="216">
        <v>25021737</v>
      </c>
      <c s="219" t="s">
        <v>6101</v>
      </c>
      <c s="271">
        <v>39256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2" spans="1:9" ht="15">
      <c r="A5582" s="216">
        <f>COUNTA($A$10:A5581)</f>
        <v>5572</v>
      </c>
      <c s="216">
        <v>25021738</v>
      </c>
      <c s="219" t="s">
        <v>5863</v>
      </c>
      <c s="271">
        <v>39423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3" spans="1:9" ht="15">
      <c r="A5583" s="216">
        <f>COUNTA($A$10:A5582)</f>
        <v>5573</v>
      </c>
      <c s="216">
        <v>25021739</v>
      </c>
      <c s="219" t="s">
        <v>3648</v>
      </c>
      <c s="271">
        <v>39310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4" spans="1:9" ht="15">
      <c r="A5584" s="216">
        <f>COUNTA($A$10:A5583)</f>
        <v>5574</v>
      </c>
      <c s="216">
        <v>25021740</v>
      </c>
      <c s="219" t="s">
        <v>2415</v>
      </c>
      <c s="271">
        <v>39429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5" spans="1:9" ht="15">
      <c r="A5585" s="216">
        <f>COUNTA($A$10:A5584)</f>
        <v>5575</v>
      </c>
      <c s="216">
        <v>25021742</v>
      </c>
      <c s="219" t="s">
        <v>5979</v>
      </c>
      <c s="271">
        <v>39386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6" spans="1:9" ht="15">
      <c r="A5586" s="216">
        <f>COUNTA($A$10:A5585)</f>
        <v>5576</v>
      </c>
      <c s="216">
        <v>25021743</v>
      </c>
      <c s="219" t="s">
        <v>6020</v>
      </c>
      <c s="271">
        <v>39209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7" spans="1:9" ht="15">
      <c r="A5587" s="216">
        <f>COUNTA($A$10:A5586)</f>
        <v>5577</v>
      </c>
      <c s="216">
        <v>25021744</v>
      </c>
      <c s="219" t="s">
        <v>1223</v>
      </c>
      <c s="271">
        <v>39446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8" spans="1:9" ht="15">
      <c r="A5588" s="216">
        <f>COUNTA($A$10:A5587)</f>
        <v>5578</v>
      </c>
      <c s="216">
        <v>25021745</v>
      </c>
      <c s="219" t="s">
        <v>6102</v>
      </c>
      <c s="271">
        <v>39419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89" spans="1:9" ht="15">
      <c r="A5589" s="216">
        <f>COUNTA($A$10:A5588)</f>
        <v>5579</v>
      </c>
      <c s="216">
        <v>25021746</v>
      </c>
      <c s="219" t="s">
        <v>4882</v>
      </c>
      <c s="271">
        <v>39271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0" spans="1:9" ht="15">
      <c r="A5590" s="216">
        <f>COUNTA($A$10:A5589)</f>
        <v>5580</v>
      </c>
      <c s="216">
        <v>25021747</v>
      </c>
      <c s="219" t="s">
        <v>5905</v>
      </c>
      <c s="271">
        <v>39318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1" spans="1:9" ht="15">
      <c r="A5591" s="216">
        <f>COUNTA($A$10:A5590)</f>
        <v>5581</v>
      </c>
      <c s="216">
        <v>25021748</v>
      </c>
      <c s="219" t="s">
        <v>2687</v>
      </c>
      <c s="271">
        <v>39096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2" spans="1:9" ht="15">
      <c r="A5592" s="216">
        <f>COUNTA($A$10:A5591)</f>
        <v>5582</v>
      </c>
      <c s="216">
        <v>25021750</v>
      </c>
      <c s="219" t="s">
        <v>5980</v>
      </c>
      <c s="271">
        <v>39336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3" spans="1:9" ht="15">
      <c r="A5593" s="216">
        <f>COUNTA($A$10:A5592)</f>
        <v>5583</v>
      </c>
      <c s="216">
        <v>25021751</v>
      </c>
      <c s="219" t="s">
        <v>3854</v>
      </c>
      <c s="271">
        <v>39110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4" spans="1:9" ht="15">
      <c r="A5594" s="216">
        <f>COUNTA($A$10:A5593)</f>
        <v>5584</v>
      </c>
      <c s="216">
        <v>25021752</v>
      </c>
      <c s="219" t="s">
        <v>6060</v>
      </c>
      <c s="271">
        <v>39185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5" spans="1:9" ht="15">
      <c r="A5595" s="216">
        <f>COUNTA($A$10:A5594)</f>
        <v>5585</v>
      </c>
      <c s="216">
        <v>25021753</v>
      </c>
      <c s="219" t="s">
        <v>6103</v>
      </c>
      <c s="271">
        <v>39112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6" spans="1:9" ht="15">
      <c r="A5596" s="216">
        <f>COUNTA($A$10:A5595)</f>
        <v>5586</v>
      </c>
      <c s="216">
        <v>25021754</v>
      </c>
      <c s="219" t="s">
        <v>5864</v>
      </c>
      <c s="271">
        <v>39177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7" spans="1:9" ht="15">
      <c r="A5597" s="216">
        <f>COUNTA($A$10:A5596)</f>
        <v>5587</v>
      </c>
      <c s="216">
        <v>25021755</v>
      </c>
      <c s="219" t="s">
        <v>1055</v>
      </c>
      <c s="271">
        <v>39380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8" spans="1:9" ht="15">
      <c r="A5598" s="216">
        <f>COUNTA($A$10:A5597)</f>
        <v>5588</v>
      </c>
      <c s="216">
        <v>25021756</v>
      </c>
      <c s="219" t="s">
        <v>5943</v>
      </c>
      <c s="271">
        <v>39160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599" spans="1:9" ht="15">
      <c r="A5599" s="216">
        <f>COUNTA($A$10:A5598)</f>
        <v>5589</v>
      </c>
      <c s="216">
        <v>25021757</v>
      </c>
      <c s="219" t="s">
        <v>5981</v>
      </c>
      <c s="271">
        <v>39162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0" spans="1:9" ht="15">
      <c r="A5600" s="216">
        <f>COUNTA($A$10:A5599)</f>
        <v>5590</v>
      </c>
      <c s="216">
        <v>25021758</v>
      </c>
      <c s="219" t="s">
        <v>6021</v>
      </c>
      <c s="271">
        <v>39322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1" spans="1:9" ht="15">
      <c r="A5601" s="216">
        <f>COUNTA($A$10:A5600)</f>
        <v>5591</v>
      </c>
      <c s="216">
        <v>25021759</v>
      </c>
      <c s="219" t="s">
        <v>4405</v>
      </c>
      <c s="271">
        <v>39254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2" spans="1:9" ht="15">
      <c r="A5602" s="216">
        <f>COUNTA($A$10:A5601)</f>
        <v>5592</v>
      </c>
      <c s="216">
        <v>25021760</v>
      </c>
      <c s="219" t="s">
        <v>6104</v>
      </c>
      <c s="271">
        <v>39311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3" spans="1:9" ht="15">
      <c r="A5603" s="216">
        <f>COUNTA($A$10:A5602)</f>
        <v>5593</v>
      </c>
      <c s="216">
        <v>25021762</v>
      </c>
      <c s="219" t="s">
        <v>5906</v>
      </c>
      <c s="271">
        <v>39143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4" spans="1:9" ht="15">
      <c r="A5604" s="216">
        <f>COUNTA($A$10:A5603)</f>
        <v>5594</v>
      </c>
      <c s="216">
        <v>25021763</v>
      </c>
      <c s="219" t="s">
        <v>217</v>
      </c>
      <c s="271">
        <v>39409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5" spans="1:9" ht="15">
      <c r="A5605" s="216">
        <f>COUNTA($A$10:A5604)</f>
        <v>5595</v>
      </c>
      <c s="216">
        <v>25021764</v>
      </c>
      <c s="219" t="s">
        <v>1529</v>
      </c>
      <c s="271">
        <v>39117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6" spans="1:9" ht="15">
      <c r="A5606" s="216">
        <f>COUNTA($A$10:A5605)</f>
        <v>5596</v>
      </c>
      <c s="216">
        <v>25021765</v>
      </c>
      <c s="219" t="s">
        <v>6022</v>
      </c>
      <c s="271">
        <v>39317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7" spans="1:9" ht="15">
      <c r="A5607" s="216">
        <f>COUNTA($A$10:A5606)</f>
        <v>5597</v>
      </c>
      <c s="216">
        <v>25021766</v>
      </c>
      <c s="219" t="s">
        <v>27</v>
      </c>
      <c s="271">
        <v>39296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8" spans="1:9" ht="15">
      <c r="A5608" s="216">
        <f>COUNTA($A$10:A5607)</f>
        <v>5598</v>
      </c>
      <c s="216">
        <v>25021767</v>
      </c>
      <c s="219" t="s">
        <v>6105</v>
      </c>
      <c s="271">
        <v>39380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09" spans="1:9" ht="15">
      <c r="A5609" s="216">
        <f>COUNTA($A$10:A5608)</f>
        <v>5599</v>
      </c>
      <c s="216">
        <v>25021768</v>
      </c>
      <c s="219" t="s">
        <v>5865</v>
      </c>
      <c s="271">
        <v>39139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0" spans="1:9" ht="15">
      <c r="A5610" s="216">
        <f>COUNTA($A$10:A5609)</f>
        <v>5600</v>
      </c>
      <c s="216">
        <v>25021769</v>
      </c>
      <c s="219" t="s">
        <v>1693</v>
      </c>
      <c s="271">
        <v>39147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1" spans="1:9" ht="15">
      <c r="A5611" s="216">
        <f>COUNTA($A$10:A5610)</f>
        <v>5601</v>
      </c>
      <c s="216">
        <v>25021770</v>
      </c>
      <c s="219" t="s">
        <v>5944</v>
      </c>
      <c s="271">
        <v>39184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2" spans="1:9" ht="15">
      <c r="A5612" s="216">
        <f>COUNTA($A$10:A5611)</f>
        <v>5602</v>
      </c>
      <c s="216">
        <v>25021771</v>
      </c>
      <c s="219" t="s">
        <v>5982</v>
      </c>
      <c s="271">
        <v>39126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3" spans="1:9" ht="15">
      <c r="A5613" s="216">
        <f>COUNTA($A$10:A5612)</f>
        <v>5603</v>
      </c>
      <c s="216">
        <v>25021772</v>
      </c>
      <c s="219" t="s">
        <v>1345</v>
      </c>
      <c s="271">
        <v>39396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4" spans="1:9" ht="15">
      <c r="A5614" s="216">
        <f>COUNTA($A$10:A5613)</f>
        <v>5604</v>
      </c>
      <c s="216">
        <v>25021773</v>
      </c>
      <c s="219" t="s">
        <v>6061</v>
      </c>
      <c s="271">
        <v>39306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5" spans="1:9" ht="15">
      <c r="A5615" s="216">
        <f>COUNTA($A$10:A5614)</f>
        <v>5605</v>
      </c>
      <c s="216">
        <v>25021774</v>
      </c>
      <c s="219" t="s">
        <v>6106</v>
      </c>
      <c s="271">
        <v>39098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6" spans="1:9" ht="15">
      <c r="A5616" s="216">
        <f>COUNTA($A$10:A5615)</f>
        <v>5606</v>
      </c>
      <c s="216">
        <v>25021775</v>
      </c>
      <c s="219" t="s">
        <v>544</v>
      </c>
      <c s="271">
        <v>39271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7" spans="1:9" ht="15">
      <c r="A5617" s="216">
        <f>COUNTA($A$10:A5616)</f>
        <v>5607</v>
      </c>
      <c s="216">
        <v>25021776</v>
      </c>
      <c s="219" t="s">
        <v>5907</v>
      </c>
      <c s="271">
        <v>39307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8" spans="1:9" ht="15">
      <c r="A5618" s="216">
        <f>COUNTA($A$10:A5617)</f>
        <v>5608</v>
      </c>
      <c s="216">
        <v>25021777</v>
      </c>
      <c s="219" t="s">
        <v>260</v>
      </c>
      <c s="271">
        <v>39424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19" spans="1:9" ht="15">
      <c r="A5619" s="216">
        <f>COUNTA($A$10:A5618)</f>
        <v>5609</v>
      </c>
      <c s="216">
        <v>25021778</v>
      </c>
      <c s="219" t="s">
        <v>5983</v>
      </c>
      <c s="271">
        <v>39118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0" spans="1:9" ht="15">
      <c r="A5620" s="216">
        <f>COUNTA($A$10:A5619)</f>
        <v>5610</v>
      </c>
      <c s="216">
        <v>25021779</v>
      </c>
      <c s="219" t="s">
        <v>6023</v>
      </c>
      <c s="271">
        <v>39320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1" spans="1:9" ht="15">
      <c r="A5621" s="216">
        <f>COUNTA($A$10:A5620)</f>
        <v>5611</v>
      </c>
      <c s="216">
        <v>25021780</v>
      </c>
      <c s="219" t="s">
        <v>6062</v>
      </c>
      <c s="271">
        <v>39285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2" spans="1:9" ht="15">
      <c r="A5622" s="216">
        <f>COUNTA($A$10:A5621)</f>
        <v>5612</v>
      </c>
      <c s="216">
        <v>25021781</v>
      </c>
      <c s="219" t="s">
        <v>6107</v>
      </c>
      <c s="271">
        <v>39445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3" spans="1:9" ht="15">
      <c r="A5623" s="216">
        <f>COUNTA($A$10:A5622)</f>
        <v>5613</v>
      </c>
      <c s="216">
        <v>25021782</v>
      </c>
      <c s="219" t="s">
        <v>5866</v>
      </c>
      <c s="271">
        <v>39201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4" spans="1:9" ht="15">
      <c r="A5624" s="216">
        <f>COUNTA($A$10:A5623)</f>
        <v>5614</v>
      </c>
      <c s="216">
        <v>25021783</v>
      </c>
      <c s="219" t="s">
        <v>5908</v>
      </c>
      <c s="271">
        <v>39348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5" spans="1:9" ht="15">
      <c r="A5625" s="216">
        <f>COUNTA($A$10:A5624)</f>
        <v>5615</v>
      </c>
      <c s="216">
        <v>25021784</v>
      </c>
      <c s="219" t="s">
        <v>5200</v>
      </c>
      <c s="271">
        <v>39364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6" spans="1:9" ht="15">
      <c r="A5626" s="216">
        <f>COUNTA($A$10:A5625)</f>
        <v>5616</v>
      </c>
      <c s="216">
        <v>25021785</v>
      </c>
      <c s="219" t="s">
        <v>5984</v>
      </c>
      <c s="271">
        <v>39293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7" spans="1:9" ht="15">
      <c r="A5627" s="216">
        <f>COUNTA($A$10:A5626)</f>
        <v>5617</v>
      </c>
      <c s="216">
        <v>25021786</v>
      </c>
      <c s="219" t="s">
        <v>6024</v>
      </c>
      <c s="271">
        <v>39270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8" spans="1:9" ht="15">
      <c r="A5628" s="216">
        <f>COUNTA($A$10:A5627)</f>
        <v>5618</v>
      </c>
      <c s="216">
        <v>25021787</v>
      </c>
      <c s="219" t="s">
        <v>6063</v>
      </c>
      <c s="271">
        <v>39282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29" spans="1:9" ht="15">
      <c r="A5629" s="216">
        <f>COUNTA($A$10:A5628)</f>
        <v>5619</v>
      </c>
      <c s="216">
        <v>25021789</v>
      </c>
      <c s="219" t="s">
        <v>6108</v>
      </c>
      <c s="271">
        <v>39246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30" spans="1:9" ht="15">
      <c r="A5630" s="216">
        <f>COUNTA($A$10:A5629)</f>
        <v>5620</v>
      </c>
      <c s="216">
        <v>25021790</v>
      </c>
      <c s="219" t="s">
        <v>1294</v>
      </c>
      <c s="271">
        <v>39209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31" spans="1:9" ht="15">
      <c r="A5631" s="216">
        <f>COUNTA($A$10:A5630)</f>
        <v>5621</v>
      </c>
      <c s="216">
        <v>25021791</v>
      </c>
      <c s="219" t="s">
        <v>6109</v>
      </c>
      <c s="271">
        <v>39438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32" spans="1:9" ht="15">
      <c r="A5632" s="216">
        <f>COUNTA($A$10:A5631)</f>
        <v>5622</v>
      </c>
      <c s="216">
        <v>25021792</v>
      </c>
      <c s="219" t="s">
        <v>694</v>
      </c>
      <c s="271">
        <v>39143</v>
      </c>
      <c s="219" t="s">
        <v>7523</v>
      </c>
      <c s="219" t="s">
        <v>4434</v>
      </c>
      <c s="216">
        <v>5</v>
      </c>
      <c s="216" t="s">
        <v>7400</v>
      </c>
      <c s="272">
        <f t="shared" si="87"/>
        <v>20000000</v>
      </c>
    </row>
    <row r="5633" spans="1:9" ht="15">
      <c r="A5633" s="216">
        <f>COUNTA($A$10:A5632)</f>
        <v>5623</v>
      </c>
      <c s="216">
        <v>25021793</v>
      </c>
      <c s="219" t="s">
        <v>2816</v>
      </c>
      <c s="271">
        <v>39286</v>
      </c>
      <c s="219" t="s">
        <v>7523</v>
      </c>
      <c s="219" t="s">
        <v>4434</v>
      </c>
      <c s="216">
        <v>5</v>
      </c>
      <c s="216" t="s">
        <v>7400</v>
      </c>
      <c s="272">
        <f t="shared" si="88" ref="I5633:I5696">G5633*4000000</f>
        <v>20000000</v>
      </c>
    </row>
    <row r="5634" spans="1:9" ht="15">
      <c r="A5634" s="216">
        <f>COUNTA($A$10:A5633)</f>
        <v>5624</v>
      </c>
      <c s="216">
        <v>25021794</v>
      </c>
      <c s="219" t="s">
        <v>5985</v>
      </c>
      <c s="271">
        <v>39218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35" spans="1:9" ht="15">
      <c r="A5635" s="216">
        <f>COUNTA($A$10:A5634)</f>
        <v>5625</v>
      </c>
      <c s="216">
        <v>25021795</v>
      </c>
      <c s="219" t="s">
        <v>30</v>
      </c>
      <c s="271">
        <v>39403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36" spans="1:9" ht="15">
      <c r="A5636" s="216">
        <f>COUNTA($A$10:A5635)</f>
        <v>5626</v>
      </c>
      <c s="216">
        <v>25021796</v>
      </c>
      <c s="219" t="s">
        <v>6064</v>
      </c>
      <c s="271">
        <v>39326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37" spans="1:9" ht="15">
      <c r="A5637" s="216">
        <f>COUNTA($A$10:A5636)</f>
        <v>5627</v>
      </c>
      <c s="216">
        <v>25021797</v>
      </c>
      <c s="219" t="s">
        <v>6110</v>
      </c>
      <c s="271">
        <v>39338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38" spans="1:9" ht="15">
      <c r="A5638" s="216">
        <f>COUNTA($A$10:A5637)</f>
        <v>5628</v>
      </c>
      <c s="216">
        <v>25021798</v>
      </c>
      <c s="219" t="s">
        <v>5867</v>
      </c>
      <c s="271">
        <v>39437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39" spans="1:9" ht="15">
      <c r="A5639" s="216">
        <f>COUNTA($A$10:A5638)</f>
        <v>5629</v>
      </c>
      <c s="216">
        <v>25021799</v>
      </c>
      <c s="219" t="s">
        <v>6025</v>
      </c>
      <c s="271">
        <v>39392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0" spans="1:9" ht="15">
      <c r="A5640" s="216">
        <f>COUNTA($A$10:A5639)</f>
        <v>5630</v>
      </c>
      <c s="216">
        <v>25021800</v>
      </c>
      <c s="219" t="s">
        <v>5945</v>
      </c>
      <c s="271">
        <v>39180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1" spans="1:9" ht="15">
      <c r="A5641" s="216">
        <f>COUNTA($A$10:A5640)</f>
        <v>5631</v>
      </c>
      <c s="216">
        <v>25021801</v>
      </c>
      <c s="219" t="s">
        <v>5986</v>
      </c>
      <c s="271">
        <v>39129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2" spans="1:9" ht="15">
      <c r="A5642" s="216">
        <f>COUNTA($A$10:A5641)</f>
        <v>5632</v>
      </c>
      <c s="216">
        <v>25021802</v>
      </c>
      <c s="219" t="s">
        <v>640</v>
      </c>
      <c s="271">
        <v>39240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3" spans="1:9" ht="15">
      <c r="A5643" s="216">
        <f>COUNTA($A$10:A5642)</f>
        <v>5633</v>
      </c>
      <c s="216">
        <v>25021803</v>
      </c>
      <c s="219" t="s">
        <v>640</v>
      </c>
      <c s="271">
        <v>39201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4" spans="1:9" ht="15">
      <c r="A5644" s="216">
        <f>COUNTA($A$10:A5643)</f>
        <v>5634</v>
      </c>
      <c s="216">
        <v>25021804</v>
      </c>
      <c s="219" t="s">
        <v>6111</v>
      </c>
      <c s="271">
        <v>39446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5" spans="1:9" ht="15">
      <c r="A5645" s="216">
        <f>COUNTA($A$10:A5644)</f>
        <v>5635</v>
      </c>
      <c s="216">
        <v>25021805</v>
      </c>
      <c s="219" t="s">
        <v>5868</v>
      </c>
      <c s="271">
        <v>39362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6" spans="1:9" ht="15">
      <c r="A5646" s="216">
        <f>COUNTA($A$10:A5645)</f>
        <v>5636</v>
      </c>
      <c s="216">
        <v>25021806</v>
      </c>
      <c s="219" t="s">
        <v>5909</v>
      </c>
      <c s="271">
        <v>39119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7" spans="1:9" ht="15">
      <c r="A5647" s="216">
        <f>COUNTA($A$10:A5646)</f>
        <v>5637</v>
      </c>
      <c s="216">
        <v>25021807</v>
      </c>
      <c s="219" t="s">
        <v>5946</v>
      </c>
      <c s="271">
        <v>39357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8" spans="1:9" ht="15">
      <c r="A5648" s="216">
        <f>COUNTA($A$10:A5647)</f>
        <v>5638</v>
      </c>
      <c s="216">
        <v>25021809</v>
      </c>
      <c s="219" t="s">
        <v>5987</v>
      </c>
      <c s="271">
        <v>39141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49" spans="1:9" ht="15">
      <c r="A5649" s="216">
        <f>COUNTA($A$10:A5648)</f>
        <v>5639</v>
      </c>
      <c s="216">
        <v>25021810</v>
      </c>
      <c s="219" t="s">
        <v>5987</v>
      </c>
      <c s="271">
        <v>39407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0" spans="1:9" ht="15">
      <c r="A5650" s="216">
        <f>COUNTA($A$10:A5649)</f>
        <v>5640</v>
      </c>
      <c s="216">
        <v>25021811</v>
      </c>
      <c s="219" t="s">
        <v>2868</v>
      </c>
      <c s="271">
        <v>39116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1" spans="1:9" ht="15">
      <c r="A5651" s="216">
        <f>COUNTA($A$10:A5650)</f>
        <v>5641</v>
      </c>
      <c s="216">
        <v>25021812</v>
      </c>
      <c s="219" t="s">
        <v>142</v>
      </c>
      <c s="271">
        <v>39442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2" spans="1:9" ht="15">
      <c r="A5652" s="216">
        <f>COUNTA($A$10:A5651)</f>
        <v>5642</v>
      </c>
      <c s="216">
        <v>25021813</v>
      </c>
      <c s="219" t="s">
        <v>5869</v>
      </c>
      <c s="271">
        <v>39087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3" spans="1:9" ht="15">
      <c r="A5653" s="216">
        <f>COUNTA($A$10:A5652)</f>
        <v>5643</v>
      </c>
      <c s="216">
        <v>25021814</v>
      </c>
      <c s="219" t="s">
        <v>697</v>
      </c>
      <c s="271">
        <v>39370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4" spans="1:9" ht="15">
      <c r="A5654" s="216">
        <f>COUNTA($A$10:A5653)</f>
        <v>5644</v>
      </c>
      <c s="216">
        <v>25021815</v>
      </c>
      <c s="219" t="s">
        <v>5947</v>
      </c>
      <c s="271">
        <v>39403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5" spans="1:9" ht="15">
      <c r="A5655" s="216">
        <f>COUNTA($A$10:A5654)</f>
        <v>5645</v>
      </c>
      <c s="216">
        <v>25021816</v>
      </c>
      <c s="219" t="s">
        <v>5988</v>
      </c>
      <c s="271">
        <v>39391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6" spans="1:9" ht="15">
      <c r="A5656" s="216">
        <f>COUNTA($A$10:A5655)</f>
        <v>5646</v>
      </c>
      <c s="216">
        <v>25021817</v>
      </c>
      <c s="219" t="s">
        <v>1015</v>
      </c>
      <c s="271">
        <v>39417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7" spans="1:9" ht="15">
      <c r="A5657" s="216">
        <f>COUNTA($A$10:A5656)</f>
        <v>5647</v>
      </c>
      <c s="216">
        <v>25021818</v>
      </c>
      <c s="219" t="s">
        <v>6066</v>
      </c>
      <c s="271">
        <v>39360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8" spans="1:9" ht="15">
      <c r="A5658" s="216">
        <f>COUNTA($A$10:A5657)</f>
        <v>5648</v>
      </c>
      <c s="216">
        <v>25021819</v>
      </c>
      <c s="219" t="s">
        <v>6114</v>
      </c>
      <c s="271">
        <v>39409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59" spans="1:9" ht="15">
      <c r="A5659" s="216">
        <f>COUNTA($A$10:A5658)</f>
        <v>5649</v>
      </c>
      <c s="216">
        <v>25021820</v>
      </c>
      <c s="219" t="s">
        <v>4857</v>
      </c>
      <c s="271">
        <v>39273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0" spans="1:9" ht="15">
      <c r="A5660" s="216">
        <f>COUNTA($A$10:A5659)</f>
        <v>5650</v>
      </c>
      <c s="216">
        <v>25021821</v>
      </c>
      <c s="219" t="s">
        <v>6028</v>
      </c>
      <c s="271">
        <v>39436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1" spans="1:9" ht="15">
      <c r="A5661" s="216">
        <f>COUNTA($A$10:A5660)</f>
        <v>5651</v>
      </c>
      <c s="216">
        <v>25021822</v>
      </c>
      <c s="219" t="s">
        <v>5949</v>
      </c>
      <c s="271">
        <v>39391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2" spans="1:9" ht="15">
      <c r="A5662" s="216">
        <f>COUNTA($A$10:A5661)</f>
        <v>5652</v>
      </c>
      <c s="216">
        <v>25021823</v>
      </c>
      <c s="219" t="s">
        <v>5989</v>
      </c>
      <c s="271">
        <v>39120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3" spans="1:9" ht="15">
      <c r="A5663" s="216">
        <f>COUNTA($A$10:A5662)</f>
        <v>5653</v>
      </c>
      <c s="216">
        <v>25021824</v>
      </c>
      <c s="219" t="s">
        <v>5910</v>
      </c>
      <c s="271">
        <v>39327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4" spans="1:9" ht="15">
      <c r="A5664" s="216">
        <f>COUNTA($A$10:A5663)</f>
        <v>5654</v>
      </c>
      <c s="216">
        <v>25021825</v>
      </c>
      <c s="219" t="s">
        <v>4429</v>
      </c>
      <c s="271">
        <v>38745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5" spans="1:9" ht="15">
      <c r="A5665" s="216">
        <f>COUNTA($A$10:A5664)</f>
        <v>5655</v>
      </c>
      <c s="216">
        <v>25021826</v>
      </c>
      <c s="219" t="s">
        <v>6112</v>
      </c>
      <c s="271">
        <v>39097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6" spans="1:9" ht="15">
      <c r="A5666" s="216">
        <f>COUNTA($A$10:A5665)</f>
        <v>5656</v>
      </c>
      <c s="216">
        <v>25021827</v>
      </c>
      <c s="219" t="s">
        <v>5870</v>
      </c>
      <c s="271">
        <v>39088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7" spans="1:9" ht="15">
      <c r="A5667" s="216">
        <f>COUNTA($A$10:A5666)</f>
        <v>5657</v>
      </c>
      <c s="216">
        <v>25021828</v>
      </c>
      <c s="219" t="s">
        <v>5911</v>
      </c>
      <c s="271">
        <v>39296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8" spans="1:9" ht="15">
      <c r="A5668" s="216">
        <f>COUNTA($A$10:A5667)</f>
        <v>5658</v>
      </c>
      <c s="216">
        <v>25021829</v>
      </c>
      <c s="219" t="s">
        <v>1063</v>
      </c>
      <c s="271">
        <v>39280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69" spans="1:9" ht="15">
      <c r="A5669" s="216">
        <f>COUNTA($A$10:A5668)</f>
        <v>5659</v>
      </c>
      <c s="216">
        <v>25021830</v>
      </c>
      <c s="219" t="s">
        <v>5990</v>
      </c>
      <c s="271">
        <v>39429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0" spans="1:9" ht="15">
      <c r="A5670" s="216">
        <f>COUNTA($A$10:A5669)</f>
        <v>5660</v>
      </c>
      <c s="216">
        <v>25021831</v>
      </c>
      <c s="219" t="s">
        <v>6026</v>
      </c>
      <c s="271">
        <v>39154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1" spans="1:9" ht="15">
      <c r="A5671" s="216">
        <f>COUNTA($A$10:A5670)</f>
        <v>5661</v>
      </c>
      <c s="216">
        <v>25021832</v>
      </c>
      <c s="219" t="s">
        <v>6065</v>
      </c>
      <c s="271">
        <v>39122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2" spans="1:9" ht="15">
      <c r="A5672" s="216">
        <f>COUNTA($A$10:A5671)</f>
        <v>5662</v>
      </c>
      <c s="216">
        <v>25021834</v>
      </c>
      <c s="219" t="s">
        <v>6113</v>
      </c>
      <c s="271">
        <v>39190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3" spans="1:9" ht="15">
      <c r="A5673" s="216">
        <f>COUNTA($A$10:A5672)</f>
        <v>5663</v>
      </c>
      <c s="216">
        <v>25021835</v>
      </c>
      <c s="219" t="s">
        <v>6027</v>
      </c>
      <c s="271">
        <v>39304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4" spans="1:9" ht="15">
      <c r="A5674" s="216">
        <f>COUNTA($A$10:A5673)</f>
        <v>5664</v>
      </c>
      <c s="216">
        <v>25021837</v>
      </c>
      <c s="219" t="s">
        <v>5948</v>
      </c>
      <c s="271">
        <v>39420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5" spans="1:9" ht="15">
      <c r="A5675" s="216">
        <f>COUNTA($A$10:A5674)</f>
        <v>5665</v>
      </c>
      <c s="216">
        <v>25021838</v>
      </c>
      <c s="219" t="s">
        <v>5991</v>
      </c>
      <c s="271">
        <v>39336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6" spans="1:9" ht="15">
      <c r="A5676" s="216">
        <f>COUNTA($A$10:A5675)</f>
        <v>5666</v>
      </c>
      <c s="216">
        <v>25021839</v>
      </c>
      <c s="219" t="s">
        <v>6029</v>
      </c>
      <c s="271">
        <v>39161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7" spans="1:9" ht="15">
      <c r="A5677" s="216">
        <f>COUNTA($A$10:A5676)</f>
        <v>5667</v>
      </c>
      <c s="216">
        <v>25021841</v>
      </c>
      <c s="219" t="s">
        <v>6067</v>
      </c>
      <c s="271">
        <v>39402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8" spans="1:9" ht="15">
      <c r="A5678" s="216">
        <f>COUNTA($A$10:A5677)</f>
        <v>5668</v>
      </c>
      <c s="216">
        <v>25021842</v>
      </c>
      <c s="219" t="s">
        <v>6115</v>
      </c>
      <c s="271">
        <v>39285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79" spans="1:9" ht="15">
      <c r="A5679" s="216">
        <f>COUNTA($A$10:A5678)</f>
        <v>5669</v>
      </c>
      <c s="216">
        <v>25021843</v>
      </c>
      <c s="219" t="s">
        <v>5871</v>
      </c>
      <c s="271">
        <v>39344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0" spans="1:9" ht="15">
      <c r="A5680" s="216">
        <f>COUNTA($A$10:A5679)</f>
        <v>5670</v>
      </c>
      <c s="216">
        <v>25021845</v>
      </c>
      <c s="219" t="s">
        <v>5912</v>
      </c>
      <c s="271">
        <v>39173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1" spans="1:9" ht="15">
      <c r="A5681" s="216">
        <f>COUNTA($A$10:A5680)</f>
        <v>5671</v>
      </c>
      <c s="216">
        <v>25021846</v>
      </c>
      <c s="219" t="s">
        <v>2085</v>
      </c>
      <c s="271">
        <v>39150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2" spans="1:9" ht="15">
      <c r="A5682" s="216">
        <f>COUNTA($A$10:A5681)</f>
        <v>5672</v>
      </c>
      <c s="216">
        <v>25021847</v>
      </c>
      <c s="219" t="s">
        <v>3057</v>
      </c>
      <c s="271">
        <v>39122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3" spans="1:9" ht="15">
      <c r="A5683" s="216">
        <f>COUNTA($A$10:A5682)</f>
        <v>5673</v>
      </c>
      <c s="216">
        <v>25021848</v>
      </c>
      <c s="219" t="s">
        <v>6030</v>
      </c>
      <c s="271">
        <v>39328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4" spans="1:9" ht="15">
      <c r="A5684" s="216">
        <f>COUNTA($A$10:A5683)</f>
        <v>5674</v>
      </c>
      <c s="216">
        <v>25021849</v>
      </c>
      <c s="219" t="s">
        <v>6068</v>
      </c>
      <c s="271">
        <v>39132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5" spans="1:9" ht="15">
      <c r="A5685" s="216">
        <f>COUNTA($A$10:A5684)</f>
        <v>5675</v>
      </c>
      <c s="216">
        <v>25021850</v>
      </c>
      <c s="219" t="s">
        <v>6116</v>
      </c>
      <c s="271">
        <v>39408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6" spans="1:9" ht="15">
      <c r="A5686" s="216">
        <f>COUNTA($A$10:A5685)</f>
        <v>5676</v>
      </c>
      <c s="216">
        <v>25021851</v>
      </c>
      <c s="219" t="s">
        <v>2695</v>
      </c>
      <c s="271">
        <v>39392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7" spans="1:9" ht="15">
      <c r="A5687" s="216">
        <f>COUNTA($A$10:A5686)</f>
        <v>5677</v>
      </c>
      <c s="216">
        <v>25021852</v>
      </c>
      <c s="219" t="s">
        <v>5913</v>
      </c>
      <c s="271">
        <v>39314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8" spans="1:9" ht="15">
      <c r="A5688" s="216">
        <f>COUNTA($A$10:A5687)</f>
        <v>5678</v>
      </c>
      <c s="216">
        <v>25021853</v>
      </c>
      <c s="219" t="s">
        <v>5950</v>
      </c>
      <c s="271">
        <v>39263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89" spans="1:9" ht="15">
      <c r="A5689" s="216">
        <f>COUNTA($A$10:A5688)</f>
        <v>5679</v>
      </c>
      <c s="216">
        <v>25021854</v>
      </c>
      <c s="219" t="s">
        <v>5992</v>
      </c>
      <c s="271">
        <v>39356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0" spans="1:9" ht="15">
      <c r="A5690" s="216">
        <f>COUNTA($A$10:A5689)</f>
        <v>5680</v>
      </c>
      <c s="216">
        <v>25021855</v>
      </c>
      <c s="219" t="s">
        <v>6031</v>
      </c>
      <c s="271">
        <v>39173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1" spans="1:9" ht="15">
      <c r="A5691" s="216">
        <f>COUNTA($A$10:A5690)</f>
        <v>5681</v>
      </c>
      <c s="216">
        <v>25021856</v>
      </c>
      <c s="219" t="s">
        <v>6069</v>
      </c>
      <c s="271">
        <v>39374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2" spans="1:9" ht="15">
      <c r="A5692" s="216">
        <f>COUNTA($A$10:A5691)</f>
        <v>5682</v>
      </c>
      <c s="216">
        <v>25021857</v>
      </c>
      <c s="219" t="s">
        <v>6117</v>
      </c>
      <c s="271">
        <v>39222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3" spans="1:9" ht="15">
      <c r="A5693" s="216">
        <f>COUNTA($A$10:A5692)</f>
        <v>5683</v>
      </c>
      <c s="216">
        <v>25021858</v>
      </c>
      <c s="219" t="s">
        <v>5872</v>
      </c>
      <c s="271">
        <v>39154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4" spans="1:9" ht="15">
      <c r="A5694" s="216">
        <f>COUNTA($A$10:A5693)</f>
        <v>5684</v>
      </c>
      <c s="216">
        <v>25021859</v>
      </c>
      <c s="219" t="s">
        <v>5914</v>
      </c>
      <c s="271">
        <v>39393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5" spans="1:9" ht="15">
      <c r="A5695" s="216">
        <f>COUNTA($A$10:A5694)</f>
        <v>5685</v>
      </c>
      <c s="216">
        <v>25021860</v>
      </c>
      <c s="219" t="s">
        <v>2428</v>
      </c>
      <c s="271">
        <v>39329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6" spans="1:9" ht="15">
      <c r="A5696" s="216">
        <f>COUNTA($A$10:A5695)</f>
        <v>5686</v>
      </c>
      <c s="216">
        <v>25021861</v>
      </c>
      <c s="219" t="s">
        <v>5993</v>
      </c>
      <c s="271">
        <v>39359</v>
      </c>
      <c s="219" t="s">
        <v>7523</v>
      </c>
      <c s="219" t="s">
        <v>4434</v>
      </c>
      <c s="216">
        <v>5</v>
      </c>
      <c s="216" t="s">
        <v>7400</v>
      </c>
      <c s="272">
        <f t="shared" si="88"/>
        <v>20000000</v>
      </c>
    </row>
    <row r="5697" spans="1:9" ht="15">
      <c r="A5697" s="216">
        <f>COUNTA($A$10:A5696)</f>
        <v>5687</v>
      </c>
      <c s="216">
        <v>25021863</v>
      </c>
      <c s="219" t="s">
        <v>6070</v>
      </c>
      <c s="271">
        <v>39219</v>
      </c>
      <c s="219" t="s">
        <v>7523</v>
      </c>
      <c s="219" t="s">
        <v>4434</v>
      </c>
      <c s="216">
        <v>5</v>
      </c>
      <c s="216" t="s">
        <v>7400</v>
      </c>
      <c s="272">
        <f t="shared" si="89" ref="I5697:I5760">G5697*4000000</f>
        <v>20000000</v>
      </c>
    </row>
    <row r="5698" spans="1:9" ht="15">
      <c r="A5698" s="216">
        <f>COUNTA($A$10:A5697)</f>
        <v>5688</v>
      </c>
      <c s="216">
        <v>25021864</v>
      </c>
      <c s="219" t="s">
        <v>6118</v>
      </c>
      <c s="271">
        <v>39107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699" spans="1:9" ht="15">
      <c r="A5699" s="216">
        <f>COUNTA($A$10:A5698)</f>
        <v>5689</v>
      </c>
      <c s="216">
        <v>25021865</v>
      </c>
      <c s="219" t="s">
        <v>5873</v>
      </c>
      <c s="271">
        <v>39292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0" spans="1:9" ht="15">
      <c r="A5700" s="216">
        <f>COUNTA($A$10:A5699)</f>
        <v>5690</v>
      </c>
      <c s="216">
        <v>25021866</v>
      </c>
      <c s="219" t="s">
        <v>6032</v>
      </c>
      <c s="271">
        <v>39323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1" spans="1:9" ht="15">
      <c r="A5701" s="216">
        <f>COUNTA($A$10:A5700)</f>
        <v>5691</v>
      </c>
      <c s="216">
        <v>25021867</v>
      </c>
      <c s="219" t="s">
        <v>5951</v>
      </c>
      <c s="271">
        <v>39267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2" spans="1:9" ht="15">
      <c r="A5702" s="216">
        <f>COUNTA($A$10:A5701)</f>
        <v>5692</v>
      </c>
      <c s="216">
        <v>25021868</v>
      </c>
      <c s="219" t="s">
        <v>1547</v>
      </c>
      <c s="271">
        <v>39202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3" spans="1:9" ht="15">
      <c r="A5703" s="216">
        <f>COUNTA($A$10:A5702)</f>
        <v>5693</v>
      </c>
      <c s="216">
        <v>25021869</v>
      </c>
      <c s="219" t="s">
        <v>5915</v>
      </c>
      <c s="271">
        <v>39277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4" spans="1:9" ht="15">
      <c r="A5704" s="216">
        <f>COUNTA($A$10:A5703)</f>
        <v>5694</v>
      </c>
      <c s="216">
        <v>25021870</v>
      </c>
      <c s="219" t="s">
        <v>6071</v>
      </c>
      <c s="271">
        <v>39412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5" spans="1:9" ht="15">
      <c r="A5705" s="216">
        <f>COUNTA($A$10:A5704)</f>
        <v>5695</v>
      </c>
      <c s="216">
        <v>25021871</v>
      </c>
      <c s="219" t="s">
        <v>6119</v>
      </c>
      <c s="271">
        <v>39157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6" spans="1:9" ht="15">
      <c r="A5706" s="216">
        <f>COUNTA($A$10:A5705)</f>
        <v>5696</v>
      </c>
      <c s="216">
        <v>25021872</v>
      </c>
      <c s="219" t="s">
        <v>6033</v>
      </c>
      <c s="271">
        <v>39356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7" spans="1:9" ht="15">
      <c r="A5707" s="216">
        <f>COUNTA($A$10:A5706)</f>
        <v>5697</v>
      </c>
      <c s="216">
        <v>25021873</v>
      </c>
      <c s="219" t="s">
        <v>5874</v>
      </c>
      <c s="271">
        <v>39360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8" spans="1:9" ht="15">
      <c r="A5708" s="216">
        <f>COUNTA($A$10:A5707)</f>
        <v>5698</v>
      </c>
      <c s="216">
        <v>25021874</v>
      </c>
      <c s="219" t="s">
        <v>2876</v>
      </c>
      <c s="271">
        <v>39369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09" spans="1:9" ht="15">
      <c r="A5709" s="216">
        <f>COUNTA($A$10:A5708)</f>
        <v>5699</v>
      </c>
      <c s="216">
        <v>25021875</v>
      </c>
      <c s="219" t="s">
        <v>5952</v>
      </c>
      <c s="271">
        <v>39416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0" spans="1:9" ht="15">
      <c r="A5710" s="216">
        <f>COUNTA($A$10:A5709)</f>
        <v>5700</v>
      </c>
      <c s="216">
        <v>25021876</v>
      </c>
      <c s="219" t="s">
        <v>273</v>
      </c>
      <c s="271">
        <v>39323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1" spans="1:9" ht="15">
      <c r="A5711" s="216">
        <f>COUNTA($A$10:A5710)</f>
        <v>5701</v>
      </c>
      <c s="216">
        <v>25021877</v>
      </c>
      <c s="219" t="s">
        <v>5916</v>
      </c>
      <c s="271">
        <v>39349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2" spans="1:9" ht="15">
      <c r="A5712" s="216">
        <f>COUNTA($A$10:A5711)</f>
        <v>5702</v>
      </c>
      <c s="216">
        <v>25021878</v>
      </c>
      <c s="219" t="s">
        <v>6072</v>
      </c>
      <c s="271">
        <v>39317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3" spans="1:9" ht="15">
      <c r="A5713" s="216">
        <f>COUNTA($A$10:A5712)</f>
        <v>5703</v>
      </c>
      <c s="216">
        <v>25021879</v>
      </c>
      <c s="219" t="s">
        <v>329</v>
      </c>
      <c s="271">
        <v>39227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4" spans="1:9" ht="15">
      <c r="A5714" s="216">
        <f>COUNTA($A$10:A5713)</f>
        <v>5704</v>
      </c>
      <c s="216">
        <v>25021880</v>
      </c>
      <c s="219" t="s">
        <v>406</v>
      </c>
      <c s="271">
        <v>39227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5" spans="1:9" ht="15">
      <c r="A5715" s="216">
        <f>COUNTA($A$10:A5714)</f>
        <v>5705</v>
      </c>
      <c s="216">
        <v>25021881</v>
      </c>
      <c s="219" t="s">
        <v>5917</v>
      </c>
      <c s="271">
        <v>39264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6" spans="1:9" ht="15">
      <c r="A5716" s="216">
        <f>COUNTA($A$10:A5715)</f>
        <v>5706</v>
      </c>
      <c s="216">
        <v>25021882</v>
      </c>
      <c s="219" t="s">
        <v>5953</v>
      </c>
      <c s="271">
        <v>39106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7" spans="1:9" ht="15">
      <c r="A5717" s="216">
        <f>COUNTA($A$10:A5716)</f>
        <v>5707</v>
      </c>
      <c s="216">
        <v>25021883</v>
      </c>
      <c s="219" t="s">
        <v>5994</v>
      </c>
      <c s="271">
        <v>39352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8" spans="1:9" ht="15">
      <c r="A5718" s="216">
        <f>COUNTA($A$10:A5717)</f>
        <v>5708</v>
      </c>
      <c s="216">
        <v>25021884</v>
      </c>
      <c s="219" t="s">
        <v>2089</v>
      </c>
      <c s="271">
        <v>39159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19" spans="1:9" ht="15">
      <c r="A5719" s="216">
        <f>COUNTA($A$10:A5718)</f>
        <v>5709</v>
      </c>
      <c s="216">
        <v>25021885</v>
      </c>
      <c s="219" t="s">
        <v>708</v>
      </c>
      <c s="271">
        <v>39430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0" spans="1:9" ht="15">
      <c r="A5720" s="216">
        <f>COUNTA($A$10:A5719)</f>
        <v>5710</v>
      </c>
      <c s="216">
        <v>25021886</v>
      </c>
      <c s="219" t="s">
        <v>2474</v>
      </c>
      <c s="271">
        <v>39430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1" spans="1:9" ht="15">
      <c r="A5721" s="216">
        <f>COUNTA($A$10:A5720)</f>
        <v>5711</v>
      </c>
      <c s="216">
        <v>25021887</v>
      </c>
      <c s="219" t="s">
        <v>5875</v>
      </c>
      <c s="271">
        <v>39369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2" spans="1:9" ht="15">
      <c r="A5722" s="216">
        <f>COUNTA($A$10:A5721)</f>
        <v>5712</v>
      </c>
      <c s="216">
        <v>25021888</v>
      </c>
      <c s="219" t="s">
        <v>5918</v>
      </c>
      <c s="271">
        <v>39434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3" spans="1:9" ht="15">
      <c r="A5723" s="216">
        <f>COUNTA($A$10:A5722)</f>
        <v>5713</v>
      </c>
      <c s="216">
        <v>25021889</v>
      </c>
      <c s="219" t="s">
        <v>5954</v>
      </c>
      <c s="271">
        <v>39249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4" spans="1:9" ht="15">
      <c r="A5724" s="216">
        <f>COUNTA($A$10:A5723)</f>
        <v>5714</v>
      </c>
      <c s="216">
        <v>25021891</v>
      </c>
      <c s="219" t="s">
        <v>227</v>
      </c>
      <c s="271">
        <v>39112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5" spans="1:9" ht="15">
      <c r="A5725" s="216">
        <f>COUNTA($A$10:A5724)</f>
        <v>5715</v>
      </c>
      <c s="216">
        <v>25021892</v>
      </c>
      <c s="219" t="s">
        <v>6034</v>
      </c>
      <c s="271">
        <v>39174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6" spans="1:9" ht="15">
      <c r="A5726" s="216">
        <f>COUNTA($A$10:A5725)</f>
        <v>5716</v>
      </c>
      <c s="216">
        <v>25021893</v>
      </c>
      <c s="219" t="s">
        <v>41</v>
      </c>
      <c s="271">
        <v>39132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7" spans="1:9" ht="15">
      <c r="A5727" s="216">
        <f>COUNTA($A$10:A5726)</f>
        <v>5717</v>
      </c>
      <c s="216">
        <v>25021894</v>
      </c>
      <c s="219" t="s">
        <v>41</v>
      </c>
      <c s="271">
        <v>39172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8" spans="1:9" ht="15">
      <c r="A5728" s="216">
        <f>COUNTA($A$10:A5727)</f>
        <v>5718</v>
      </c>
      <c s="216">
        <v>25021895</v>
      </c>
      <c s="219" t="s">
        <v>4894</v>
      </c>
      <c s="271">
        <v>39367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29" spans="1:9" ht="15">
      <c r="A5729" s="216">
        <f>COUNTA($A$10:A5728)</f>
        <v>5719</v>
      </c>
      <c s="216">
        <v>25021896</v>
      </c>
      <c s="219" t="s">
        <v>5919</v>
      </c>
      <c s="271">
        <v>39238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0" spans="1:9" ht="15">
      <c r="A5730" s="216">
        <f>COUNTA($A$10:A5729)</f>
        <v>5720</v>
      </c>
      <c s="216">
        <v>25021897</v>
      </c>
      <c s="219" t="s">
        <v>2663</v>
      </c>
      <c s="271">
        <v>39104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1" spans="1:9" ht="15">
      <c r="A5731" s="216">
        <f>COUNTA($A$10:A5730)</f>
        <v>5721</v>
      </c>
      <c s="216">
        <v>25021899</v>
      </c>
      <c s="219" t="s">
        <v>5995</v>
      </c>
      <c s="271">
        <v>39362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2" spans="1:9" ht="15">
      <c r="A5732" s="216">
        <f>COUNTA($A$10:A5731)</f>
        <v>5722</v>
      </c>
      <c s="216">
        <v>25021900</v>
      </c>
      <c s="219" t="s">
        <v>6035</v>
      </c>
      <c s="271">
        <v>39131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3" spans="1:9" ht="15">
      <c r="A5733" s="216">
        <f>COUNTA($A$10:A5732)</f>
        <v>5723</v>
      </c>
      <c s="216">
        <v>25021901</v>
      </c>
      <c s="219" t="s">
        <v>5876</v>
      </c>
      <c s="271">
        <v>39415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4" spans="1:9" ht="15">
      <c r="A5734" s="216">
        <f>COUNTA($A$10:A5733)</f>
        <v>5724</v>
      </c>
      <c s="216">
        <v>25021902</v>
      </c>
      <c s="219" t="s">
        <v>3771</v>
      </c>
      <c s="271">
        <v>39147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5" spans="1:9" ht="15">
      <c r="A5735" s="216">
        <f>COUNTA($A$10:A5734)</f>
        <v>5725</v>
      </c>
      <c s="216">
        <v>25021903</v>
      </c>
      <c s="219" t="s">
        <v>408</v>
      </c>
      <c s="271">
        <v>39430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6" spans="1:9" ht="15">
      <c r="A5736" s="216">
        <f>COUNTA($A$10:A5735)</f>
        <v>5726</v>
      </c>
      <c s="216">
        <v>25021904</v>
      </c>
      <c s="219" t="s">
        <v>408</v>
      </c>
      <c s="271">
        <v>39426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7" spans="1:9" ht="15">
      <c r="A5737" s="216">
        <f>COUNTA($A$10:A5736)</f>
        <v>5727</v>
      </c>
      <c s="216">
        <v>25021905</v>
      </c>
      <c s="219" t="s">
        <v>1246</v>
      </c>
      <c s="271">
        <v>39122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8" spans="1:9" ht="15">
      <c r="A5738" s="216">
        <f>COUNTA($A$10:A5737)</f>
        <v>5728</v>
      </c>
      <c s="216">
        <v>25021906</v>
      </c>
      <c s="219" t="s">
        <v>2598</v>
      </c>
      <c s="271">
        <v>39394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39" spans="1:9" ht="15">
      <c r="A5739" s="216">
        <f>COUNTA($A$10:A5738)</f>
        <v>5729</v>
      </c>
      <c s="216">
        <v>25021907</v>
      </c>
      <c s="219" t="s">
        <v>5996</v>
      </c>
      <c s="271">
        <v>39328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0" spans="1:9" ht="15">
      <c r="A5740" s="216">
        <f>COUNTA($A$10:A5739)</f>
        <v>5730</v>
      </c>
      <c s="216">
        <v>25021908</v>
      </c>
      <c s="219" t="s">
        <v>5920</v>
      </c>
      <c s="271">
        <v>39287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1" spans="1:9" ht="15">
      <c r="A5741" s="216">
        <f>COUNTA($A$10:A5740)</f>
        <v>5731</v>
      </c>
      <c s="216">
        <v>25021909</v>
      </c>
      <c s="219" t="s">
        <v>6073</v>
      </c>
      <c s="271">
        <v>39421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2" spans="1:9" ht="15">
      <c r="A5742" s="216">
        <f>COUNTA($A$10:A5741)</f>
        <v>5732</v>
      </c>
      <c s="216">
        <v>25021910</v>
      </c>
      <c s="219" t="s">
        <v>6120</v>
      </c>
      <c s="271">
        <v>39273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3" spans="1:9" ht="15">
      <c r="A5743" s="216">
        <f>COUNTA($A$10:A5742)</f>
        <v>5733</v>
      </c>
      <c s="216">
        <v>25021911</v>
      </c>
      <c s="219" t="s">
        <v>5877</v>
      </c>
      <c s="271">
        <v>39324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4" spans="1:9" ht="15">
      <c r="A5744" s="216">
        <f>COUNTA($A$10:A5743)</f>
        <v>5734</v>
      </c>
      <c s="216">
        <v>25021912</v>
      </c>
      <c s="219" t="s">
        <v>5921</v>
      </c>
      <c s="271">
        <v>39377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5" spans="1:9" ht="15">
      <c r="A5745" s="216">
        <f>COUNTA($A$10:A5744)</f>
        <v>5735</v>
      </c>
      <c s="216">
        <v>25021913</v>
      </c>
      <c s="219" t="s">
        <v>5955</v>
      </c>
      <c s="271">
        <v>39425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6" spans="1:9" ht="15">
      <c r="A5746" s="216">
        <f>COUNTA($A$10:A5745)</f>
        <v>5736</v>
      </c>
      <c s="216">
        <v>25021915</v>
      </c>
      <c s="219" t="s">
        <v>5619</v>
      </c>
      <c s="271">
        <v>39406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7" spans="1:9" ht="15">
      <c r="A5747" s="216">
        <f>COUNTA($A$10:A5746)</f>
        <v>5737</v>
      </c>
      <c s="216">
        <v>25021916</v>
      </c>
      <c s="219" t="s">
        <v>6036</v>
      </c>
      <c s="271">
        <v>39184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8" spans="1:9" ht="15">
      <c r="A5748" s="216">
        <f>COUNTA($A$10:A5747)</f>
        <v>5738</v>
      </c>
      <c s="216">
        <v>25021917</v>
      </c>
      <c s="219" t="s">
        <v>6074</v>
      </c>
      <c s="271">
        <v>39316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49" spans="1:9" ht="15">
      <c r="A5749" s="216">
        <f>COUNTA($A$10:A5748)</f>
        <v>5739</v>
      </c>
      <c s="216">
        <v>25021918</v>
      </c>
      <c s="219" t="s">
        <v>6121</v>
      </c>
      <c s="271">
        <v>39228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0" spans="1:9" ht="15">
      <c r="A5750" s="216">
        <f>COUNTA($A$10:A5749)</f>
        <v>5740</v>
      </c>
      <c s="216">
        <v>25021919</v>
      </c>
      <c s="219" t="s">
        <v>4013</v>
      </c>
      <c s="271">
        <v>39121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1" spans="1:9" ht="15">
      <c r="A5751" s="216">
        <f>COUNTA($A$10:A5750)</f>
        <v>5741</v>
      </c>
      <c s="216">
        <v>25021920</v>
      </c>
      <c s="219" t="s">
        <v>5923</v>
      </c>
      <c s="271">
        <v>39157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2" spans="1:9" ht="15">
      <c r="A5752" s="216">
        <f>COUNTA($A$10:A5751)</f>
        <v>5742</v>
      </c>
      <c s="216">
        <v>25021921</v>
      </c>
      <c s="219" t="s">
        <v>5956</v>
      </c>
      <c s="271">
        <v>39368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3" spans="1:9" ht="15">
      <c r="A5753" s="216">
        <f>COUNTA($A$10:A5752)</f>
        <v>5743</v>
      </c>
      <c s="216">
        <v>25021922</v>
      </c>
      <c s="219" t="s">
        <v>5997</v>
      </c>
      <c s="271">
        <v>39428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4" spans="1:9" ht="15">
      <c r="A5754" s="216">
        <f>COUNTA($A$10:A5753)</f>
        <v>5744</v>
      </c>
      <c s="216">
        <v>25021923</v>
      </c>
      <c s="219" t="s">
        <v>6037</v>
      </c>
      <c s="271">
        <v>39431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5" spans="1:9" ht="15">
      <c r="A5755" s="216">
        <f>COUNTA($A$10:A5754)</f>
        <v>5745</v>
      </c>
      <c s="216">
        <v>25021924</v>
      </c>
      <c s="219" t="s">
        <v>6075</v>
      </c>
      <c s="271">
        <v>39380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6" spans="1:9" ht="15">
      <c r="A5756" s="216">
        <f>COUNTA($A$10:A5755)</f>
        <v>5746</v>
      </c>
      <c s="216">
        <v>25021925</v>
      </c>
      <c s="219" t="s">
        <v>4327</v>
      </c>
      <c s="271">
        <v>39187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7" spans="1:9" ht="15">
      <c r="A5757" s="216">
        <f>COUNTA($A$10:A5756)</f>
        <v>5747</v>
      </c>
      <c s="216">
        <v>25021926</v>
      </c>
      <c s="219" t="s">
        <v>5878</v>
      </c>
      <c s="271">
        <v>39398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8" spans="1:9" ht="15">
      <c r="A5758" s="216">
        <f>COUNTA($A$10:A5757)</f>
        <v>5748</v>
      </c>
      <c s="216">
        <v>25021927</v>
      </c>
      <c s="219" t="s">
        <v>5924</v>
      </c>
      <c s="271">
        <v>39207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59" spans="1:9" ht="15">
      <c r="A5759" s="216">
        <f>COUNTA($A$10:A5758)</f>
        <v>5749</v>
      </c>
      <c s="216">
        <v>25021928</v>
      </c>
      <c s="219" t="s">
        <v>5957</v>
      </c>
      <c s="271">
        <v>39298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60" spans="1:9" ht="15">
      <c r="A5760" s="216">
        <f>COUNTA($A$10:A5759)</f>
        <v>5750</v>
      </c>
      <c s="216">
        <v>25021929</v>
      </c>
      <c s="219" t="s">
        <v>5998</v>
      </c>
      <c s="271">
        <v>39169</v>
      </c>
      <c s="219" t="s">
        <v>7523</v>
      </c>
      <c s="219" t="s">
        <v>4434</v>
      </c>
      <c s="216">
        <v>5</v>
      </c>
      <c s="216" t="s">
        <v>7400</v>
      </c>
      <c s="272">
        <f t="shared" si="89"/>
        <v>20000000</v>
      </c>
    </row>
    <row r="5761" spans="1:9" ht="15">
      <c r="A5761" s="216">
        <f>COUNTA($A$10:A5760)</f>
        <v>5751</v>
      </c>
      <c s="216">
        <v>25021930</v>
      </c>
      <c s="219" t="s">
        <v>6038</v>
      </c>
      <c s="271">
        <v>39194</v>
      </c>
      <c s="219" t="s">
        <v>7523</v>
      </c>
      <c s="219" t="s">
        <v>4434</v>
      </c>
      <c s="216">
        <v>5</v>
      </c>
      <c s="216" t="s">
        <v>7400</v>
      </c>
      <c s="272">
        <f t="shared" si="90" ref="I5761:I5824">G5761*4000000</f>
        <v>20000000</v>
      </c>
    </row>
    <row r="5762" spans="1:9" ht="15">
      <c r="A5762" s="216">
        <f>COUNTA($A$10:A5761)</f>
        <v>5752</v>
      </c>
      <c s="216">
        <v>25021931</v>
      </c>
      <c s="219" t="s">
        <v>5958</v>
      </c>
      <c s="271">
        <v>39178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3" spans="1:9" ht="15">
      <c r="A5763" s="216">
        <f>COUNTA($A$10:A5762)</f>
        <v>5753</v>
      </c>
      <c s="216">
        <v>25021932</v>
      </c>
      <c s="219" t="s">
        <v>6076</v>
      </c>
      <c s="271">
        <v>39393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4" spans="1:9" ht="15">
      <c r="A5764" s="216">
        <f>COUNTA($A$10:A5763)</f>
        <v>5754</v>
      </c>
      <c s="216">
        <v>25021933</v>
      </c>
      <c s="219" t="s">
        <v>6122</v>
      </c>
      <c s="271">
        <v>39152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5" spans="1:9" ht="15">
      <c r="A5765" s="216">
        <f>COUNTA($A$10:A5764)</f>
        <v>5755</v>
      </c>
      <c s="216">
        <v>25021934</v>
      </c>
      <c s="219" t="s">
        <v>778</v>
      </c>
      <c s="271">
        <v>39161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6" spans="1:9" ht="15">
      <c r="A5766" s="216">
        <f>COUNTA($A$10:A5765)</f>
        <v>5756</v>
      </c>
      <c s="216">
        <v>25021935</v>
      </c>
      <c s="219" t="s">
        <v>5925</v>
      </c>
      <c s="271">
        <v>39243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7" spans="1:9" ht="15">
      <c r="A5767" s="216">
        <f>COUNTA($A$10:A5766)</f>
        <v>5757</v>
      </c>
      <c s="216">
        <v>25021936</v>
      </c>
      <c s="219" t="s">
        <v>1124</v>
      </c>
      <c s="271">
        <v>39173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8" spans="1:9" ht="15">
      <c r="A5768" s="216">
        <f>COUNTA($A$10:A5767)</f>
        <v>5758</v>
      </c>
      <c s="216">
        <v>25021937</v>
      </c>
      <c s="219" t="s">
        <v>4741</v>
      </c>
      <c s="271">
        <v>39119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69" spans="1:9" ht="15">
      <c r="A5769" s="216">
        <f>COUNTA($A$10:A5768)</f>
        <v>5759</v>
      </c>
      <c s="216">
        <v>25021938</v>
      </c>
      <c s="219" t="s">
        <v>5999</v>
      </c>
      <c s="271">
        <v>39091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0" spans="1:9" ht="15">
      <c r="A5770" s="216">
        <f>COUNTA($A$10:A5769)</f>
        <v>5760</v>
      </c>
      <c s="216">
        <v>25021939</v>
      </c>
      <c s="219" t="s">
        <v>6039</v>
      </c>
      <c s="271">
        <v>39199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1" spans="1:9" ht="15">
      <c r="A5771" s="216">
        <f>COUNTA($A$10:A5770)</f>
        <v>5761</v>
      </c>
      <c s="216">
        <v>25021940</v>
      </c>
      <c s="219" t="s">
        <v>6077</v>
      </c>
      <c s="271">
        <v>39268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2" spans="1:9" ht="15">
      <c r="A5772" s="216">
        <f>COUNTA($A$10:A5771)</f>
        <v>5762</v>
      </c>
      <c s="216">
        <v>25021941</v>
      </c>
      <c s="219" t="s">
        <v>6123</v>
      </c>
      <c s="271">
        <v>39411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3" spans="1:9" ht="15">
      <c r="A5773" s="216">
        <f>COUNTA($A$10:A5772)</f>
        <v>5763</v>
      </c>
      <c s="216">
        <v>25021942</v>
      </c>
      <c s="219" t="s">
        <v>5879</v>
      </c>
      <c s="271">
        <v>39415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4" spans="1:9" ht="15">
      <c r="A5774" s="216">
        <f>COUNTA($A$10:A5773)</f>
        <v>5764</v>
      </c>
      <c s="216">
        <v>25021943</v>
      </c>
      <c s="219" t="s">
        <v>4271</v>
      </c>
      <c s="271">
        <v>39261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5" spans="1:9" ht="15">
      <c r="A5775" s="216">
        <f>COUNTA($A$10:A5774)</f>
        <v>5765</v>
      </c>
      <c s="216">
        <v>25021944</v>
      </c>
      <c s="219" t="s">
        <v>4407</v>
      </c>
      <c s="271">
        <v>39260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6" spans="1:9" ht="15">
      <c r="A5776" s="216">
        <f>COUNTA($A$10:A5775)</f>
        <v>5766</v>
      </c>
      <c s="216">
        <v>25021945</v>
      </c>
      <c s="219" t="s">
        <v>5926</v>
      </c>
      <c s="271">
        <v>39431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7" spans="1:9" ht="15">
      <c r="A5777" s="216">
        <f>COUNTA($A$10:A5776)</f>
        <v>5767</v>
      </c>
      <c s="216">
        <v>25021946</v>
      </c>
      <c s="219" t="s">
        <v>6040</v>
      </c>
      <c s="271">
        <v>39107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8" spans="1:9" ht="15">
      <c r="A5778" s="216">
        <f>COUNTA($A$10:A5777)</f>
        <v>5768</v>
      </c>
      <c s="216">
        <v>25021947</v>
      </c>
      <c s="219" t="s">
        <v>6078</v>
      </c>
      <c s="271">
        <v>39248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79" spans="1:9" ht="15">
      <c r="A5779" s="216">
        <f>COUNTA($A$10:A5778)</f>
        <v>5769</v>
      </c>
      <c s="216">
        <v>25021948</v>
      </c>
      <c s="219" t="s">
        <v>2094</v>
      </c>
      <c s="271">
        <v>39242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0" spans="1:9" ht="15">
      <c r="A5780" s="216">
        <f>COUNTA($A$10:A5779)</f>
        <v>5770</v>
      </c>
      <c s="216">
        <v>25021950</v>
      </c>
      <c s="219" t="s">
        <v>5881</v>
      </c>
      <c s="271">
        <v>39350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1" spans="1:9" ht="15">
      <c r="A5781" s="216">
        <f>COUNTA($A$10:A5780)</f>
        <v>5771</v>
      </c>
      <c s="216">
        <v>25021951</v>
      </c>
      <c s="219" t="s">
        <v>2438</v>
      </c>
      <c s="271">
        <v>39385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2" spans="1:9" ht="15">
      <c r="A5782" s="216">
        <f>COUNTA($A$10:A5781)</f>
        <v>5772</v>
      </c>
      <c s="216">
        <v>25021952</v>
      </c>
      <c s="219" t="s">
        <v>5959</v>
      </c>
      <c s="271">
        <v>39390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3" spans="1:9" ht="15">
      <c r="A5783" s="216">
        <f>COUNTA($A$10:A5782)</f>
        <v>5773</v>
      </c>
      <c s="216">
        <v>25021953</v>
      </c>
      <c s="219" t="s">
        <v>6000</v>
      </c>
      <c s="271">
        <v>39098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4" spans="1:9" ht="15">
      <c r="A5784" s="216">
        <f>COUNTA($A$10:A5783)</f>
        <v>5774</v>
      </c>
      <c s="216">
        <v>25021955</v>
      </c>
      <c s="219" t="s">
        <v>1078</v>
      </c>
      <c s="271">
        <v>39315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5" spans="1:9" ht="15">
      <c r="A5785" s="216">
        <f>COUNTA($A$10:A5784)</f>
        <v>5775</v>
      </c>
      <c s="216">
        <v>25021956</v>
      </c>
      <c s="219" t="s">
        <v>6080</v>
      </c>
      <c s="271">
        <v>39255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6" spans="1:9" ht="15">
      <c r="A5786" s="216">
        <f>COUNTA($A$10:A5785)</f>
        <v>5776</v>
      </c>
      <c s="216">
        <v>25021957</v>
      </c>
      <c s="219" t="s">
        <v>232</v>
      </c>
      <c s="271">
        <v>39419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7" spans="1:9" ht="15">
      <c r="A5787" s="216">
        <f>COUNTA($A$10:A5786)</f>
        <v>5777</v>
      </c>
      <c s="216">
        <v>25021958</v>
      </c>
      <c s="219" t="s">
        <v>2571</v>
      </c>
      <c s="271">
        <v>39434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8" spans="1:9" ht="15">
      <c r="A5788" s="216">
        <f>COUNTA($A$10:A5787)</f>
        <v>5778</v>
      </c>
      <c s="216">
        <v>25021959</v>
      </c>
      <c s="219" t="s">
        <v>3026</v>
      </c>
      <c s="271">
        <v>39431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89" spans="1:9" ht="15">
      <c r="A5789" s="216">
        <f>COUNTA($A$10:A5788)</f>
        <v>5779</v>
      </c>
      <c s="216">
        <v>25021960</v>
      </c>
      <c s="219" t="s">
        <v>3704</v>
      </c>
      <c s="271">
        <v>39386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0" spans="1:9" ht="15">
      <c r="A5790" s="216">
        <f>COUNTA($A$10:A5789)</f>
        <v>5780</v>
      </c>
      <c s="216">
        <v>25021961</v>
      </c>
      <c s="219" t="s">
        <v>4589</v>
      </c>
      <c s="271">
        <v>39095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1" spans="1:9" ht="15">
      <c r="A5791" s="216">
        <f>COUNTA($A$10:A5790)</f>
        <v>5781</v>
      </c>
      <c s="216">
        <v>25021962</v>
      </c>
      <c s="219" t="s">
        <v>846</v>
      </c>
      <c s="271">
        <v>39445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2" spans="1:9" ht="15">
      <c r="A5792" s="216">
        <f>COUNTA($A$10:A5791)</f>
        <v>5782</v>
      </c>
      <c s="216">
        <v>25021963</v>
      </c>
      <c s="219" t="s">
        <v>6081</v>
      </c>
      <c s="271">
        <v>39438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3" spans="1:9" ht="15">
      <c r="A5793" s="216">
        <f>COUNTA($A$10:A5792)</f>
        <v>5783</v>
      </c>
      <c s="216">
        <v>25021964</v>
      </c>
      <c s="219" t="s">
        <v>6124</v>
      </c>
      <c s="271">
        <v>39441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4" spans="1:9" ht="15">
      <c r="A5794" s="216">
        <f>COUNTA($A$10:A5793)</f>
        <v>5784</v>
      </c>
      <c s="216">
        <v>25021965</v>
      </c>
      <c s="219" t="s">
        <v>6125</v>
      </c>
      <c s="271">
        <v>39429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5" spans="1:9" ht="15">
      <c r="A5795" s="216">
        <f>COUNTA($A$10:A5794)</f>
        <v>5785</v>
      </c>
      <c s="216">
        <v>25021966</v>
      </c>
      <c s="219" t="s">
        <v>5882</v>
      </c>
      <c s="271">
        <v>39348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6" spans="1:9" ht="15">
      <c r="A5796" s="216">
        <f>COUNTA($A$10:A5795)</f>
        <v>5786</v>
      </c>
      <c s="216">
        <v>25021967</v>
      </c>
      <c s="219" t="s">
        <v>4745</v>
      </c>
      <c s="271">
        <v>39243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7" spans="1:9" ht="15">
      <c r="A5797" s="216">
        <f>COUNTA($A$10:A5796)</f>
        <v>5787</v>
      </c>
      <c s="216">
        <v>25021969</v>
      </c>
      <c s="219" t="s">
        <v>5656</v>
      </c>
      <c s="271">
        <v>39077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8" spans="1:9" ht="15">
      <c r="A5798" s="216">
        <f>COUNTA($A$10:A5797)</f>
        <v>5788</v>
      </c>
      <c s="216">
        <v>25021970</v>
      </c>
      <c s="219" t="s">
        <v>1378</v>
      </c>
      <c s="271">
        <v>39407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799" spans="1:9" ht="15">
      <c r="A5799" s="216">
        <f>COUNTA($A$10:A5798)</f>
        <v>5789</v>
      </c>
      <c s="216">
        <v>25021971</v>
      </c>
      <c s="219" t="s">
        <v>2481</v>
      </c>
      <c s="271">
        <v>39347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0" spans="1:9" ht="15">
      <c r="A5800" s="216">
        <f>COUNTA($A$10:A5799)</f>
        <v>5790</v>
      </c>
      <c s="216">
        <v>25021972</v>
      </c>
      <c s="219" t="s">
        <v>4329</v>
      </c>
      <c s="271">
        <v>39248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1" spans="1:9" ht="15">
      <c r="A5801" s="216">
        <f>COUNTA($A$10:A5800)</f>
        <v>5791</v>
      </c>
      <c s="216">
        <v>25021973</v>
      </c>
      <c s="219" t="s">
        <v>6082</v>
      </c>
      <c s="271">
        <v>39314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2" spans="1:9" ht="15">
      <c r="A5802" s="216">
        <f>COUNTA($A$10:A5801)</f>
        <v>5792</v>
      </c>
      <c s="216">
        <v>25021974</v>
      </c>
      <c s="219" t="s">
        <v>6126</v>
      </c>
      <c s="271">
        <v>39329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3" spans="1:9" ht="15">
      <c r="A5803" s="216">
        <f>COUNTA($A$10:A5802)</f>
        <v>5793</v>
      </c>
      <c s="216">
        <v>25021975</v>
      </c>
      <c s="219" t="s">
        <v>5883</v>
      </c>
      <c s="271">
        <v>39342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4" spans="1:9" ht="15">
      <c r="A5804" s="216">
        <f>COUNTA($A$10:A5803)</f>
        <v>5794</v>
      </c>
      <c s="216">
        <v>25021977</v>
      </c>
      <c s="219" t="s">
        <v>152</v>
      </c>
      <c s="271">
        <v>39388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5" spans="1:9" ht="15">
      <c r="A5805" s="216">
        <f>COUNTA($A$10:A5804)</f>
        <v>5795</v>
      </c>
      <c s="216">
        <v>25021978</v>
      </c>
      <c s="219" t="s">
        <v>5960</v>
      </c>
      <c s="271">
        <v>39401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6" spans="1:9" ht="15">
      <c r="A5806" s="216">
        <f>COUNTA($A$10:A5805)</f>
        <v>5796</v>
      </c>
      <c s="216">
        <v>25021979</v>
      </c>
      <c s="219" t="s">
        <v>6003</v>
      </c>
      <c s="271">
        <v>39324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7" spans="1:9" ht="15">
      <c r="A5807" s="216">
        <f>COUNTA($A$10:A5806)</f>
        <v>5797</v>
      </c>
      <c s="216">
        <v>25021980</v>
      </c>
      <c s="219" t="s">
        <v>6043</v>
      </c>
      <c s="271">
        <v>39392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8" spans="1:9" ht="15">
      <c r="A5808" s="216">
        <f>COUNTA($A$10:A5807)</f>
        <v>5798</v>
      </c>
      <c s="216">
        <v>25021981</v>
      </c>
      <c s="219" t="s">
        <v>6085</v>
      </c>
      <c s="271">
        <v>39217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09" spans="1:9" ht="15">
      <c r="A5809" s="216">
        <f>COUNTA($A$10:A5808)</f>
        <v>5799</v>
      </c>
      <c s="216">
        <v>25021982</v>
      </c>
      <c s="219" t="s">
        <v>6129</v>
      </c>
      <c s="271">
        <v>39157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0" spans="1:9" ht="15">
      <c r="A5810" s="216">
        <f>COUNTA($A$10:A5809)</f>
        <v>5800</v>
      </c>
      <c s="216">
        <v>25021983</v>
      </c>
      <c s="219" t="s">
        <v>5886</v>
      </c>
      <c s="271">
        <v>39307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1" spans="1:9" ht="15">
      <c r="A5811" s="216">
        <f>COUNTA($A$10:A5810)</f>
        <v>5801</v>
      </c>
      <c s="216">
        <v>25021984</v>
      </c>
      <c s="219" t="s">
        <v>5930</v>
      </c>
      <c s="271">
        <v>39090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2" spans="1:9" ht="15">
      <c r="A5812" s="216">
        <f>COUNTA($A$10:A5811)</f>
        <v>5802</v>
      </c>
      <c s="216">
        <v>25021985</v>
      </c>
      <c s="219" t="s">
        <v>3153</v>
      </c>
      <c s="271">
        <v>39266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3" spans="1:9" ht="15">
      <c r="A5813" s="216">
        <f>COUNTA($A$10:A5812)</f>
        <v>5803</v>
      </c>
      <c s="216">
        <v>25021986</v>
      </c>
      <c s="219" t="s">
        <v>6004</v>
      </c>
      <c s="271">
        <v>39222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4" spans="1:9" ht="15">
      <c r="A5814" s="216">
        <f>COUNTA($A$10:A5813)</f>
        <v>5804</v>
      </c>
      <c s="216">
        <v>25021987</v>
      </c>
      <c s="219" t="s">
        <v>6044</v>
      </c>
      <c s="271">
        <v>39120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5" spans="1:9" ht="15">
      <c r="A5815" s="216">
        <f>COUNTA($A$10:A5814)</f>
        <v>5805</v>
      </c>
      <c s="216">
        <v>25021988</v>
      </c>
      <c s="219" t="s">
        <v>6088</v>
      </c>
      <c s="271">
        <v>39126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6" spans="1:9" ht="15">
      <c r="A5816" s="216">
        <f>COUNTA($A$10:A5815)</f>
        <v>5806</v>
      </c>
      <c s="216">
        <v>25021989</v>
      </c>
      <c s="219" t="s">
        <v>6131</v>
      </c>
      <c s="271">
        <v>39114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7" spans="1:9" ht="15">
      <c r="A5817" s="216">
        <f>COUNTA($A$10:A5816)</f>
        <v>5807</v>
      </c>
      <c s="216">
        <v>25021990</v>
      </c>
      <c s="219" t="s">
        <v>2488</v>
      </c>
      <c s="271">
        <v>39340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8" spans="1:9" ht="15">
      <c r="A5818" s="216">
        <f>COUNTA($A$10:A5817)</f>
        <v>5808</v>
      </c>
      <c s="216">
        <v>25021991</v>
      </c>
      <c s="219" t="s">
        <v>731</v>
      </c>
      <c s="271">
        <v>39154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19" spans="1:9" ht="15">
      <c r="A5819" s="216">
        <f>COUNTA($A$10:A5818)</f>
        <v>5809</v>
      </c>
      <c s="216">
        <v>25021992</v>
      </c>
      <c s="219" t="s">
        <v>3288</v>
      </c>
      <c s="271">
        <v>39104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0" spans="1:9" ht="15">
      <c r="A5820" s="216">
        <f>COUNTA($A$10:A5819)</f>
        <v>5810</v>
      </c>
      <c s="216">
        <v>25021993</v>
      </c>
      <c s="219" t="s">
        <v>6005</v>
      </c>
      <c s="271">
        <v>39445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1" spans="1:9" ht="15">
      <c r="A5821" s="216">
        <f>COUNTA($A$10:A5820)</f>
        <v>5811</v>
      </c>
      <c s="216">
        <v>25021994</v>
      </c>
      <c s="219" t="s">
        <v>2578</v>
      </c>
      <c s="271">
        <v>39154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2" spans="1:9" ht="15">
      <c r="A5822" s="216">
        <f>COUNTA($A$10:A5821)</f>
        <v>5812</v>
      </c>
      <c s="216">
        <v>25021995</v>
      </c>
      <c s="219" t="s">
        <v>6045</v>
      </c>
      <c s="271">
        <v>39314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3" spans="1:9" ht="15">
      <c r="A5823" s="216">
        <f>COUNTA($A$10:A5822)</f>
        <v>5813</v>
      </c>
      <c s="216">
        <v>25021996</v>
      </c>
      <c s="219" t="s">
        <v>6089</v>
      </c>
      <c s="271">
        <v>39113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4" spans="1:9" ht="15">
      <c r="A5824" s="216">
        <f>COUNTA($A$10:A5823)</f>
        <v>5814</v>
      </c>
      <c s="216">
        <v>25021997</v>
      </c>
      <c s="219" t="s">
        <v>435</v>
      </c>
      <c s="271">
        <v>39396</v>
      </c>
      <c s="219" t="s">
        <v>7523</v>
      </c>
      <c s="219" t="s">
        <v>4434</v>
      </c>
      <c s="216">
        <v>5</v>
      </c>
      <c s="216" t="s">
        <v>7400</v>
      </c>
      <c s="272">
        <f t="shared" si="90"/>
        <v>20000000</v>
      </c>
    </row>
    <row r="5825" spans="1:9" ht="15">
      <c r="A5825" s="216">
        <f>COUNTA($A$10:A5824)</f>
        <v>5815</v>
      </c>
      <c s="216">
        <v>25021998</v>
      </c>
      <c s="219" t="s">
        <v>5889</v>
      </c>
      <c s="271">
        <v>39356</v>
      </c>
      <c s="219" t="s">
        <v>7523</v>
      </c>
      <c s="219" t="s">
        <v>4434</v>
      </c>
      <c s="216">
        <v>5</v>
      </c>
      <c s="216" t="s">
        <v>7400</v>
      </c>
      <c s="272">
        <f t="shared" si="91" ref="I5825:I5888">G5825*4000000</f>
        <v>20000000</v>
      </c>
    </row>
    <row r="5826" spans="1:9" ht="15">
      <c r="A5826" s="216">
        <f>COUNTA($A$10:A5825)</f>
        <v>5816</v>
      </c>
      <c s="216">
        <v>25021999</v>
      </c>
      <c s="219" t="s">
        <v>6046</v>
      </c>
      <c s="271">
        <v>39432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27" spans="1:9" ht="15">
      <c r="A5827" s="216">
        <f>COUNTA($A$10:A5826)</f>
        <v>5817</v>
      </c>
      <c s="216">
        <v>25022000</v>
      </c>
      <c s="219" t="s">
        <v>5966</v>
      </c>
      <c s="271">
        <v>39271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28" spans="1:9" ht="15">
      <c r="A5828" s="216">
        <f>COUNTA($A$10:A5827)</f>
        <v>5818</v>
      </c>
      <c s="216">
        <v>25022001</v>
      </c>
      <c s="219" t="s">
        <v>6006</v>
      </c>
      <c s="271">
        <v>39384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29" spans="1:9" ht="15">
      <c r="A5829" s="216">
        <f>COUNTA($A$10:A5828)</f>
        <v>5819</v>
      </c>
      <c s="216">
        <v>25022002</v>
      </c>
      <c s="219" t="s">
        <v>2278</v>
      </c>
      <c s="271">
        <v>39399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0" spans="1:9" ht="15">
      <c r="A5830" s="216">
        <f>COUNTA($A$10:A5829)</f>
        <v>5820</v>
      </c>
      <c s="216">
        <v>25022003</v>
      </c>
      <c s="219" t="s">
        <v>2278</v>
      </c>
      <c s="271">
        <v>39411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1" spans="1:9" ht="15">
      <c r="A5831" s="216">
        <f>COUNTA($A$10:A5830)</f>
        <v>5821</v>
      </c>
      <c s="216">
        <v>25022004</v>
      </c>
      <c s="219" t="s">
        <v>6132</v>
      </c>
      <c s="271">
        <v>39175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2" spans="1:9" ht="15">
      <c r="A5832" s="216">
        <f>COUNTA($A$10:A5831)</f>
        <v>5822</v>
      </c>
      <c s="216">
        <v>25022005</v>
      </c>
      <c s="219" t="s">
        <v>2608</v>
      </c>
      <c s="271">
        <v>39235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3" spans="1:9" ht="15">
      <c r="A5833" s="216">
        <f>COUNTA($A$10:A5832)</f>
        <v>5823</v>
      </c>
      <c s="216">
        <v>25022006</v>
      </c>
      <c s="219" t="s">
        <v>5931</v>
      </c>
      <c s="271">
        <v>39274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4" spans="1:9" ht="15">
      <c r="A5834" s="216">
        <f>COUNTA($A$10:A5833)</f>
        <v>5824</v>
      </c>
      <c s="216">
        <v>25022007</v>
      </c>
      <c s="219" t="s">
        <v>5961</v>
      </c>
      <c s="271">
        <v>39162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5" spans="1:9" ht="15">
      <c r="A5835" s="216">
        <f>COUNTA($A$10:A5834)</f>
        <v>5825</v>
      </c>
      <c s="216">
        <v>25022009</v>
      </c>
      <c s="219" t="s">
        <v>1669</v>
      </c>
      <c s="271">
        <v>39083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6" spans="1:9" ht="15">
      <c r="A5836" s="216">
        <f>COUNTA($A$10:A5835)</f>
        <v>5826</v>
      </c>
      <c s="216">
        <v>25022010</v>
      </c>
      <c s="219" t="s">
        <v>6041</v>
      </c>
      <c s="271">
        <v>39187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7" spans="1:9" ht="15">
      <c r="A5837" s="216">
        <f>COUNTA($A$10:A5836)</f>
        <v>5827</v>
      </c>
      <c s="216">
        <v>25022011</v>
      </c>
      <c s="219" t="s">
        <v>3781</v>
      </c>
      <c s="271">
        <v>39140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8" spans="1:9" ht="15">
      <c r="A5838" s="216">
        <f>COUNTA($A$10:A5837)</f>
        <v>5828</v>
      </c>
      <c s="216">
        <v>25022012</v>
      </c>
      <c s="219" t="s">
        <v>6127</v>
      </c>
      <c s="271">
        <v>39399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39" spans="1:9" ht="15">
      <c r="A5839" s="216">
        <f>COUNTA($A$10:A5838)</f>
        <v>5829</v>
      </c>
      <c s="216">
        <v>25022013</v>
      </c>
      <c s="219" t="s">
        <v>5884</v>
      </c>
      <c s="271">
        <v>39193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0" spans="1:9" ht="15">
      <c r="A5840" s="216">
        <f>COUNTA($A$10:A5839)</f>
        <v>5830</v>
      </c>
      <c s="216">
        <v>25022014</v>
      </c>
      <c s="219" t="s">
        <v>5927</v>
      </c>
      <c s="271">
        <v>39221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1" spans="1:9" ht="15">
      <c r="A5841" s="216">
        <f>COUNTA($A$10:A5840)</f>
        <v>5831</v>
      </c>
      <c s="216">
        <v>25022015</v>
      </c>
      <c s="219" t="s">
        <v>6083</v>
      </c>
      <c s="271">
        <v>39156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2" spans="1:9" ht="15">
      <c r="A5842" s="216">
        <f>COUNTA($A$10:A5841)</f>
        <v>5832</v>
      </c>
      <c s="216">
        <v>25022016</v>
      </c>
      <c s="219" t="s">
        <v>5962</v>
      </c>
      <c s="271">
        <v>39435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3" spans="1:9" ht="15">
      <c r="A5843" s="216">
        <f>COUNTA($A$10:A5842)</f>
        <v>5833</v>
      </c>
      <c s="216">
        <v>25022017</v>
      </c>
      <c s="219" t="s">
        <v>6001</v>
      </c>
      <c s="271">
        <v>39221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4" spans="1:9" ht="15">
      <c r="A5844" s="216">
        <f>COUNTA($A$10:A5843)</f>
        <v>5834</v>
      </c>
      <c s="216">
        <v>25022018</v>
      </c>
      <c s="219" t="s">
        <v>6042</v>
      </c>
      <c s="271">
        <v>39117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5" spans="1:9" ht="15">
      <c r="A5845" s="216">
        <f>COUNTA($A$10:A5844)</f>
        <v>5835</v>
      </c>
      <c s="216">
        <v>25022019</v>
      </c>
      <c s="219" t="s">
        <v>6084</v>
      </c>
      <c s="271">
        <v>39377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6" spans="1:9" ht="15">
      <c r="A5846" s="216">
        <f>COUNTA($A$10:A5845)</f>
        <v>5836</v>
      </c>
      <c s="216">
        <v>25022020</v>
      </c>
      <c s="219" t="s">
        <v>6128</v>
      </c>
      <c s="271">
        <v>39083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7" spans="1:9" ht="15">
      <c r="A5847" s="216">
        <f>COUNTA($A$10:A5846)</f>
        <v>5837</v>
      </c>
      <c s="216">
        <v>25022021</v>
      </c>
      <c s="219" t="s">
        <v>5885</v>
      </c>
      <c s="271">
        <v>39400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8" spans="1:9" ht="15">
      <c r="A5848" s="216">
        <f>COUNTA($A$10:A5847)</f>
        <v>5838</v>
      </c>
      <c s="216">
        <v>25022022</v>
      </c>
      <c s="219" t="s">
        <v>5928</v>
      </c>
      <c s="271">
        <v>39108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49" spans="1:9" ht="15">
      <c r="A5849" s="216">
        <f>COUNTA($A$10:A5848)</f>
        <v>5839</v>
      </c>
      <c s="216">
        <v>25022023</v>
      </c>
      <c s="219" t="s">
        <v>5963</v>
      </c>
      <c s="271">
        <v>39317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0" spans="1:9" ht="15">
      <c r="A5850" s="216">
        <f>COUNTA($A$10:A5849)</f>
        <v>5840</v>
      </c>
      <c s="216">
        <v>25022024</v>
      </c>
      <c s="219" t="s">
        <v>6002</v>
      </c>
      <c s="271">
        <v>39384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1" spans="1:9" ht="15">
      <c r="A5851" s="216">
        <f>COUNTA($A$10:A5850)</f>
        <v>5841</v>
      </c>
      <c s="216">
        <v>25022025</v>
      </c>
      <c s="219" t="s">
        <v>2673</v>
      </c>
      <c s="271">
        <v>39392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2" spans="1:9" ht="15">
      <c r="A5852" s="216">
        <f>COUNTA($A$10:A5851)</f>
        <v>5842</v>
      </c>
      <c s="216">
        <v>25022026</v>
      </c>
      <c s="219" t="s">
        <v>6086</v>
      </c>
      <c s="271">
        <v>39406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3" spans="1:9" ht="15">
      <c r="A5853" s="216">
        <f>COUNTA($A$10:A5852)</f>
        <v>5843</v>
      </c>
      <c s="216">
        <v>25022027</v>
      </c>
      <c s="219" t="s">
        <v>6130</v>
      </c>
      <c s="271">
        <v>39402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4" spans="1:9" ht="15">
      <c r="A5854" s="216">
        <f>COUNTA($A$10:A5853)</f>
        <v>5844</v>
      </c>
      <c s="216">
        <v>25022028</v>
      </c>
      <c s="219" t="s">
        <v>5887</v>
      </c>
      <c s="271">
        <v>39081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5" spans="1:9" ht="15">
      <c r="A5855" s="216">
        <f>COUNTA($A$10:A5854)</f>
        <v>5845</v>
      </c>
      <c s="216">
        <v>25022029</v>
      </c>
      <c s="219" t="s">
        <v>6087</v>
      </c>
      <c s="271">
        <v>39133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6" spans="1:9" ht="15">
      <c r="A5856" s="216">
        <f>COUNTA($A$10:A5855)</f>
        <v>5846</v>
      </c>
      <c s="216">
        <v>25022031</v>
      </c>
      <c s="219" t="s">
        <v>2577</v>
      </c>
      <c s="271">
        <v>39288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7" spans="1:9" ht="15">
      <c r="A5857" s="216">
        <f>COUNTA($A$10:A5856)</f>
        <v>5847</v>
      </c>
      <c s="216">
        <v>25022032</v>
      </c>
      <c s="219" t="s">
        <v>1673</v>
      </c>
      <c s="271">
        <v>39155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8" spans="1:9" ht="15">
      <c r="A5858" s="216">
        <f>COUNTA($A$10:A5857)</f>
        <v>5848</v>
      </c>
      <c s="216">
        <v>25022033</v>
      </c>
      <c s="219" t="s">
        <v>3956</v>
      </c>
      <c s="271">
        <v>39166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59" spans="1:9" ht="15">
      <c r="A5859" s="216">
        <f>COUNTA($A$10:A5858)</f>
        <v>5849</v>
      </c>
      <c s="216">
        <v>25022034</v>
      </c>
      <c s="219" t="s">
        <v>1823</v>
      </c>
      <c s="271">
        <v>39432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0" spans="1:9" ht="15">
      <c r="A5860" s="216">
        <f>COUNTA($A$10:A5859)</f>
        <v>5850</v>
      </c>
      <c s="216">
        <v>25022035</v>
      </c>
      <c s="219" t="s">
        <v>5888</v>
      </c>
      <c s="271">
        <v>39411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1" spans="1:9" ht="15">
      <c r="A5861" s="216">
        <f>COUNTA($A$10:A5860)</f>
        <v>5851</v>
      </c>
      <c s="216">
        <v>25022036</v>
      </c>
      <c s="219" t="s">
        <v>5929</v>
      </c>
      <c s="271">
        <v>39238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2" spans="1:9" ht="15">
      <c r="A5862" s="216">
        <f>COUNTA($A$10:A5861)</f>
        <v>5852</v>
      </c>
      <c s="216">
        <v>25022037</v>
      </c>
      <c s="219" t="s">
        <v>5965</v>
      </c>
      <c s="271">
        <v>39283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3" spans="1:9" ht="15">
      <c r="A5863" s="216">
        <f>COUNTA($A$10:A5862)</f>
        <v>5853</v>
      </c>
      <c s="216">
        <v>25022038</v>
      </c>
      <c s="219" t="s">
        <v>1725</v>
      </c>
      <c s="271">
        <v>39347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4" spans="1:9" ht="15">
      <c r="A5864" s="216">
        <f>COUNTA($A$10:A5863)</f>
        <v>5854</v>
      </c>
      <c s="216">
        <v>25022039</v>
      </c>
      <c s="219" t="s">
        <v>199</v>
      </c>
      <c s="271">
        <v>39239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5" spans="1:9" ht="15">
      <c r="A5865" s="216">
        <f>COUNTA($A$10:A5864)</f>
        <v>5855</v>
      </c>
      <c s="216">
        <v>25022040</v>
      </c>
      <c s="219" t="s">
        <v>6090</v>
      </c>
      <c s="271">
        <v>39211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6" spans="1:9" ht="15">
      <c r="A5866" s="216">
        <f>COUNTA($A$10:A5865)</f>
        <v>5856</v>
      </c>
      <c s="216">
        <v>25022041</v>
      </c>
      <c s="219" t="s">
        <v>6133</v>
      </c>
      <c s="271">
        <v>39318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7" spans="1:9" ht="15">
      <c r="A5867" s="216">
        <f>COUNTA($A$10:A5866)</f>
        <v>5857</v>
      </c>
      <c s="216">
        <v>25022042</v>
      </c>
      <c s="219" t="s">
        <v>5890</v>
      </c>
      <c s="271">
        <v>39413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8" spans="1:9" ht="15">
      <c r="A5868" s="216">
        <f>COUNTA($A$10:A5867)</f>
        <v>5858</v>
      </c>
      <c s="216">
        <v>25022043</v>
      </c>
      <c s="219" t="s">
        <v>5932</v>
      </c>
      <c s="271">
        <v>39423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69" spans="1:9" ht="15">
      <c r="A5869" s="216">
        <f>COUNTA($A$10:A5868)</f>
        <v>5859</v>
      </c>
      <c s="216">
        <v>25022044</v>
      </c>
      <c s="219" t="s">
        <v>5967</v>
      </c>
      <c s="271">
        <v>39445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0" spans="1:9" ht="15">
      <c r="A5870" s="216">
        <f>COUNTA($A$10:A5869)</f>
        <v>5860</v>
      </c>
      <c s="216">
        <v>25022045</v>
      </c>
      <c s="219" t="s">
        <v>6007</v>
      </c>
      <c s="271">
        <v>39304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1" spans="1:9" ht="15">
      <c r="A5871" s="216">
        <f>COUNTA($A$10:A5870)</f>
        <v>5861</v>
      </c>
      <c s="216">
        <v>25022046</v>
      </c>
      <c s="219" t="s">
        <v>1198</v>
      </c>
      <c s="271">
        <v>39217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2" spans="1:9" ht="15">
      <c r="A5872" s="216">
        <f>COUNTA($A$10:A5871)</f>
        <v>5862</v>
      </c>
      <c s="216">
        <v>25022047</v>
      </c>
      <c s="219" t="s">
        <v>1825</v>
      </c>
      <c s="271">
        <v>39380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3" spans="1:9" ht="15">
      <c r="A5873" s="216">
        <f>COUNTA($A$10:A5872)</f>
        <v>5863</v>
      </c>
      <c s="216">
        <v>25022048</v>
      </c>
      <c s="219" t="s">
        <v>6091</v>
      </c>
      <c s="271">
        <v>39198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4" spans="1:9" ht="15">
      <c r="A5874" s="216">
        <f>COUNTA($A$10:A5873)</f>
        <v>5864</v>
      </c>
      <c s="216">
        <v>25024238</v>
      </c>
      <c s="219" t="s">
        <v>3887</v>
      </c>
      <c s="271">
        <v>39444</v>
      </c>
      <c s="219" t="s">
        <v>7523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5" spans="1:9" ht="15">
      <c r="A5875" s="216">
        <f>COUNTA($A$10:A5874)</f>
        <v>5865</v>
      </c>
      <c s="216">
        <v>25023428</v>
      </c>
      <c s="219" t="s">
        <v>1567</v>
      </c>
      <c s="271">
        <v>39153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6" spans="1:9" ht="15">
      <c r="A5876" s="216">
        <f>COUNTA($A$10:A5875)</f>
        <v>5866</v>
      </c>
      <c s="216">
        <v>25023429</v>
      </c>
      <c s="219" t="s">
        <v>5812</v>
      </c>
      <c s="271">
        <v>39441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7" spans="1:9" ht="15">
      <c r="A5877" s="216">
        <f>COUNTA($A$10:A5876)</f>
        <v>5867</v>
      </c>
      <c s="216">
        <v>25023430</v>
      </c>
      <c s="219" t="s">
        <v>5770</v>
      </c>
      <c s="271">
        <v>39373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8" spans="1:9" ht="15">
      <c r="A5878" s="216">
        <f>COUNTA($A$10:A5877)</f>
        <v>5868</v>
      </c>
      <c s="216">
        <v>25023431</v>
      </c>
      <c s="219" t="s">
        <v>5813</v>
      </c>
      <c s="271">
        <v>39227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79" spans="1:9" ht="15">
      <c r="A5879" s="216">
        <f>COUNTA($A$10:A5878)</f>
        <v>5869</v>
      </c>
      <c s="216">
        <v>25023432</v>
      </c>
      <c s="219" t="s">
        <v>5771</v>
      </c>
      <c s="271">
        <v>39227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0" spans="1:9" ht="15">
      <c r="A5880" s="216">
        <f>COUNTA($A$10:A5879)</f>
        <v>5870</v>
      </c>
      <c s="216">
        <v>25023433</v>
      </c>
      <c s="219" t="s">
        <v>5814</v>
      </c>
      <c s="271">
        <v>39442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1" spans="1:9" ht="15">
      <c r="A5881" s="216">
        <f>COUNTA($A$10:A5880)</f>
        <v>5871</v>
      </c>
      <c s="216">
        <v>25023434</v>
      </c>
      <c s="219" t="s">
        <v>9</v>
      </c>
      <c s="271">
        <v>39330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2" spans="1:9" ht="15">
      <c r="A5882" s="216">
        <f>COUNTA($A$10:A5881)</f>
        <v>5872</v>
      </c>
      <c s="216">
        <v>25023435</v>
      </c>
      <c s="219" t="s">
        <v>299</v>
      </c>
      <c s="271">
        <v>39096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3" spans="1:9" ht="15">
      <c r="A5883" s="216">
        <f>COUNTA($A$10:A5882)</f>
        <v>5873</v>
      </c>
      <c s="216">
        <v>25023436</v>
      </c>
      <c s="219" t="s">
        <v>5772</v>
      </c>
      <c s="271">
        <v>39389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4" spans="1:9" ht="15">
      <c r="A5884" s="216">
        <f>COUNTA($A$10:A5883)</f>
        <v>5874</v>
      </c>
      <c s="216">
        <v>25023437</v>
      </c>
      <c s="219" t="s">
        <v>5815</v>
      </c>
      <c s="271">
        <v>39299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5" spans="1:9" ht="15">
      <c r="A5885" s="216">
        <f>COUNTA($A$10:A5884)</f>
        <v>5875</v>
      </c>
      <c s="216">
        <v>25023438</v>
      </c>
      <c s="219" t="s">
        <v>3972</v>
      </c>
      <c s="271">
        <v>39108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6" spans="1:9" ht="15">
      <c r="A5886" s="216">
        <f>COUNTA($A$10:A5885)</f>
        <v>5876</v>
      </c>
      <c s="216">
        <v>25023439</v>
      </c>
      <c s="219" t="s">
        <v>244</v>
      </c>
      <c s="271">
        <v>39306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7" spans="1:9" ht="15">
      <c r="A5887" s="216">
        <f>COUNTA($A$10:A5886)</f>
        <v>5877</v>
      </c>
      <c s="216">
        <v>25023440</v>
      </c>
      <c s="219" t="s">
        <v>5773</v>
      </c>
      <c s="271">
        <v>39099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8" spans="1:9" ht="15">
      <c r="A5888" s="216">
        <f>COUNTA($A$10:A5887)</f>
        <v>5878</v>
      </c>
      <c s="216">
        <v>25023441</v>
      </c>
      <c s="219" t="s">
        <v>5816</v>
      </c>
      <c s="271">
        <v>39104</v>
      </c>
      <c s="219" t="s">
        <v>7249</v>
      </c>
      <c s="219" t="s">
        <v>4434</v>
      </c>
      <c s="216">
        <v>5</v>
      </c>
      <c s="216" t="s">
        <v>7400</v>
      </c>
      <c s="272">
        <f t="shared" si="91"/>
        <v>20000000</v>
      </c>
    </row>
    <row r="5889" spans="1:9" ht="15">
      <c r="A5889" s="216">
        <f>COUNTA($A$10:A5888)</f>
        <v>5879</v>
      </c>
      <c s="216">
        <v>25023442</v>
      </c>
      <c s="219" t="s">
        <v>5774</v>
      </c>
      <c s="271">
        <v>39273</v>
      </c>
      <c s="219" t="s">
        <v>7249</v>
      </c>
      <c s="219" t="s">
        <v>4434</v>
      </c>
      <c s="216">
        <v>5</v>
      </c>
      <c s="216" t="s">
        <v>7400</v>
      </c>
      <c s="272">
        <f t="shared" si="92" ref="I5889:I5952">G5889*4000000</f>
        <v>20000000</v>
      </c>
    </row>
    <row r="5890" spans="1:9" ht="15">
      <c r="A5890" s="216">
        <f>COUNTA($A$10:A5889)</f>
        <v>5880</v>
      </c>
      <c s="216">
        <v>25023443</v>
      </c>
      <c s="219" t="s">
        <v>5817</v>
      </c>
      <c s="271">
        <v>39421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1" spans="1:9" ht="15">
      <c r="A5891" s="216">
        <f>COUNTA($A$10:A5890)</f>
        <v>5881</v>
      </c>
      <c s="216">
        <v>25023444</v>
      </c>
      <c s="219" t="s">
        <v>5775</v>
      </c>
      <c s="271">
        <v>39283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2" spans="1:9" ht="15">
      <c r="A5892" s="216">
        <f>COUNTA($A$10:A5891)</f>
        <v>5882</v>
      </c>
      <c s="216">
        <v>25023445</v>
      </c>
      <c s="219" t="s">
        <v>2285</v>
      </c>
      <c s="271">
        <v>39266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3" spans="1:9" ht="15">
      <c r="A5893" s="216">
        <f>COUNTA($A$10:A5892)</f>
        <v>5883</v>
      </c>
      <c s="216">
        <v>25023446</v>
      </c>
      <c s="219" t="s">
        <v>5776</v>
      </c>
      <c s="271">
        <v>39203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4" spans="1:9" ht="15">
      <c r="A5894" s="216">
        <f>COUNTA($A$10:A5893)</f>
        <v>5884</v>
      </c>
      <c s="216">
        <v>25023447</v>
      </c>
      <c s="219" t="s">
        <v>5818</v>
      </c>
      <c s="271">
        <v>39129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5" spans="1:9" ht="15">
      <c r="A5895" s="216">
        <f>COUNTA($A$10:A5894)</f>
        <v>5885</v>
      </c>
      <c s="216">
        <v>25023448</v>
      </c>
      <c s="219" t="s">
        <v>5777</v>
      </c>
      <c s="271">
        <v>39293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6" spans="1:9" ht="15">
      <c r="A5896" s="216">
        <f>COUNTA($A$10:A5895)</f>
        <v>5886</v>
      </c>
      <c s="216">
        <v>25023449</v>
      </c>
      <c s="219" t="s">
        <v>938</v>
      </c>
      <c s="271">
        <v>39377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7" spans="1:9" ht="15">
      <c r="A5897" s="216">
        <f>COUNTA($A$10:A5896)</f>
        <v>5887</v>
      </c>
      <c s="216">
        <v>25023450</v>
      </c>
      <c s="219" t="s">
        <v>5819</v>
      </c>
      <c s="271">
        <v>39409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8" spans="1:9" ht="15">
      <c r="A5898" s="216">
        <f>COUNTA($A$10:A5897)</f>
        <v>5888</v>
      </c>
      <c s="216">
        <v>25023451</v>
      </c>
      <c s="219" t="s">
        <v>2325</v>
      </c>
      <c s="271">
        <v>39441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899" spans="1:9" ht="15">
      <c r="A5899" s="216">
        <f>COUNTA($A$10:A5898)</f>
        <v>5889</v>
      </c>
      <c s="216">
        <v>25023452</v>
      </c>
      <c s="219" t="s">
        <v>5820</v>
      </c>
      <c s="271">
        <v>39409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0" spans="1:9" ht="15">
      <c r="A5900" s="216">
        <f>COUNTA($A$10:A5899)</f>
        <v>5890</v>
      </c>
      <c s="216">
        <v>25023453</v>
      </c>
      <c s="219" t="s">
        <v>5778</v>
      </c>
      <c s="271">
        <v>39073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1" spans="1:9" ht="15">
      <c r="A5901" s="216">
        <f>COUNTA($A$10:A5900)</f>
        <v>5891</v>
      </c>
      <c s="216">
        <v>25023454</v>
      </c>
      <c s="219" t="s">
        <v>5779</v>
      </c>
      <c s="271">
        <v>39251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2" spans="1:9" ht="15">
      <c r="A5902" s="216">
        <f>COUNTA($A$10:A5901)</f>
        <v>5892</v>
      </c>
      <c s="216">
        <v>25023455</v>
      </c>
      <c s="219" t="s">
        <v>5780</v>
      </c>
      <c s="271">
        <v>38852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3" spans="1:9" ht="15">
      <c r="A5903" s="216">
        <f>COUNTA($A$10:A5902)</f>
        <v>5893</v>
      </c>
      <c s="216">
        <v>25023456</v>
      </c>
      <c s="219" t="s">
        <v>5821</v>
      </c>
      <c s="271">
        <v>39145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4" spans="1:9" ht="15">
      <c r="A5904" s="216">
        <f>COUNTA($A$10:A5903)</f>
        <v>5894</v>
      </c>
      <c s="216">
        <v>25023457</v>
      </c>
      <c s="219" t="s">
        <v>5822</v>
      </c>
      <c s="271">
        <v>39358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5" spans="1:9" ht="15">
      <c r="A5905" s="216">
        <f>COUNTA($A$10:A5904)</f>
        <v>5895</v>
      </c>
      <c s="216">
        <v>25023458</v>
      </c>
      <c s="219" t="s">
        <v>813</v>
      </c>
      <c s="271">
        <v>39406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6" spans="1:9" ht="15">
      <c r="A5906" s="216">
        <f>COUNTA($A$10:A5905)</f>
        <v>5896</v>
      </c>
      <c s="216">
        <v>25023459</v>
      </c>
      <c s="219" t="s">
        <v>2027</v>
      </c>
      <c s="271">
        <v>39383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7" spans="1:9" ht="15">
      <c r="A5907" s="216">
        <f>COUNTA($A$10:A5906)</f>
        <v>5897</v>
      </c>
      <c s="216">
        <v>25023460</v>
      </c>
      <c s="219" t="s">
        <v>684</v>
      </c>
      <c s="271">
        <v>39105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8" spans="1:9" ht="15">
      <c r="A5908" s="216">
        <f>COUNTA($A$10:A5907)</f>
        <v>5898</v>
      </c>
      <c s="216">
        <v>25023461</v>
      </c>
      <c s="219" t="s">
        <v>253</v>
      </c>
      <c s="271">
        <v>39413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09" spans="1:9" ht="15">
      <c r="A5909" s="216">
        <f>COUNTA($A$10:A5908)</f>
        <v>5899</v>
      </c>
      <c s="216">
        <v>25023463</v>
      </c>
      <c s="219" t="s">
        <v>5823</v>
      </c>
      <c s="271">
        <v>39131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0" spans="1:9" ht="15">
      <c r="A5910" s="216">
        <f>COUNTA($A$10:A5909)</f>
        <v>5900</v>
      </c>
      <c s="216">
        <v>25023464</v>
      </c>
      <c s="219" t="s">
        <v>5782</v>
      </c>
      <c s="271">
        <v>39229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1" spans="1:9" ht="15">
      <c r="A5911" s="216">
        <f>COUNTA($A$10:A5910)</f>
        <v>5901</v>
      </c>
      <c s="216">
        <v>25023465</v>
      </c>
      <c s="219" t="s">
        <v>5824</v>
      </c>
      <c s="271">
        <v>39243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2" spans="1:9" ht="15">
      <c r="A5912" s="216">
        <f>COUNTA($A$10:A5911)</f>
        <v>5902</v>
      </c>
      <c s="216">
        <v>25023466</v>
      </c>
      <c s="219" t="s">
        <v>5783</v>
      </c>
      <c s="271">
        <v>39136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3" spans="1:9" ht="15">
      <c r="A5913" s="216">
        <f>COUNTA($A$10:A5912)</f>
        <v>5903</v>
      </c>
      <c s="216">
        <v>25023467</v>
      </c>
      <c s="219" t="s">
        <v>1222</v>
      </c>
      <c s="271">
        <v>39356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4" spans="1:9" ht="15">
      <c r="A5914" s="216">
        <f>COUNTA($A$10:A5913)</f>
        <v>5904</v>
      </c>
      <c s="216">
        <v>25023468</v>
      </c>
      <c s="219" t="s">
        <v>5784</v>
      </c>
      <c s="271">
        <v>39101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5" spans="1:9" ht="15">
      <c r="A5915" s="216">
        <f>COUNTA($A$10:A5914)</f>
        <v>5905</v>
      </c>
      <c s="216">
        <v>25023469</v>
      </c>
      <c s="219" t="s">
        <v>5825</v>
      </c>
      <c s="271">
        <v>39087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6" spans="1:9" ht="15">
      <c r="A5916" s="216">
        <f>COUNTA($A$10:A5915)</f>
        <v>5906</v>
      </c>
      <c s="216">
        <v>25023470</v>
      </c>
      <c s="219" t="s">
        <v>5785</v>
      </c>
      <c s="271">
        <v>39369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7" spans="1:9" ht="15">
      <c r="A5917" s="216">
        <f>COUNTA($A$10:A5916)</f>
        <v>5907</v>
      </c>
      <c s="216">
        <v>25023471</v>
      </c>
      <c s="219" t="s">
        <v>1887</v>
      </c>
      <c s="271">
        <v>39382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8" spans="1:9" ht="15">
      <c r="A5918" s="216">
        <f>COUNTA($A$10:A5917)</f>
        <v>5908</v>
      </c>
      <c s="216">
        <v>25023472</v>
      </c>
      <c s="219" t="s">
        <v>5360</v>
      </c>
      <c s="271">
        <v>39083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19" spans="1:9" ht="15">
      <c r="A5919" s="216">
        <f>COUNTA($A$10:A5918)</f>
        <v>5909</v>
      </c>
      <c s="216">
        <v>25023473</v>
      </c>
      <c s="219" t="s">
        <v>3968</v>
      </c>
      <c s="271">
        <v>39152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0" spans="1:9" ht="15">
      <c r="A5920" s="216">
        <f>COUNTA($A$10:A5919)</f>
        <v>5910</v>
      </c>
      <c s="216">
        <v>25023474</v>
      </c>
      <c s="219" t="s">
        <v>5786</v>
      </c>
      <c s="271">
        <v>39374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1" spans="1:9" ht="15">
      <c r="A5921" s="216">
        <f>COUNTA($A$10:A5920)</f>
        <v>5911</v>
      </c>
      <c s="216">
        <v>25023475</v>
      </c>
      <c s="219" t="s">
        <v>5826</v>
      </c>
      <c s="271">
        <v>39231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2" spans="1:9" ht="15">
      <c r="A5922" s="216">
        <f>COUNTA($A$10:A5921)</f>
        <v>5912</v>
      </c>
      <c s="216">
        <v>25023476</v>
      </c>
      <c s="219" t="s">
        <v>5787</v>
      </c>
      <c s="271">
        <v>39443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3" spans="1:9" ht="15">
      <c r="A5923" s="216">
        <f>COUNTA($A$10:A5922)</f>
        <v>5913</v>
      </c>
      <c s="216">
        <v>25023477</v>
      </c>
      <c s="219" t="s">
        <v>85</v>
      </c>
      <c s="271">
        <v>39213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4" spans="1:9" ht="15">
      <c r="A5924" s="216">
        <f>COUNTA($A$10:A5923)</f>
        <v>5914</v>
      </c>
      <c s="216">
        <v>25023478</v>
      </c>
      <c s="219" t="s">
        <v>1644</v>
      </c>
      <c s="271">
        <v>39286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5" spans="1:9" ht="15">
      <c r="A5925" s="216">
        <f>COUNTA($A$10:A5924)</f>
        <v>5915</v>
      </c>
      <c s="216">
        <v>25023479</v>
      </c>
      <c s="219" t="s">
        <v>5827</v>
      </c>
      <c s="271">
        <v>39111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6" spans="1:9" ht="15">
      <c r="A5926" s="216">
        <f>COUNTA($A$10:A5925)</f>
        <v>5916</v>
      </c>
      <c s="216">
        <v>25023480</v>
      </c>
      <c s="219" t="s">
        <v>2380</v>
      </c>
      <c s="271">
        <v>39320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7" spans="1:9" ht="15">
      <c r="A5927" s="216">
        <f>COUNTA($A$10:A5926)</f>
        <v>5917</v>
      </c>
      <c s="216">
        <v>25023481</v>
      </c>
      <c s="219" t="s">
        <v>5828</v>
      </c>
      <c s="271">
        <v>39438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8" spans="1:9" ht="15">
      <c r="A5928" s="216">
        <f>COUNTA($A$10:A5927)</f>
        <v>5918</v>
      </c>
      <c s="216">
        <v>25023482</v>
      </c>
      <c s="219" t="s">
        <v>5788</v>
      </c>
      <c s="271">
        <v>39369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29" spans="1:9" ht="15">
      <c r="A5929" s="216">
        <f>COUNTA($A$10:A5928)</f>
        <v>5919</v>
      </c>
      <c s="216">
        <v>25023483</v>
      </c>
      <c s="219" t="s">
        <v>5829</v>
      </c>
      <c s="271">
        <v>39083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0" spans="1:9" ht="15">
      <c r="A5930" s="216">
        <f>COUNTA($A$10:A5929)</f>
        <v>5920</v>
      </c>
      <c s="216">
        <v>25023484</v>
      </c>
      <c s="219" t="s">
        <v>1753</v>
      </c>
      <c s="271">
        <v>39447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1" spans="1:9" ht="15">
      <c r="A5931" s="216">
        <f>COUNTA($A$10:A5930)</f>
        <v>5921</v>
      </c>
      <c s="216">
        <v>25023485</v>
      </c>
      <c s="219" t="s">
        <v>5830</v>
      </c>
      <c s="271">
        <v>39306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2" spans="1:9" ht="15">
      <c r="A5932" s="216">
        <f>COUNTA($A$10:A5931)</f>
        <v>5922</v>
      </c>
      <c s="216">
        <v>25023486</v>
      </c>
      <c s="219" t="s">
        <v>5789</v>
      </c>
      <c s="271">
        <v>39170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3" spans="1:9" ht="15">
      <c r="A5933" s="216">
        <f>COUNTA($A$10:A5932)</f>
        <v>5923</v>
      </c>
      <c s="216">
        <v>25023487</v>
      </c>
      <c s="219" t="s">
        <v>5831</v>
      </c>
      <c s="271">
        <v>39332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4" spans="1:9" ht="15">
      <c r="A5934" s="216">
        <f>COUNTA($A$10:A5933)</f>
        <v>5924</v>
      </c>
      <c s="216">
        <v>25023488</v>
      </c>
      <c s="219" t="s">
        <v>5790</v>
      </c>
      <c s="271">
        <v>39421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5" spans="1:9" ht="15">
      <c r="A5935" s="216">
        <f>COUNTA($A$10:A5934)</f>
        <v>5925</v>
      </c>
      <c s="216">
        <v>25023489</v>
      </c>
      <c s="219" t="s">
        <v>5832</v>
      </c>
      <c s="271">
        <v>39179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6" spans="1:9" ht="15">
      <c r="A5936" s="216">
        <f>COUNTA($A$10:A5935)</f>
        <v>5926</v>
      </c>
      <c s="216">
        <v>25023490</v>
      </c>
      <c s="219" t="s">
        <v>5791</v>
      </c>
      <c s="271">
        <v>39171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7" spans="1:9" ht="15">
      <c r="A5937" s="216">
        <f>COUNTA($A$10:A5936)</f>
        <v>5927</v>
      </c>
      <c s="216">
        <v>25023491</v>
      </c>
      <c s="219" t="s">
        <v>5833</v>
      </c>
      <c s="271">
        <v>39324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8" spans="1:9" ht="15">
      <c r="A5938" s="216">
        <f>COUNTA($A$10:A5937)</f>
        <v>5928</v>
      </c>
      <c s="216">
        <v>25023492</v>
      </c>
      <c s="219" t="s">
        <v>963</v>
      </c>
      <c s="271">
        <v>39423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39" spans="1:9" ht="15">
      <c r="A5939" s="216">
        <f>COUNTA($A$10:A5938)</f>
        <v>5929</v>
      </c>
      <c s="216">
        <v>25023493</v>
      </c>
      <c s="219" t="s">
        <v>5834</v>
      </c>
      <c s="271">
        <v>39166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0" spans="1:9" ht="15">
      <c r="A5940" s="216">
        <f>COUNTA($A$10:A5939)</f>
        <v>5930</v>
      </c>
      <c s="216">
        <v>25023494</v>
      </c>
      <c s="219" t="s">
        <v>4661</v>
      </c>
      <c s="271">
        <v>39212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1" spans="1:9" ht="15">
      <c r="A5941" s="216">
        <f>COUNTA($A$10:A5940)</f>
        <v>5931</v>
      </c>
      <c s="216">
        <v>25023495</v>
      </c>
      <c s="219" t="s">
        <v>1996</v>
      </c>
      <c s="271">
        <v>39435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2" spans="1:9" ht="15">
      <c r="A5942" s="216">
        <f>COUNTA($A$10:A5941)</f>
        <v>5932</v>
      </c>
      <c s="216">
        <v>25023496</v>
      </c>
      <c s="219" t="s">
        <v>5792</v>
      </c>
      <c s="271">
        <v>39315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3" spans="1:9" ht="15">
      <c r="A5943" s="216">
        <f>COUNTA($A$10:A5942)</f>
        <v>5933</v>
      </c>
      <c s="216">
        <v>25023497</v>
      </c>
      <c s="219" t="s">
        <v>5835</v>
      </c>
      <c s="271">
        <v>39401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4" spans="1:9" ht="15">
      <c r="A5944" s="216">
        <f>COUNTA($A$10:A5943)</f>
        <v>5934</v>
      </c>
      <c s="216">
        <v>25023498</v>
      </c>
      <c s="219" t="s">
        <v>3771</v>
      </c>
      <c s="271">
        <v>39088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5" spans="1:9" ht="15">
      <c r="A5945" s="216">
        <f>COUNTA($A$10:A5944)</f>
        <v>5935</v>
      </c>
      <c s="216">
        <v>25023499</v>
      </c>
      <c s="219" t="s">
        <v>5836</v>
      </c>
      <c s="271">
        <v>39242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6" spans="1:9" ht="15">
      <c r="A5946" s="216">
        <f>COUNTA($A$10:A5945)</f>
        <v>5936</v>
      </c>
      <c s="216">
        <v>25023500</v>
      </c>
      <c s="219" t="s">
        <v>5793</v>
      </c>
      <c s="271">
        <v>39197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7" spans="1:9" ht="15">
      <c r="A5947" s="216">
        <f>COUNTA($A$10:A5946)</f>
        <v>5937</v>
      </c>
      <c s="216">
        <v>25023501</v>
      </c>
      <c s="219" t="s">
        <v>5837</v>
      </c>
      <c s="271">
        <v>39328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8" spans="1:9" ht="15">
      <c r="A5948" s="216">
        <f>COUNTA($A$10:A5947)</f>
        <v>5938</v>
      </c>
      <c s="216">
        <v>25023502</v>
      </c>
      <c s="219" t="s">
        <v>5794</v>
      </c>
      <c s="271">
        <v>39279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49" spans="1:9" ht="15">
      <c r="A5949" s="216">
        <f>COUNTA($A$10:A5948)</f>
        <v>5939</v>
      </c>
      <c s="216">
        <v>25023503</v>
      </c>
      <c s="219" t="s">
        <v>975</v>
      </c>
      <c s="271">
        <v>39417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50" spans="1:9" ht="15">
      <c r="A5950" s="216">
        <f>COUNTA($A$10:A5949)</f>
        <v>5940</v>
      </c>
      <c s="216">
        <v>25023504</v>
      </c>
      <c s="219" t="s">
        <v>5795</v>
      </c>
      <c s="271">
        <v>39168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51" spans="1:9" ht="15">
      <c r="A5951" s="216">
        <f>COUNTA($A$10:A5950)</f>
        <v>5941</v>
      </c>
      <c s="216">
        <v>25023505</v>
      </c>
      <c s="219" t="s">
        <v>5838</v>
      </c>
      <c s="271">
        <v>39349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52" spans="1:9" ht="15">
      <c r="A5952" s="216">
        <f>COUNTA($A$10:A5951)</f>
        <v>5942</v>
      </c>
      <c s="216">
        <v>25023506</v>
      </c>
      <c s="219" t="s">
        <v>5796</v>
      </c>
      <c s="271">
        <v>39441</v>
      </c>
      <c s="219" t="s">
        <v>7249</v>
      </c>
      <c s="219" t="s">
        <v>4434</v>
      </c>
      <c s="216">
        <v>5</v>
      </c>
      <c s="216" t="s">
        <v>7400</v>
      </c>
      <c s="272">
        <f t="shared" si="92"/>
        <v>20000000</v>
      </c>
    </row>
    <row r="5953" spans="1:9" ht="15">
      <c r="A5953" s="216">
        <f>COUNTA($A$10:A5952)</f>
        <v>5943</v>
      </c>
      <c s="216">
        <v>25023507</v>
      </c>
      <c s="219" t="s">
        <v>5839</v>
      </c>
      <c s="271">
        <v>39197</v>
      </c>
      <c s="219" t="s">
        <v>7249</v>
      </c>
      <c s="219" t="s">
        <v>4434</v>
      </c>
      <c s="216">
        <v>5</v>
      </c>
      <c s="216" t="s">
        <v>7400</v>
      </c>
      <c s="272">
        <f t="shared" si="93" ref="I5953:I6016">G5953*4000000</f>
        <v>20000000</v>
      </c>
    </row>
    <row r="5954" spans="1:9" ht="15">
      <c r="A5954" s="216">
        <f>COUNTA($A$10:A5953)</f>
        <v>5944</v>
      </c>
      <c s="216">
        <v>25023508</v>
      </c>
      <c s="219" t="s">
        <v>5797</v>
      </c>
      <c s="271">
        <v>39211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55" spans="1:9" ht="15">
      <c r="A5955" s="216">
        <f>COUNTA($A$10:A5954)</f>
        <v>5945</v>
      </c>
      <c s="216">
        <v>25023509</v>
      </c>
      <c s="219" t="s">
        <v>5840</v>
      </c>
      <c s="271">
        <v>39292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56" spans="1:9" ht="15">
      <c r="A5956" s="216">
        <f>COUNTA($A$10:A5955)</f>
        <v>5946</v>
      </c>
      <c s="216">
        <v>25023510</v>
      </c>
      <c s="219" t="s">
        <v>5798</v>
      </c>
      <c s="271">
        <v>39183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57" spans="1:9" ht="15">
      <c r="A5957" s="216">
        <f>COUNTA($A$10:A5956)</f>
        <v>5947</v>
      </c>
      <c s="216">
        <v>25023511</v>
      </c>
      <c s="219" t="s">
        <v>5841</v>
      </c>
      <c s="271">
        <v>39157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58" spans="1:9" ht="15">
      <c r="A5958" s="216">
        <f>COUNTA($A$10:A5957)</f>
        <v>5948</v>
      </c>
      <c s="216">
        <v>25023512</v>
      </c>
      <c s="219" t="s">
        <v>5799</v>
      </c>
      <c s="271">
        <v>39131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59" spans="1:9" ht="15">
      <c r="A5959" s="216">
        <f>COUNTA($A$10:A5958)</f>
        <v>5949</v>
      </c>
      <c s="216">
        <v>25023513</v>
      </c>
      <c s="219" t="s">
        <v>5842</v>
      </c>
      <c s="271">
        <v>39086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0" spans="1:9" ht="15">
      <c r="A5960" s="216">
        <f>COUNTA($A$10:A5959)</f>
        <v>5950</v>
      </c>
      <c s="216">
        <v>25023514</v>
      </c>
      <c s="219" t="s">
        <v>5800</v>
      </c>
      <c s="271">
        <v>39137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1" spans="1:9" ht="15">
      <c r="A5961" s="216">
        <f>COUNTA($A$10:A5960)</f>
        <v>5951</v>
      </c>
      <c s="216">
        <v>25023515</v>
      </c>
      <c s="219" t="s">
        <v>5843</v>
      </c>
      <c s="271">
        <v>39243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2" spans="1:9" ht="15">
      <c r="A5962" s="216">
        <f>COUNTA($A$10:A5961)</f>
        <v>5952</v>
      </c>
      <c s="216">
        <v>25023516</v>
      </c>
      <c s="219" t="s">
        <v>5801</v>
      </c>
      <c s="271">
        <v>39286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3" spans="1:9" ht="15">
      <c r="A5963" s="216">
        <f>COUNTA($A$10:A5962)</f>
        <v>5953</v>
      </c>
      <c s="216">
        <v>25023517</v>
      </c>
      <c s="219" t="s">
        <v>5844</v>
      </c>
      <c s="271">
        <v>39314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4" spans="1:9" ht="15">
      <c r="A5964" s="216">
        <f>COUNTA($A$10:A5963)</f>
        <v>5954</v>
      </c>
      <c s="216">
        <v>25023518</v>
      </c>
      <c s="219" t="s">
        <v>5802</v>
      </c>
      <c s="271">
        <v>39111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5" spans="1:9" ht="15">
      <c r="A5965" s="216">
        <f>COUNTA($A$10:A5964)</f>
        <v>5955</v>
      </c>
      <c s="216">
        <v>25023519</v>
      </c>
      <c s="219" t="s">
        <v>5845</v>
      </c>
      <c s="271">
        <v>39236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6" spans="1:9" ht="15">
      <c r="A5966" s="216">
        <f>COUNTA($A$10:A5965)</f>
        <v>5956</v>
      </c>
      <c s="216">
        <v>25023520</v>
      </c>
      <c s="219" t="s">
        <v>1908</v>
      </c>
      <c s="271">
        <v>39433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7" spans="1:9" ht="15">
      <c r="A5967" s="216">
        <f>COUNTA($A$10:A5966)</f>
        <v>5957</v>
      </c>
      <c s="216">
        <v>25023521</v>
      </c>
      <c s="219" t="s">
        <v>5846</v>
      </c>
      <c s="271">
        <v>39340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8" spans="1:9" ht="15">
      <c r="A5968" s="216">
        <f>COUNTA($A$10:A5967)</f>
        <v>5958</v>
      </c>
      <c s="216">
        <v>25023523</v>
      </c>
      <c s="219" t="s">
        <v>3583</v>
      </c>
      <c s="271">
        <v>39193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69" spans="1:9" ht="15">
      <c r="A5969" s="216">
        <f>COUNTA($A$10:A5968)</f>
        <v>5959</v>
      </c>
      <c s="216">
        <v>25023524</v>
      </c>
      <c s="219" t="s">
        <v>5804</v>
      </c>
      <c s="271">
        <v>39392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0" spans="1:9" ht="15">
      <c r="A5970" s="216">
        <f>COUNTA($A$10:A5969)</f>
        <v>5960</v>
      </c>
      <c s="216">
        <v>25023525</v>
      </c>
      <c s="219" t="s">
        <v>5847</v>
      </c>
      <c s="271">
        <v>39369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1" spans="1:9" ht="15">
      <c r="A5971" s="216">
        <f>COUNTA($A$10:A5970)</f>
        <v>5961</v>
      </c>
      <c s="216">
        <v>25023526</v>
      </c>
      <c s="219" t="s">
        <v>1378</v>
      </c>
      <c s="271">
        <v>39257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2" spans="1:9" ht="15">
      <c r="A5972" s="216">
        <f>COUNTA($A$10:A5971)</f>
        <v>5962</v>
      </c>
      <c s="216">
        <v>25023527</v>
      </c>
      <c s="219" t="s">
        <v>5851</v>
      </c>
      <c s="271">
        <v>39223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3" spans="1:9" ht="15">
      <c r="A5973" s="216">
        <f>COUNTA($A$10:A5972)</f>
        <v>5963</v>
      </c>
      <c s="216">
        <v>25023528</v>
      </c>
      <c s="219" t="s">
        <v>5808</v>
      </c>
      <c s="271">
        <v>39158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4" spans="1:9" ht="15">
      <c r="A5974" s="216">
        <f>COUNTA($A$10:A5973)</f>
        <v>5964</v>
      </c>
      <c s="216">
        <v>25023529</v>
      </c>
      <c s="219" t="s">
        <v>5852</v>
      </c>
      <c s="271">
        <v>39357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5" spans="1:9" ht="15">
      <c r="A5975" s="216">
        <f>COUNTA($A$10:A5974)</f>
        <v>5965</v>
      </c>
      <c s="216">
        <v>25023530</v>
      </c>
      <c s="219" t="s">
        <v>5809</v>
      </c>
      <c s="271">
        <v>38479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6" spans="1:9" ht="15">
      <c r="A5976" s="216">
        <f>COUNTA($A$10:A5975)</f>
        <v>5966</v>
      </c>
      <c s="216">
        <v>25023531</v>
      </c>
      <c s="219" t="s">
        <v>983</v>
      </c>
      <c s="271">
        <v>39274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7" spans="1:9" ht="15">
      <c r="A5977" s="216">
        <f>COUNTA($A$10:A5976)</f>
        <v>5967</v>
      </c>
      <c s="216">
        <v>25023532</v>
      </c>
      <c s="219" t="s">
        <v>1084</v>
      </c>
      <c s="271">
        <v>39428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8" spans="1:9" ht="15">
      <c r="A5978" s="216">
        <f>COUNTA($A$10:A5977)</f>
        <v>5968</v>
      </c>
      <c s="216">
        <v>25023533</v>
      </c>
      <c s="219" t="s">
        <v>5848</v>
      </c>
      <c s="271">
        <v>39413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79" spans="1:9" ht="15">
      <c r="A5979" s="216">
        <f>COUNTA($A$10:A5978)</f>
        <v>5969</v>
      </c>
      <c s="216">
        <v>25023534</v>
      </c>
      <c s="219" t="s">
        <v>5805</v>
      </c>
      <c s="271">
        <v>39421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0" spans="1:9" ht="15">
      <c r="A5980" s="216">
        <f>COUNTA($A$10:A5979)</f>
        <v>5970</v>
      </c>
      <c s="216">
        <v>25023535</v>
      </c>
      <c s="219" t="s">
        <v>4751</v>
      </c>
      <c s="271">
        <v>39309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1" spans="1:9" ht="15">
      <c r="A5981" s="216">
        <f>COUNTA($A$10:A5980)</f>
        <v>5971</v>
      </c>
      <c s="216">
        <v>25023536</v>
      </c>
      <c s="219" t="s">
        <v>5806</v>
      </c>
      <c s="271">
        <v>39434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2" spans="1:9" ht="15">
      <c r="A5982" s="216">
        <f>COUNTA($A$10:A5981)</f>
        <v>5972</v>
      </c>
      <c s="216">
        <v>25023537</v>
      </c>
      <c s="219" t="s">
        <v>5849</v>
      </c>
      <c s="271">
        <v>39447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3" spans="1:9" ht="15">
      <c r="A5983" s="216">
        <f>COUNTA($A$10:A5982)</f>
        <v>5973</v>
      </c>
      <c s="216">
        <v>25023538</v>
      </c>
      <c s="219" t="s">
        <v>4981</v>
      </c>
      <c s="271">
        <v>39446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4" spans="1:9" ht="15">
      <c r="A5984" s="216">
        <f>COUNTA($A$10:A5983)</f>
        <v>5974</v>
      </c>
      <c s="216">
        <v>25023539</v>
      </c>
      <c s="219" t="s">
        <v>4982</v>
      </c>
      <c s="271">
        <v>39300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5" spans="1:9" ht="15">
      <c r="A5985" s="216">
        <f>COUNTA($A$10:A5984)</f>
        <v>5975</v>
      </c>
      <c s="216">
        <v>25023540</v>
      </c>
      <c s="219" t="s">
        <v>5807</v>
      </c>
      <c s="271">
        <v>39392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6" spans="1:9" ht="15">
      <c r="A5986" s="216">
        <f>COUNTA($A$10:A5985)</f>
        <v>5976</v>
      </c>
      <c s="216">
        <v>25023541</v>
      </c>
      <c s="219" t="s">
        <v>5850</v>
      </c>
      <c s="271">
        <v>39357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7" spans="1:9" ht="15">
      <c r="A5987" s="216">
        <f>COUNTA($A$10:A5986)</f>
        <v>5977</v>
      </c>
      <c s="216">
        <v>25023542</v>
      </c>
      <c s="219" t="s">
        <v>5810</v>
      </c>
      <c s="271">
        <v>39256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8" spans="1:9" ht="15">
      <c r="A5988" s="216">
        <f>COUNTA($A$10:A5987)</f>
        <v>5978</v>
      </c>
      <c s="216">
        <v>25023543</v>
      </c>
      <c s="219" t="s">
        <v>5853</v>
      </c>
      <c s="271">
        <v>39290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89" spans="1:9" ht="15">
      <c r="A5989" s="216">
        <f>COUNTA($A$10:A5988)</f>
        <v>5979</v>
      </c>
      <c s="216">
        <v>25023544</v>
      </c>
      <c s="219" t="s">
        <v>3421</v>
      </c>
      <c s="271">
        <v>39089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0" spans="1:9" ht="15">
      <c r="A5990" s="216">
        <f>COUNTA($A$10:A5989)</f>
        <v>5980</v>
      </c>
      <c s="216">
        <v>25023545</v>
      </c>
      <c s="219" t="s">
        <v>5854</v>
      </c>
      <c s="271">
        <v>39098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1" spans="1:9" ht="15">
      <c r="A5991" s="216">
        <f>COUNTA($A$10:A5990)</f>
        <v>5981</v>
      </c>
      <c s="216">
        <v>25023546</v>
      </c>
      <c s="219" t="s">
        <v>5811</v>
      </c>
      <c s="271">
        <v>39394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2" spans="1:9" ht="15">
      <c r="A5992" s="216">
        <f>COUNTA($A$10:A5991)</f>
        <v>5982</v>
      </c>
      <c s="216">
        <v>25023547</v>
      </c>
      <c s="219" t="s">
        <v>5855</v>
      </c>
      <c s="271">
        <v>39123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3" spans="1:9" ht="15">
      <c r="A5993" s="216">
        <f>COUNTA($A$10:A5992)</f>
        <v>5983</v>
      </c>
      <c s="216">
        <v>25023548</v>
      </c>
      <c s="219" t="s">
        <v>3422</v>
      </c>
      <c s="271">
        <v>39227</v>
      </c>
      <c s="219" t="s">
        <v>7249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4" spans="1:9" ht="15">
      <c r="A5994" s="216">
        <f>COUNTA($A$10:A5993)</f>
        <v>5984</v>
      </c>
      <c s="216">
        <v>25020873</v>
      </c>
      <c s="219" t="s">
        <v>6891</v>
      </c>
      <c s="271">
        <v>38607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5" spans="1:9" ht="15">
      <c r="A5995" s="216">
        <f>COUNTA($A$10:A5994)</f>
        <v>5985</v>
      </c>
      <c s="216">
        <v>25020874</v>
      </c>
      <c s="219" t="s">
        <v>6928</v>
      </c>
      <c s="271">
        <v>39277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6" spans="1:9" ht="15">
      <c r="A5996" s="216">
        <f>COUNTA($A$10:A5995)</f>
        <v>5986</v>
      </c>
      <c s="216">
        <v>25020876</v>
      </c>
      <c s="219" t="s">
        <v>6960</v>
      </c>
      <c s="271">
        <v>39209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7" spans="1:9" ht="15">
      <c r="A5997" s="216">
        <f>COUNTA($A$10:A5996)</f>
        <v>5987</v>
      </c>
      <c s="216">
        <v>25020877</v>
      </c>
      <c s="219" t="s">
        <v>6892</v>
      </c>
      <c s="271">
        <v>39226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8" spans="1:9" ht="15">
      <c r="A5998" s="216">
        <f>COUNTA($A$10:A5997)</f>
        <v>5988</v>
      </c>
      <c s="216">
        <v>25020878</v>
      </c>
      <c s="219" t="s">
        <v>1730</v>
      </c>
      <c s="271">
        <v>39232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5999" spans="1:9" ht="15">
      <c r="A5999" s="216">
        <f>COUNTA($A$10:A5998)</f>
        <v>5989</v>
      </c>
      <c s="216">
        <v>25020879</v>
      </c>
      <c s="219" t="s">
        <v>6961</v>
      </c>
      <c s="271">
        <v>39335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0" spans="1:9" ht="15">
      <c r="A6000" s="216">
        <f>COUNTA($A$10:A5999)</f>
        <v>5990</v>
      </c>
      <c s="216">
        <v>25020880</v>
      </c>
      <c s="219" t="s">
        <v>6893</v>
      </c>
      <c s="271">
        <v>39355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1" spans="1:9" ht="15">
      <c r="A6001" s="216">
        <f>COUNTA($A$10:A6000)</f>
        <v>5991</v>
      </c>
      <c s="216">
        <v>25020881</v>
      </c>
      <c s="219" t="s">
        <v>6929</v>
      </c>
      <c s="271">
        <v>39359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2" spans="1:9" ht="15">
      <c r="A6002" s="216">
        <f>COUNTA($A$10:A6001)</f>
        <v>5992</v>
      </c>
      <c s="216">
        <v>25020882</v>
      </c>
      <c s="219" t="s">
        <v>5773</v>
      </c>
      <c s="271">
        <v>39320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3" spans="1:9" ht="15">
      <c r="A6003" s="216">
        <f>COUNTA($A$10:A6002)</f>
        <v>5993</v>
      </c>
      <c s="216">
        <v>25020883</v>
      </c>
      <c s="219" t="s">
        <v>6930</v>
      </c>
      <c s="271">
        <v>39423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4" spans="1:9" ht="15">
      <c r="A6004" s="216">
        <f>COUNTA($A$10:A6003)</f>
        <v>5994</v>
      </c>
      <c s="216">
        <v>25020884</v>
      </c>
      <c s="219" t="s">
        <v>6962</v>
      </c>
      <c s="271">
        <v>39118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5" spans="1:9" ht="15">
      <c r="A6005" s="216">
        <f>COUNTA($A$10:A6004)</f>
        <v>5995</v>
      </c>
      <c s="216">
        <v>25020885</v>
      </c>
      <c s="219" t="s">
        <v>1202</v>
      </c>
      <c s="271">
        <v>39409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6" spans="1:9" ht="15">
      <c r="A6006" s="216">
        <f>COUNTA($A$10:A6005)</f>
        <v>5996</v>
      </c>
      <c s="216">
        <v>25020886</v>
      </c>
      <c s="219" t="s">
        <v>6931</v>
      </c>
      <c s="271">
        <v>39387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7" spans="1:9" ht="15">
      <c r="A6007" s="216">
        <f>COUNTA($A$10:A6006)</f>
        <v>5997</v>
      </c>
      <c s="216">
        <v>25020887</v>
      </c>
      <c s="219" t="s">
        <v>6963</v>
      </c>
      <c s="271">
        <v>39383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8" spans="1:9" ht="15">
      <c r="A6008" s="216">
        <f>COUNTA($A$10:A6007)</f>
        <v>5998</v>
      </c>
      <c s="216">
        <v>25020888</v>
      </c>
      <c s="219" t="s">
        <v>6894</v>
      </c>
      <c s="271">
        <v>39084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09" spans="1:9" ht="15">
      <c r="A6009" s="216">
        <f>COUNTA($A$10:A6008)</f>
        <v>5999</v>
      </c>
      <c s="216">
        <v>25020889</v>
      </c>
      <c s="219" t="s">
        <v>6932</v>
      </c>
      <c s="271">
        <v>39445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0" spans="1:9" ht="15">
      <c r="A6010" s="216">
        <f>COUNTA($A$10:A6009)</f>
        <v>6000</v>
      </c>
      <c s="216">
        <v>25020890</v>
      </c>
      <c s="219" t="s">
        <v>6965</v>
      </c>
      <c s="271">
        <v>39292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1" spans="1:9" ht="15">
      <c r="A6011" s="216">
        <f>COUNTA($A$10:A6010)</f>
        <v>6001</v>
      </c>
      <c s="216">
        <v>25020891</v>
      </c>
      <c s="219" t="s">
        <v>6896</v>
      </c>
      <c s="271">
        <v>39191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2" spans="1:9" ht="15">
      <c r="A6012" s="216">
        <f>COUNTA($A$10:A6011)</f>
        <v>6002</v>
      </c>
      <c s="216">
        <v>25020892</v>
      </c>
      <c s="219" t="s">
        <v>1685</v>
      </c>
      <c s="271">
        <v>39334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3" spans="1:9" ht="15">
      <c r="A6013" s="216">
        <f>COUNTA($A$10:A6012)</f>
        <v>6003</v>
      </c>
      <c s="216">
        <v>25020893</v>
      </c>
      <c s="219" t="s">
        <v>3932</v>
      </c>
      <c s="271">
        <v>39168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4" spans="1:9" ht="15">
      <c r="A6014" s="216">
        <f>COUNTA($A$10:A6013)</f>
        <v>6004</v>
      </c>
      <c s="216">
        <v>25020894</v>
      </c>
      <c s="219" t="s">
        <v>6897</v>
      </c>
      <c s="271">
        <v>39352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5" spans="1:9" ht="15">
      <c r="A6015" s="216">
        <f>COUNTA($A$10:A6014)</f>
        <v>6005</v>
      </c>
      <c s="216">
        <v>25020896</v>
      </c>
      <c s="219" t="s">
        <v>6964</v>
      </c>
      <c s="271">
        <v>39388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6" spans="1:9" ht="15">
      <c r="A6016" s="216">
        <f>COUNTA($A$10:A6015)</f>
        <v>6006</v>
      </c>
      <c s="216">
        <v>25020897</v>
      </c>
      <c s="219" t="s">
        <v>6895</v>
      </c>
      <c s="271">
        <v>39201</v>
      </c>
      <c s="219" t="s">
        <v>7168</v>
      </c>
      <c s="219" t="s">
        <v>4434</v>
      </c>
      <c s="216">
        <v>5</v>
      </c>
      <c s="216" t="s">
        <v>7400</v>
      </c>
      <c s="272">
        <f t="shared" si="93"/>
        <v>20000000</v>
      </c>
    </row>
    <row r="6017" spans="1:9" ht="15">
      <c r="A6017" s="216">
        <f>COUNTA($A$10:A6016)</f>
        <v>6007</v>
      </c>
      <c s="216">
        <v>25020898</v>
      </c>
      <c s="219" t="s">
        <v>743</v>
      </c>
      <c s="271">
        <v>39385</v>
      </c>
      <c s="219" t="s">
        <v>7168</v>
      </c>
      <c s="219" t="s">
        <v>4434</v>
      </c>
      <c s="216">
        <v>5</v>
      </c>
      <c s="216" t="s">
        <v>7400</v>
      </c>
      <c s="272">
        <f t="shared" si="94" ref="I6017:I6080">G6017*4000000</f>
        <v>20000000</v>
      </c>
    </row>
    <row r="6018" spans="1:9" ht="15">
      <c r="A6018" s="216">
        <f>COUNTA($A$10:A6017)</f>
        <v>6008</v>
      </c>
      <c s="216">
        <v>25020899</v>
      </c>
      <c s="219" t="s">
        <v>6933</v>
      </c>
      <c s="271">
        <v>39331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19" spans="1:9" ht="15">
      <c r="A6019" s="216">
        <f>COUNTA($A$10:A6018)</f>
        <v>6009</v>
      </c>
      <c s="216">
        <v>25020900</v>
      </c>
      <c s="219" t="s">
        <v>2116</v>
      </c>
      <c s="271">
        <v>39397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0" spans="1:9" ht="15">
      <c r="A6020" s="216">
        <f>COUNTA($A$10:A6019)</f>
        <v>6010</v>
      </c>
      <c s="216">
        <v>25020901</v>
      </c>
      <c s="219" t="s">
        <v>6898</v>
      </c>
      <c s="271">
        <v>39447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1" spans="1:9" ht="15">
      <c r="A6021" s="216">
        <f>COUNTA($A$10:A6020)</f>
        <v>6011</v>
      </c>
      <c s="216">
        <v>25020902</v>
      </c>
      <c s="219" t="s">
        <v>6934</v>
      </c>
      <c s="271">
        <v>39145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2" spans="1:9" ht="15">
      <c r="A6022" s="216">
        <f>COUNTA($A$10:A6021)</f>
        <v>6012</v>
      </c>
      <c s="216">
        <v>25020903</v>
      </c>
      <c s="219" t="s">
        <v>1576</v>
      </c>
      <c s="271">
        <v>39435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3" spans="1:9" ht="15">
      <c r="A6023" s="216">
        <f>COUNTA($A$10:A6022)</f>
        <v>6013</v>
      </c>
      <c s="216">
        <v>25020905</v>
      </c>
      <c s="219" t="s">
        <v>1522</v>
      </c>
      <c s="271">
        <v>39083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4" spans="1:9" ht="15">
      <c r="A6024" s="216">
        <f>COUNTA($A$10:A6023)</f>
        <v>6014</v>
      </c>
      <c s="216">
        <v>25020906</v>
      </c>
      <c s="219" t="s">
        <v>535</v>
      </c>
      <c s="271">
        <v>39273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5" spans="1:9" ht="15">
      <c r="A6025" s="216">
        <f>COUNTA($A$10:A6024)</f>
        <v>6015</v>
      </c>
      <c s="216">
        <v>25020907</v>
      </c>
      <c s="219" t="s">
        <v>3933</v>
      </c>
      <c s="271">
        <v>39419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6" spans="1:9" ht="15">
      <c r="A6026" s="216">
        <f>COUNTA($A$10:A6025)</f>
        <v>6016</v>
      </c>
      <c s="216">
        <v>25020908</v>
      </c>
      <c s="219" t="s">
        <v>6966</v>
      </c>
      <c s="271">
        <v>39200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7" spans="1:9" ht="15">
      <c r="A6027" s="216">
        <f>COUNTA($A$10:A6026)</f>
        <v>6017</v>
      </c>
      <c s="216">
        <v>25020909</v>
      </c>
      <c s="219" t="s">
        <v>6899</v>
      </c>
      <c s="271">
        <v>39207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8" spans="1:9" ht="15">
      <c r="A6028" s="216">
        <f>COUNTA($A$10:A6027)</f>
        <v>6018</v>
      </c>
      <c s="216">
        <v>25020910</v>
      </c>
      <c s="219" t="s">
        <v>6935</v>
      </c>
      <c s="271">
        <v>39173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29" spans="1:9" ht="15">
      <c r="A6029" s="216">
        <f>COUNTA($A$10:A6028)</f>
        <v>6019</v>
      </c>
      <c s="216">
        <v>25020911</v>
      </c>
      <c s="219" t="s">
        <v>6967</v>
      </c>
      <c s="271">
        <v>39413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0" spans="1:9" ht="15">
      <c r="A6030" s="216">
        <f>COUNTA($A$10:A6029)</f>
        <v>6020</v>
      </c>
      <c s="216">
        <v>25020912</v>
      </c>
      <c s="219" t="s">
        <v>6900</v>
      </c>
      <c s="271">
        <v>39237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1" spans="1:9" ht="15">
      <c r="A6031" s="216">
        <f>COUNTA($A$10:A6030)</f>
        <v>6021</v>
      </c>
      <c s="216">
        <v>25020913</v>
      </c>
      <c s="219" t="s">
        <v>6936</v>
      </c>
      <c s="271">
        <v>39099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2" spans="1:9" ht="15">
      <c r="A6032" s="216">
        <f>COUNTA($A$10:A6031)</f>
        <v>6022</v>
      </c>
      <c s="216">
        <v>25020914</v>
      </c>
      <c s="219" t="s">
        <v>6968</v>
      </c>
      <c s="271">
        <v>39149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3" spans="1:9" ht="15">
      <c r="A6033" s="216">
        <f>COUNTA($A$10:A6032)</f>
        <v>6023</v>
      </c>
      <c s="216">
        <v>25020915</v>
      </c>
      <c s="219" t="s">
        <v>2859</v>
      </c>
      <c s="271">
        <v>39447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4" spans="1:9" ht="15">
      <c r="A6034" s="216">
        <f>COUNTA($A$10:A6033)</f>
        <v>6024</v>
      </c>
      <c s="216">
        <v>25020916</v>
      </c>
      <c s="219" t="s">
        <v>2859</v>
      </c>
      <c s="271">
        <v>39163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5" spans="1:9" ht="15">
      <c r="A6035" s="216">
        <f>COUNTA($A$10:A6034)</f>
        <v>6025</v>
      </c>
      <c s="216">
        <v>25020917</v>
      </c>
      <c s="219" t="s">
        <v>1417</v>
      </c>
      <c s="271">
        <v>39106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6" spans="1:9" ht="15">
      <c r="A6036" s="216">
        <f>COUNTA($A$10:A6035)</f>
        <v>6026</v>
      </c>
      <c s="216">
        <v>25020918</v>
      </c>
      <c s="219" t="s">
        <v>6901</v>
      </c>
      <c s="271">
        <v>39420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7" spans="1:9" ht="15">
      <c r="A6037" s="216">
        <f>COUNTA($A$10:A6036)</f>
        <v>6027</v>
      </c>
      <c s="216">
        <v>25020920</v>
      </c>
      <c s="219" t="s">
        <v>6969</v>
      </c>
      <c s="271">
        <v>39301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8" spans="1:9" ht="15">
      <c r="A6038" s="216">
        <f>COUNTA($A$10:A6037)</f>
        <v>6028</v>
      </c>
      <c s="216">
        <v>25020921</v>
      </c>
      <c s="219" t="s">
        <v>6902</v>
      </c>
      <c s="271">
        <v>39332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39" spans="1:9" ht="15">
      <c r="A6039" s="216">
        <f>COUNTA($A$10:A6038)</f>
        <v>6029</v>
      </c>
      <c s="216">
        <v>25020922</v>
      </c>
      <c s="219" t="s">
        <v>6937</v>
      </c>
      <c s="271">
        <v>39242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0" spans="1:9" ht="15">
      <c r="A6040" s="216">
        <f>COUNTA($A$10:A6039)</f>
        <v>6030</v>
      </c>
      <c s="216">
        <v>25020923</v>
      </c>
      <c s="219" t="s">
        <v>6970</v>
      </c>
      <c s="271">
        <v>39162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1" spans="1:9" ht="15">
      <c r="A6041" s="216">
        <f>COUNTA($A$10:A6040)</f>
        <v>6031</v>
      </c>
      <c s="216">
        <v>25020924</v>
      </c>
      <c s="219" t="s">
        <v>6903</v>
      </c>
      <c s="271">
        <v>39113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2" spans="1:9" ht="15">
      <c r="A6042" s="216">
        <f>COUNTA($A$10:A6041)</f>
        <v>6032</v>
      </c>
      <c s="216">
        <v>25020925</v>
      </c>
      <c s="219" t="s">
        <v>4247</v>
      </c>
      <c s="271">
        <v>39341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3" spans="1:9" ht="15">
      <c r="A6043" s="216">
        <f>COUNTA($A$10:A6042)</f>
        <v>6033</v>
      </c>
      <c s="216">
        <v>25020926</v>
      </c>
      <c s="219" t="s">
        <v>6904</v>
      </c>
      <c s="271">
        <v>39254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4" spans="1:9" ht="15">
      <c r="A6044" s="216">
        <f>COUNTA($A$10:A6043)</f>
        <v>6034</v>
      </c>
      <c s="216">
        <v>25020927</v>
      </c>
      <c s="219" t="s">
        <v>4405</v>
      </c>
      <c s="271">
        <v>39289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5" spans="1:9" ht="15">
      <c r="A6045" s="216">
        <f>COUNTA($A$10:A6044)</f>
        <v>6035</v>
      </c>
      <c s="216">
        <v>25020928</v>
      </c>
      <c s="219" t="s">
        <v>2418</v>
      </c>
      <c s="271">
        <v>39317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6" spans="1:9" ht="15">
      <c r="A6046" s="216">
        <f>COUNTA($A$10:A6045)</f>
        <v>6036</v>
      </c>
      <c s="216">
        <v>25020929</v>
      </c>
      <c s="219" t="s">
        <v>1289</v>
      </c>
      <c s="271">
        <v>39174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7" spans="1:9" ht="15">
      <c r="A6047" s="216">
        <f>COUNTA($A$10:A6046)</f>
        <v>6037</v>
      </c>
      <c s="216">
        <v>25020930</v>
      </c>
      <c s="219" t="s">
        <v>6971</v>
      </c>
      <c s="271">
        <v>39401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8" spans="1:9" ht="15">
      <c r="A6048" s="216">
        <f>COUNTA($A$10:A6047)</f>
        <v>6038</v>
      </c>
      <c s="216">
        <v>25020931</v>
      </c>
      <c s="219" t="s">
        <v>6022</v>
      </c>
      <c s="271">
        <v>39265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49" spans="1:9" ht="15">
      <c r="A6049" s="216">
        <f>COUNTA($A$10:A6048)</f>
        <v>6039</v>
      </c>
      <c s="216">
        <v>25020932</v>
      </c>
      <c s="219" t="s">
        <v>384</v>
      </c>
      <c s="271">
        <v>39236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0" spans="1:9" ht="15">
      <c r="A6050" s="216">
        <f>COUNTA($A$10:A6049)</f>
        <v>6040</v>
      </c>
      <c s="216">
        <v>25020933</v>
      </c>
      <c s="219" t="s">
        <v>4488</v>
      </c>
      <c s="271">
        <v>39446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1" spans="1:9" ht="15">
      <c r="A6051" s="216">
        <f>COUNTA($A$10:A6050)</f>
        <v>6041</v>
      </c>
      <c s="216">
        <v>25020934</v>
      </c>
      <c s="219" t="s">
        <v>3395</v>
      </c>
      <c s="271">
        <v>39341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2" spans="1:9" ht="15">
      <c r="A6052" s="216">
        <f>COUNTA($A$10:A6051)</f>
        <v>6042</v>
      </c>
      <c s="216">
        <v>25020935</v>
      </c>
      <c s="219" t="s">
        <v>544</v>
      </c>
      <c s="271">
        <v>39378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3" spans="1:9" ht="15">
      <c r="A6053" s="216">
        <f>COUNTA($A$10:A6052)</f>
        <v>6043</v>
      </c>
      <c s="216">
        <v>25020936</v>
      </c>
      <c s="219" t="s">
        <v>6905</v>
      </c>
      <c s="271">
        <v>39143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4" spans="1:9" ht="15">
      <c r="A6054" s="216">
        <f>COUNTA($A$10:A6053)</f>
        <v>6044</v>
      </c>
      <c s="216">
        <v>25020937</v>
      </c>
      <c s="219" t="s">
        <v>1105</v>
      </c>
      <c s="271">
        <v>39392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5" spans="1:9" ht="15">
      <c r="A6055" s="216">
        <f>COUNTA($A$10:A6054)</f>
        <v>6045</v>
      </c>
      <c s="216">
        <v>25020938</v>
      </c>
      <c s="219" t="s">
        <v>6972</v>
      </c>
      <c s="271">
        <v>39311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6" spans="1:9" ht="15">
      <c r="A6056" s="216">
        <f>COUNTA($A$10:A6055)</f>
        <v>6046</v>
      </c>
      <c s="216">
        <v>25020939</v>
      </c>
      <c s="219" t="s">
        <v>5674</v>
      </c>
      <c s="271">
        <v>39344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7" spans="1:9" ht="15">
      <c r="A6057" s="216">
        <f>COUNTA($A$10:A6056)</f>
        <v>6047</v>
      </c>
      <c s="216">
        <v>25020940</v>
      </c>
      <c s="219" t="s">
        <v>1107</v>
      </c>
      <c s="271">
        <v>39332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8" spans="1:9" ht="15">
      <c r="A6058" s="216">
        <f>COUNTA($A$10:A6057)</f>
        <v>6048</v>
      </c>
      <c s="216">
        <v>25020941</v>
      </c>
      <c s="219" t="s">
        <v>2691</v>
      </c>
      <c s="271">
        <v>39211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59" spans="1:9" ht="15">
      <c r="A6059" s="216">
        <f>COUNTA($A$10:A6058)</f>
        <v>6049</v>
      </c>
      <c s="216">
        <v>25020942</v>
      </c>
      <c s="219" t="s">
        <v>639</v>
      </c>
      <c s="271">
        <v>39398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0" spans="1:9" ht="15">
      <c r="A6060" s="216">
        <f>COUNTA($A$10:A6059)</f>
        <v>6050</v>
      </c>
      <c s="216">
        <v>25020943</v>
      </c>
      <c s="219" t="s">
        <v>2507</v>
      </c>
      <c s="271">
        <v>39134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1" spans="1:9" ht="15">
      <c r="A6061" s="216">
        <f>COUNTA($A$10:A6060)</f>
        <v>6051</v>
      </c>
      <c s="216">
        <v>25020944</v>
      </c>
      <c s="219" t="s">
        <v>6973</v>
      </c>
      <c s="271">
        <v>39119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2" spans="1:9" ht="15">
      <c r="A6062" s="216">
        <f>COUNTA($A$10:A6061)</f>
        <v>6052</v>
      </c>
      <c s="216">
        <v>25020945</v>
      </c>
      <c s="219" t="s">
        <v>6906</v>
      </c>
      <c s="271">
        <v>39336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3" spans="1:9" ht="15">
      <c r="A6063" s="216">
        <f>COUNTA($A$10:A6062)</f>
        <v>6053</v>
      </c>
      <c s="216">
        <v>25020946</v>
      </c>
      <c s="219" t="s">
        <v>6938</v>
      </c>
      <c s="271">
        <v>39429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4" spans="1:9" ht="15">
      <c r="A6064" s="216">
        <f>COUNTA($A$10:A6063)</f>
        <v>6054</v>
      </c>
      <c s="216">
        <v>25020947</v>
      </c>
      <c s="219" t="s">
        <v>4771</v>
      </c>
      <c s="271">
        <v>39257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5" spans="1:9" ht="15">
      <c r="A6065" s="216">
        <f>COUNTA($A$10:A6064)</f>
        <v>6055</v>
      </c>
      <c s="216">
        <v>25020948</v>
      </c>
      <c s="219" t="s">
        <v>142</v>
      </c>
      <c s="271">
        <v>39250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6" spans="1:9" ht="15">
      <c r="A6066" s="216">
        <f>COUNTA($A$10:A6065)</f>
        <v>6056</v>
      </c>
      <c s="216">
        <v>25020949</v>
      </c>
      <c s="219" t="s">
        <v>6798</v>
      </c>
      <c s="271">
        <v>39355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7" spans="1:9" ht="15">
      <c r="A6067" s="216">
        <f>COUNTA($A$10:A6066)</f>
        <v>6057</v>
      </c>
      <c s="216">
        <v>25020950</v>
      </c>
      <c s="219" t="s">
        <v>6976</v>
      </c>
      <c s="271">
        <v>39389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8" spans="1:9" ht="15">
      <c r="A6068" s="216">
        <f>COUNTA($A$10:A6067)</f>
        <v>6058</v>
      </c>
      <c s="216">
        <v>25020951</v>
      </c>
      <c s="219" t="s">
        <v>1893</v>
      </c>
      <c s="271">
        <v>39288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69" spans="1:9" ht="15">
      <c r="A6069" s="216">
        <f>COUNTA($A$10:A6068)</f>
        <v>6059</v>
      </c>
      <c s="216">
        <v>25020952</v>
      </c>
      <c s="219" t="s">
        <v>6940</v>
      </c>
      <c s="271">
        <v>39367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0" spans="1:9" ht="15">
      <c r="A6070" s="216">
        <f>COUNTA($A$10:A6069)</f>
        <v>6060</v>
      </c>
      <c s="216">
        <v>25020953</v>
      </c>
      <c s="219" t="s">
        <v>6974</v>
      </c>
      <c s="271">
        <v>39231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1" spans="1:9" ht="15">
      <c r="A6071" s="216">
        <f>COUNTA($A$10:A6070)</f>
        <v>6061</v>
      </c>
      <c s="216">
        <v>25020954</v>
      </c>
      <c s="219" t="s">
        <v>6907</v>
      </c>
      <c s="271">
        <v>39425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2" spans="1:9" ht="15">
      <c r="A6072" s="216">
        <f>COUNTA($A$10:A6071)</f>
        <v>6062</v>
      </c>
      <c s="216">
        <v>25020955</v>
      </c>
      <c s="219" t="s">
        <v>6939</v>
      </c>
      <c s="271">
        <v>39418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3" spans="1:9" ht="15">
      <c r="A6073" s="216">
        <f>COUNTA($A$10:A6072)</f>
        <v>6063</v>
      </c>
      <c s="216">
        <v>25020956</v>
      </c>
      <c s="219" t="s">
        <v>6975</v>
      </c>
      <c s="271">
        <v>39368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4" spans="1:9" ht="15">
      <c r="A6074" s="216">
        <f>COUNTA($A$10:A6073)</f>
        <v>6064</v>
      </c>
      <c s="216">
        <v>25020957</v>
      </c>
      <c s="219" t="s">
        <v>3939</v>
      </c>
      <c s="271">
        <v>39270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5" spans="1:9" ht="15">
      <c r="A6075" s="216">
        <f>COUNTA($A$10:A6074)</f>
        <v>6065</v>
      </c>
      <c s="216">
        <v>25020958</v>
      </c>
      <c s="219" t="s">
        <v>2264</v>
      </c>
      <c s="271">
        <v>39329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6" spans="1:9" ht="15">
      <c r="A6076" s="216">
        <f>COUNTA($A$10:A6075)</f>
        <v>6066</v>
      </c>
      <c s="216">
        <v>25020959</v>
      </c>
      <c s="219" t="s">
        <v>6977</v>
      </c>
      <c s="271">
        <v>39327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7" spans="1:9" ht="15">
      <c r="A6077" s="216">
        <f>COUNTA($A$10:A6076)</f>
        <v>6067</v>
      </c>
      <c s="216">
        <v>25020960</v>
      </c>
      <c s="219" t="s">
        <v>6908</v>
      </c>
      <c s="271">
        <v>39277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8" spans="1:9" ht="15">
      <c r="A6078" s="216">
        <f>COUNTA($A$10:A6077)</f>
        <v>6068</v>
      </c>
      <c s="216">
        <v>25020961</v>
      </c>
      <c s="219" t="s">
        <v>1759</v>
      </c>
      <c s="271">
        <v>39143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79" spans="1:9" ht="15">
      <c r="A6079" s="216">
        <f>COUNTA($A$10:A6078)</f>
        <v>6069</v>
      </c>
      <c s="216">
        <v>25020962</v>
      </c>
      <c s="219" t="s">
        <v>6978</v>
      </c>
      <c s="271">
        <v>39151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80" spans="1:9" ht="15">
      <c r="A6080" s="216">
        <f>COUNTA($A$10:A6079)</f>
        <v>6070</v>
      </c>
      <c s="216">
        <v>25020963</v>
      </c>
      <c s="219" t="s">
        <v>1068</v>
      </c>
      <c s="271">
        <v>39152</v>
      </c>
      <c s="219" t="s">
        <v>7168</v>
      </c>
      <c s="219" t="s">
        <v>4434</v>
      </c>
      <c s="216">
        <v>5</v>
      </c>
      <c s="216" t="s">
        <v>7400</v>
      </c>
      <c s="272">
        <f t="shared" si="94"/>
        <v>20000000</v>
      </c>
    </row>
    <row r="6081" spans="1:9" ht="15">
      <c r="A6081" s="216">
        <f>COUNTA($A$10:A6080)</f>
        <v>6071</v>
      </c>
      <c s="216">
        <v>25020964</v>
      </c>
      <c s="219" t="s">
        <v>550</v>
      </c>
      <c s="271">
        <v>39421</v>
      </c>
      <c s="219" t="s">
        <v>7168</v>
      </c>
      <c s="219" t="s">
        <v>4434</v>
      </c>
      <c s="216">
        <v>5</v>
      </c>
      <c s="216" t="s">
        <v>7400</v>
      </c>
      <c s="272">
        <f t="shared" si="95" ref="I6081:I6144">G6081*4000000</f>
        <v>20000000</v>
      </c>
    </row>
    <row r="6082" spans="1:9" ht="15">
      <c r="A6082" s="216">
        <f>COUNTA($A$10:A6081)</f>
        <v>6072</v>
      </c>
      <c s="216">
        <v>25020965</v>
      </c>
      <c s="219" t="s">
        <v>3661</v>
      </c>
      <c s="271">
        <v>39260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3" spans="1:9" ht="15">
      <c r="A6083" s="216">
        <f>COUNTA($A$10:A6082)</f>
        <v>6073</v>
      </c>
      <c s="216">
        <v>25020966</v>
      </c>
      <c s="219" t="s">
        <v>6909</v>
      </c>
      <c s="271">
        <v>39202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4" spans="1:9" ht="15">
      <c r="A6084" s="216">
        <f>COUNTA($A$10:A6083)</f>
        <v>6074</v>
      </c>
      <c s="216">
        <v>25020967</v>
      </c>
      <c s="219" t="s">
        <v>6941</v>
      </c>
      <c s="271">
        <v>39390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5" spans="1:9" ht="15">
      <c r="A6085" s="216">
        <f>COUNTA($A$10:A6084)</f>
        <v>6075</v>
      </c>
      <c s="216">
        <v>25020968</v>
      </c>
      <c s="219" t="s">
        <v>6979</v>
      </c>
      <c s="271">
        <v>39114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6" spans="1:9" ht="15">
      <c r="A6086" s="216">
        <f>COUNTA($A$10:A6085)</f>
        <v>6076</v>
      </c>
      <c s="216">
        <v>25020969</v>
      </c>
      <c s="219" t="s">
        <v>6910</v>
      </c>
      <c s="271">
        <v>39322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7" spans="1:9" ht="15">
      <c r="A6087" s="216">
        <f>COUNTA($A$10:A6086)</f>
        <v>6077</v>
      </c>
      <c s="216">
        <v>25020970</v>
      </c>
      <c s="219" t="s">
        <v>963</v>
      </c>
      <c s="271">
        <v>39381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8" spans="1:9" ht="15">
      <c r="A6088" s="216">
        <f>COUNTA($A$10:A6087)</f>
        <v>6078</v>
      </c>
      <c s="216">
        <v>25020971</v>
      </c>
      <c s="219" t="s">
        <v>2266</v>
      </c>
      <c s="271">
        <v>39098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89" spans="1:9" ht="15">
      <c r="A6089" s="216">
        <f>COUNTA($A$10:A6088)</f>
        <v>6079</v>
      </c>
      <c s="216">
        <v>25020972</v>
      </c>
      <c s="219" t="s">
        <v>6911</v>
      </c>
      <c s="271">
        <v>39133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0" spans="1:9" ht="15">
      <c r="A6090" s="216">
        <f>COUNTA($A$10:A6089)</f>
        <v>6080</v>
      </c>
      <c s="216">
        <v>25020973</v>
      </c>
      <c s="219" t="s">
        <v>6942</v>
      </c>
      <c s="271">
        <v>39404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1" spans="1:9" ht="15">
      <c r="A6091" s="216">
        <f>COUNTA($A$10:A6090)</f>
        <v>6081</v>
      </c>
      <c s="216">
        <v>25020974</v>
      </c>
      <c s="219" t="s">
        <v>1116</v>
      </c>
      <c s="271">
        <v>39136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2" spans="1:9" ht="15">
      <c r="A6092" s="216">
        <f>COUNTA($A$10:A6091)</f>
        <v>6082</v>
      </c>
      <c s="216">
        <v>25020975</v>
      </c>
      <c s="219" t="s">
        <v>707</v>
      </c>
      <c s="271">
        <v>39173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3" spans="1:9" ht="15">
      <c r="A6093" s="216">
        <f>COUNTA($A$10:A6092)</f>
        <v>6083</v>
      </c>
      <c s="216">
        <v>25020976</v>
      </c>
      <c s="219" t="s">
        <v>6943</v>
      </c>
      <c s="271">
        <v>39097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4" spans="1:9" ht="15">
      <c r="A6094" s="216">
        <f>COUNTA($A$10:A6093)</f>
        <v>6084</v>
      </c>
      <c s="216">
        <v>25020977</v>
      </c>
      <c s="219" t="s">
        <v>4266</v>
      </c>
      <c s="271">
        <v>39150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5" spans="1:9" ht="15">
      <c r="A6095" s="216">
        <f>COUNTA($A$10:A6094)</f>
        <v>6085</v>
      </c>
      <c s="216">
        <v>25020979</v>
      </c>
      <c s="219" t="s">
        <v>1598</v>
      </c>
      <c s="271">
        <v>39318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6" spans="1:9" ht="15">
      <c r="A6096" s="216">
        <f>COUNTA($A$10:A6095)</f>
        <v>6086</v>
      </c>
      <c s="216">
        <v>25020980</v>
      </c>
      <c s="219" t="s">
        <v>6980</v>
      </c>
      <c s="271">
        <v>39402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7" spans="1:9" ht="15">
      <c r="A6097" s="216">
        <f>COUNTA($A$10:A6096)</f>
        <v>6087</v>
      </c>
      <c s="216">
        <v>25020981</v>
      </c>
      <c s="219" t="s">
        <v>6912</v>
      </c>
      <c s="271">
        <v>39115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8" spans="1:9" ht="15">
      <c r="A6098" s="216">
        <f>COUNTA($A$10:A6097)</f>
        <v>6088</v>
      </c>
      <c s="216">
        <v>25020982</v>
      </c>
      <c s="219" t="s">
        <v>6944</v>
      </c>
      <c s="271">
        <v>39178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099" spans="1:9" ht="15">
      <c r="A6099" s="216">
        <f>COUNTA($A$10:A6098)</f>
        <v>6089</v>
      </c>
      <c s="216">
        <v>25020983</v>
      </c>
      <c s="219" t="s">
        <v>6981</v>
      </c>
      <c s="271">
        <v>39359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0" spans="1:9" ht="15">
      <c r="A6100" s="216">
        <f>COUNTA($A$10:A6099)</f>
        <v>6090</v>
      </c>
      <c s="216">
        <v>25020984</v>
      </c>
      <c s="219" t="s">
        <v>6913</v>
      </c>
      <c s="271">
        <v>39416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1" spans="1:9" ht="15">
      <c r="A6101" s="216">
        <f>COUNTA($A$10:A6100)</f>
        <v>6091</v>
      </c>
      <c s="216">
        <v>25020985</v>
      </c>
      <c s="219" t="s">
        <v>4861</v>
      </c>
      <c s="271">
        <v>39375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2" spans="1:9" ht="15">
      <c r="A6102" s="216">
        <f>COUNTA($A$10:A6101)</f>
        <v>6092</v>
      </c>
      <c s="216">
        <v>25020986</v>
      </c>
      <c s="219" t="s">
        <v>6982</v>
      </c>
      <c s="271">
        <v>39089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3" spans="1:9" ht="15">
      <c r="A6103" s="216">
        <f>COUNTA($A$10:A6102)</f>
        <v>6093</v>
      </c>
      <c s="216">
        <v>25020987</v>
      </c>
      <c s="219" t="s">
        <v>6914</v>
      </c>
      <c s="271">
        <v>39320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4" spans="1:9" ht="15">
      <c r="A6104" s="216">
        <f>COUNTA($A$10:A6103)</f>
        <v>6094</v>
      </c>
      <c s="216">
        <v>25020988</v>
      </c>
      <c s="219" t="s">
        <v>6945</v>
      </c>
      <c s="271">
        <v>39153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5" spans="1:9" ht="15">
      <c r="A6105" s="216">
        <f>COUNTA($A$10:A6104)</f>
        <v>6095</v>
      </c>
      <c s="216">
        <v>25020989</v>
      </c>
      <c s="219" t="s">
        <v>6983</v>
      </c>
      <c s="271">
        <v>39269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6" spans="1:9" ht="15">
      <c r="A6106" s="216">
        <f>COUNTA($A$10:A6105)</f>
        <v>6096</v>
      </c>
      <c s="216">
        <v>25020990</v>
      </c>
      <c s="219" t="s">
        <v>6915</v>
      </c>
      <c s="271">
        <v>39309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7" spans="1:9" ht="15">
      <c r="A6107" s="216">
        <f>COUNTA($A$10:A6106)</f>
        <v>6097</v>
      </c>
      <c s="216">
        <v>25020991</v>
      </c>
      <c s="219" t="s">
        <v>4741</v>
      </c>
      <c s="271">
        <v>39121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8" spans="1:9" ht="15">
      <c r="A6108" s="216">
        <f>COUNTA($A$10:A6107)</f>
        <v>6098</v>
      </c>
      <c s="216">
        <v>25020992</v>
      </c>
      <c s="219" t="s">
        <v>4741</v>
      </c>
      <c s="271">
        <v>39161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09" spans="1:9" ht="15">
      <c r="A6109" s="216">
        <f>COUNTA($A$10:A6108)</f>
        <v>6099</v>
      </c>
      <c s="216">
        <v>25020993</v>
      </c>
      <c s="219" t="s">
        <v>6916</v>
      </c>
      <c s="271">
        <v>39367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0" spans="1:9" ht="15">
      <c r="A6110" s="216">
        <f>COUNTA($A$10:A6109)</f>
        <v>6100</v>
      </c>
      <c s="216">
        <v>25020994</v>
      </c>
      <c s="219" t="s">
        <v>6946</v>
      </c>
      <c s="271">
        <v>39414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1" spans="1:9" ht="15">
      <c r="A6111" s="216">
        <f>COUNTA($A$10:A6110)</f>
        <v>6101</v>
      </c>
      <c s="216">
        <v>25020995</v>
      </c>
      <c s="219" t="s">
        <v>6984</v>
      </c>
      <c s="271">
        <v>39439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2" spans="1:9" ht="15">
      <c r="A6112" s="216">
        <f>COUNTA($A$10:A6111)</f>
        <v>6102</v>
      </c>
      <c s="216">
        <v>25020996</v>
      </c>
      <c s="219" t="s">
        <v>6917</v>
      </c>
      <c s="271">
        <v>39265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3" spans="1:9" ht="15">
      <c r="A6113" s="216">
        <f>COUNTA($A$10:A6112)</f>
        <v>6103</v>
      </c>
      <c s="216">
        <v>25020997</v>
      </c>
      <c s="219" t="s">
        <v>3326</v>
      </c>
      <c s="271">
        <v>39443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4" spans="1:9" ht="15">
      <c r="A6114" s="216">
        <f>COUNTA($A$10:A6113)</f>
        <v>6104</v>
      </c>
      <c s="216">
        <v>25020998</v>
      </c>
      <c s="219" t="s">
        <v>6947</v>
      </c>
      <c s="271">
        <v>39273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5" spans="1:9" ht="15">
      <c r="A6115" s="216">
        <f>COUNTA($A$10:A6114)</f>
        <v>6105</v>
      </c>
      <c s="216">
        <v>25020999</v>
      </c>
      <c s="219" t="s">
        <v>780</v>
      </c>
      <c s="271">
        <v>39146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6" spans="1:9" ht="15">
      <c r="A6116" s="216">
        <f>COUNTA($A$10:A6115)</f>
        <v>6106</v>
      </c>
      <c s="216">
        <v>25021000</v>
      </c>
      <c s="219" t="s">
        <v>280</v>
      </c>
      <c s="271">
        <v>39443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7" spans="1:9" ht="15">
      <c r="A6117" s="216">
        <f>COUNTA($A$10:A6116)</f>
        <v>6107</v>
      </c>
      <c s="216">
        <v>25021001</v>
      </c>
      <c s="219" t="s">
        <v>6948</v>
      </c>
      <c s="271">
        <v>38905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8" spans="1:9" ht="15">
      <c r="A6118" s="216">
        <f>COUNTA($A$10:A6117)</f>
        <v>6108</v>
      </c>
      <c s="216">
        <v>25021002</v>
      </c>
      <c s="219" t="s">
        <v>6985</v>
      </c>
      <c s="271">
        <v>39346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19" spans="1:9" ht="15">
      <c r="A6119" s="216">
        <f>COUNTA($A$10:A6118)</f>
        <v>6109</v>
      </c>
      <c s="216">
        <v>25021003</v>
      </c>
      <c s="219" t="s">
        <v>2437</v>
      </c>
      <c s="271">
        <v>39114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0" spans="1:9" ht="15">
      <c r="A6120" s="216">
        <f>COUNTA($A$10:A6119)</f>
        <v>6110</v>
      </c>
      <c s="216">
        <v>25021004</v>
      </c>
      <c s="219" t="s">
        <v>6986</v>
      </c>
      <c s="271">
        <v>39345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1" spans="1:9" ht="15">
      <c r="A6121" s="216">
        <f>COUNTA($A$10:A6120)</f>
        <v>6111</v>
      </c>
      <c s="216">
        <v>25021005</v>
      </c>
      <c s="219" t="s">
        <v>6918</v>
      </c>
      <c s="271">
        <v>39304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2" spans="1:9" ht="15">
      <c r="A6122" s="216">
        <f>COUNTA($A$10:A6121)</f>
        <v>6112</v>
      </c>
      <c s="216">
        <v>25021006</v>
      </c>
      <c s="219" t="s">
        <v>6949</v>
      </c>
      <c s="271">
        <v>39392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3" spans="1:9" ht="15">
      <c r="A6123" s="216">
        <f>COUNTA($A$10:A6122)</f>
        <v>6113</v>
      </c>
      <c s="216">
        <v>25021007</v>
      </c>
      <c s="219" t="s">
        <v>6987</v>
      </c>
      <c s="271">
        <v>39343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4" spans="1:9" ht="15">
      <c r="A6124" s="216">
        <f>COUNTA($A$10:A6123)</f>
        <v>6114</v>
      </c>
      <c s="216">
        <v>25021008</v>
      </c>
      <c s="219" t="s">
        <v>3935</v>
      </c>
      <c s="271">
        <v>39266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5" spans="1:9" ht="15">
      <c r="A6125" s="216">
        <f>COUNTA($A$10:A6124)</f>
        <v>6115</v>
      </c>
      <c s="216">
        <v>25021009</v>
      </c>
      <c s="219" t="s">
        <v>2630</v>
      </c>
      <c s="271">
        <v>39301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6" spans="1:9" ht="15">
      <c r="A6126" s="216">
        <f>COUNTA($A$10:A6125)</f>
        <v>6116</v>
      </c>
      <c s="216">
        <v>25021010</v>
      </c>
      <c s="219" t="s">
        <v>6988</v>
      </c>
      <c s="271">
        <v>39339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7" spans="1:9" ht="15">
      <c r="A6127" s="216">
        <f>COUNTA($A$10:A6126)</f>
        <v>6117</v>
      </c>
      <c s="216">
        <v>25021011</v>
      </c>
      <c s="219" t="s">
        <v>6919</v>
      </c>
      <c s="271">
        <v>39332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8" spans="1:9" ht="15">
      <c r="A6128" s="216">
        <f>COUNTA($A$10:A6127)</f>
        <v>6118</v>
      </c>
      <c s="216">
        <v>25021012</v>
      </c>
      <c s="219" t="s">
        <v>6950</v>
      </c>
      <c s="271">
        <v>39387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29" spans="1:9" ht="15">
      <c r="A6129" s="216">
        <f>COUNTA($A$10:A6128)</f>
        <v>6119</v>
      </c>
      <c s="216">
        <v>25021013</v>
      </c>
      <c s="219" t="s">
        <v>6989</v>
      </c>
      <c s="271">
        <v>39358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0" spans="1:9" ht="15">
      <c r="A6130" s="216">
        <f>COUNTA($A$10:A6129)</f>
        <v>6120</v>
      </c>
      <c s="216">
        <v>25021014</v>
      </c>
      <c s="219" t="s">
        <v>6920</v>
      </c>
      <c s="271">
        <v>39401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1" spans="1:9" ht="15">
      <c r="A6131" s="216">
        <f>COUNTA($A$10:A6130)</f>
        <v>6121</v>
      </c>
      <c s="216">
        <v>25021015</v>
      </c>
      <c s="219" t="s">
        <v>6951</v>
      </c>
      <c s="271">
        <v>39131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2" spans="1:9" ht="15">
      <c r="A6132" s="216">
        <f>COUNTA($A$10:A6131)</f>
        <v>6122</v>
      </c>
      <c s="216">
        <v>25021016</v>
      </c>
      <c s="219" t="s">
        <v>6990</v>
      </c>
      <c s="271">
        <v>39088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3" spans="1:9" ht="15">
      <c r="A6133" s="216">
        <f>COUNTA($A$10:A6132)</f>
        <v>6123</v>
      </c>
      <c s="216">
        <v>25021018</v>
      </c>
      <c s="219" t="s">
        <v>6921</v>
      </c>
      <c s="271">
        <v>39176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4" spans="1:9" ht="15">
      <c r="A6134" s="216">
        <f>COUNTA($A$10:A6133)</f>
        <v>6124</v>
      </c>
      <c s="216">
        <v>25021019</v>
      </c>
      <c s="219" t="s">
        <v>3150</v>
      </c>
      <c s="271">
        <v>39093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5" spans="1:9" ht="15">
      <c r="A6135" s="216">
        <f>COUNTA($A$10:A6134)</f>
        <v>6125</v>
      </c>
      <c s="216">
        <v>25021020</v>
      </c>
      <c s="219" t="s">
        <v>4400</v>
      </c>
      <c s="271">
        <v>39250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6" spans="1:9" ht="15">
      <c r="A6136" s="216">
        <f>COUNTA($A$10:A6135)</f>
        <v>6126</v>
      </c>
      <c s="216">
        <v>25021021</v>
      </c>
      <c s="219" t="s">
        <v>6953</v>
      </c>
      <c s="271">
        <v>39407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7" spans="1:9" ht="15">
      <c r="A6137" s="216">
        <f>COUNTA($A$10:A6136)</f>
        <v>6127</v>
      </c>
      <c s="216">
        <v>25021022</v>
      </c>
      <c s="219" t="s">
        <v>6994</v>
      </c>
      <c s="271">
        <v>39297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8" spans="1:9" ht="15">
      <c r="A6138" s="216">
        <f>COUNTA($A$10:A6137)</f>
        <v>6128</v>
      </c>
      <c s="216">
        <v>25021023</v>
      </c>
      <c s="219" t="s">
        <v>6924</v>
      </c>
      <c s="271">
        <v>39285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39" spans="1:9" ht="15">
      <c r="A6139" s="216">
        <f>COUNTA($A$10:A6138)</f>
        <v>6129</v>
      </c>
      <c s="216">
        <v>25021024</v>
      </c>
      <c s="219" t="s">
        <v>6956</v>
      </c>
      <c s="271">
        <v>39281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0" spans="1:9" ht="15">
      <c r="A6140" s="216">
        <f>COUNTA($A$10:A6139)</f>
        <v>6130</v>
      </c>
      <c s="216">
        <v>25021025</v>
      </c>
      <c s="219" t="s">
        <v>6995</v>
      </c>
      <c s="271">
        <v>39349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1" spans="1:9" ht="15">
      <c r="A6141" s="216">
        <f>COUNTA($A$10:A6140)</f>
        <v>6131</v>
      </c>
      <c s="216">
        <v>25021026</v>
      </c>
      <c s="219" t="s">
        <v>3288</v>
      </c>
      <c s="271">
        <v>39266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2" spans="1:9" ht="15">
      <c r="A6142" s="216">
        <f>COUNTA($A$10:A6141)</f>
        <v>6132</v>
      </c>
      <c s="216">
        <v>25021027</v>
      </c>
      <c s="219" t="s">
        <v>6957</v>
      </c>
      <c s="271">
        <v>39246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3" spans="1:9" ht="15">
      <c r="A6143" s="216">
        <f>COUNTA($A$10:A6142)</f>
        <v>6133</v>
      </c>
      <c s="216">
        <v>25021028</v>
      </c>
      <c s="219" t="s">
        <v>2578</v>
      </c>
      <c s="271">
        <v>39084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4" spans="1:9" ht="15">
      <c r="A6144" s="216">
        <f>COUNTA($A$10:A6143)</f>
        <v>6134</v>
      </c>
      <c s="216">
        <v>25021029</v>
      </c>
      <c s="219" t="s">
        <v>6925</v>
      </c>
      <c s="271">
        <v>39165</v>
      </c>
      <c s="219" t="s">
        <v>7168</v>
      </c>
      <c s="219" t="s">
        <v>4434</v>
      </c>
      <c s="216">
        <v>5</v>
      </c>
      <c s="216" t="s">
        <v>7400</v>
      </c>
      <c s="272">
        <f t="shared" si="95"/>
        <v>20000000</v>
      </c>
    </row>
    <row r="6145" spans="1:9" ht="15">
      <c r="A6145" s="216">
        <f>COUNTA($A$10:A6144)</f>
        <v>6135</v>
      </c>
      <c s="216">
        <v>25021030</v>
      </c>
      <c s="219" t="s">
        <v>6958</v>
      </c>
      <c s="271">
        <v>39333</v>
      </c>
      <c s="219" t="s">
        <v>7168</v>
      </c>
      <c s="219" t="s">
        <v>4434</v>
      </c>
      <c s="216">
        <v>5</v>
      </c>
      <c s="216" t="s">
        <v>7400</v>
      </c>
      <c s="272">
        <f t="shared" si="96" ref="I6145:I6162">G6145*4000000</f>
        <v>20000000</v>
      </c>
    </row>
    <row r="6146" spans="1:9" ht="15">
      <c r="A6146" s="216">
        <f>COUNTA($A$10:A6145)</f>
        <v>6136</v>
      </c>
      <c s="216">
        <v>25021031</v>
      </c>
      <c s="219" t="s">
        <v>6996</v>
      </c>
      <c s="271">
        <v>39385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47" spans="1:9" ht="15">
      <c r="A6147" s="216">
        <f>COUNTA($A$10:A6146)</f>
        <v>6137</v>
      </c>
      <c s="216">
        <v>25021032</v>
      </c>
      <c s="219" t="s">
        <v>1556</v>
      </c>
      <c s="271">
        <v>39083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48" spans="1:9" ht="15">
      <c r="A6148" s="216">
        <f>COUNTA($A$10:A6147)</f>
        <v>6138</v>
      </c>
      <c s="216">
        <v>25021033</v>
      </c>
      <c s="219" t="s">
        <v>6952</v>
      </c>
      <c s="271">
        <v>39200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49" spans="1:9" ht="15">
      <c r="A6149" s="216">
        <f>COUNTA($A$10:A6148)</f>
        <v>6139</v>
      </c>
      <c s="216">
        <v>25021034</v>
      </c>
      <c s="219" t="s">
        <v>6991</v>
      </c>
      <c s="271">
        <v>39398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0" spans="1:9" ht="15">
      <c r="A6150" s="216">
        <f>COUNTA($A$10:A6149)</f>
        <v>6140</v>
      </c>
      <c s="216">
        <v>25021035</v>
      </c>
      <c s="219" t="s">
        <v>6922</v>
      </c>
      <c s="271">
        <v>39329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1" spans="1:9" ht="15">
      <c r="A6151" s="216">
        <f>COUNTA($A$10:A6150)</f>
        <v>6141</v>
      </c>
      <c s="216">
        <v>25021036</v>
      </c>
      <c s="219" t="s">
        <v>6954</v>
      </c>
      <c s="271">
        <v>39141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2" spans="1:9" ht="15">
      <c r="A6152" s="216">
        <f>COUNTA($A$10:A6151)</f>
        <v>6142</v>
      </c>
      <c s="216">
        <v>25021037</v>
      </c>
      <c s="219" t="s">
        <v>6992</v>
      </c>
      <c s="271">
        <v>39236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3" spans="1:9" ht="15">
      <c r="A6153" s="216">
        <f>COUNTA($A$10:A6152)</f>
        <v>6143</v>
      </c>
      <c s="216">
        <v>25021038</v>
      </c>
      <c s="219" t="s">
        <v>6923</v>
      </c>
      <c s="271">
        <v>39444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4" spans="1:9" ht="15">
      <c r="A6154" s="216">
        <f>COUNTA($A$10:A6153)</f>
        <v>6144</v>
      </c>
      <c s="216">
        <v>25021039</v>
      </c>
      <c s="219" t="s">
        <v>6955</v>
      </c>
      <c s="271">
        <v>39223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5" spans="1:9" ht="15">
      <c r="A6155" s="216">
        <f>COUNTA($A$10:A6154)</f>
        <v>6145</v>
      </c>
      <c s="216">
        <v>25021040</v>
      </c>
      <c s="219" t="s">
        <v>5807</v>
      </c>
      <c s="271">
        <v>39256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6" spans="1:9" ht="15">
      <c r="A6156" s="216">
        <f>COUNTA($A$10:A6155)</f>
        <v>6146</v>
      </c>
      <c s="216">
        <v>25021041</v>
      </c>
      <c s="219" t="s">
        <v>433</v>
      </c>
      <c s="271">
        <v>39444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7" spans="1:9" ht="15">
      <c r="A6157" s="216">
        <f>COUNTA($A$10:A6156)</f>
        <v>6147</v>
      </c>
      <c s="216">
        <v>25021043</v>
      </c>
      <c s="219" t="s">
        <v>6993</v>
      </c>
      <c s="271">
        <v>39405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8" spans="1:9" ht="15">
      <c r="A6158" s="216">
        <f>COUNTA($A$10:A6157)</f>
        <v>6148</v>
      </c>
      <c s="216">
        <v>25021044</v>
      </c>
      <c s="219" t="s">
        <v>6926</v>
      </c>
      <c s="271">
        <v>39106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59" spans="1:9" ht="15">
      <c r="A6159" s="216">
        <f>COUNTA($A$10:A6158)</f>
        <v>6149</v>
      </c>
      <c s="277">
        <v>25021045</v>
      </c>
      <c s="278" t="s">
        <v>6959</v>
      </c>
      <c s="279">
        <v>39112</v>
      </c>
      <c s="278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60" spans="1:9" ht="15">
      <c r="A6160" s="216">
        <f>COUNTA($A$10:A6159)</f>
        <v>6150</v>
      </c>
      <c s="216">
        <v>25021046</v>
      </c>
      <c s="219" t="s">
        <v>2677</v>
      </c>
      <c s="271">
        <v>39110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61" spans="1:9" ht="15">
      <c r="A6161" s="216">
        <f>COUNTA($A$10:A6160)</f>
        <v>6151</v>
      </c>
      <c s="216">
        <v>25021047</v>
      </c>
      <c s="219" t="s">
        <v>6927</v>
      </c>
      <c s="271">
        <v>39392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62" spans="1:9" ht="15">
      <c r="A6162" s="216">
        <f>COUNTA($A$10:A6161)</f>
        <v>6152</v>
      </c>
      <c s="216">
        <v>25021048</v>
      </c>
      <c s="219" t="s">
        <v>5519</v>
      </c>
      <c s="271">
        <v>39204</v>
      </c>
      <c s="219" t="s">
        <v>7168</v>
      </c>
      <c s="219" t="s">
        <v>4434</v>
      </c>
      <c s="216">
        <v>5</v>
      </c>
      <c s="216" t="s">
        <v>7400</v>
      </c>
      <c s="272">
        <f t="shared" si="96"/>
        <v>20000000</v>
      </c>
    </row>
    <row r="6163" spans="1:9" s="215" customFormat="1" ht="14.25">
      <c r="A6163" s="224" t="s">
        <v>7414</v>
      </c>
      <c s="225"/>
      <c s="225"/>
      <c s="225"/>
      <c s="225"/>
      <c s="225"/>
      <c s="226"/>
      <c s="213"/>
      <c s="227">
        <f>SUM(I11:I6162)</f>
        <v>123040000000</v>
      </c>
    </row>
    <row r="6164" spans="1:9" ht="15">
      <c r="A6164" s="228" t="s">
        <v>7522</v>
      </c>
      <c s="229"/>
      <c s="229"/>
      <c s="229"/>
      <c s="229"/>
      <c s="229"/>
      <c s="229"/>
      <c s="229"/>
      <c s="230"/>
    </row>
  </sheetData>
  <autoFilter ref="A10:I6163"/>
  <sortState ref="A11:I6162">
    <sortCondition sortBy="value" ref="B11:B6162"/>
  </sortState>
  <mergeCells count="9">
    <mergeCell ref="D1:I1"/>
    <mergeCell ref="D2:I2"/>
    <mergeCell ref="A1:C1"/>
    <mergeCell ref="A2:C2"/>
    <mergeCell ref="A6164:I6164"/>
    <mergeCell ref="A6163:G6163"/>
    <mergeCell ref="A4:I4"/>
    <mergeCell ref="A5:I5"/>
    <mergeCell ref="A6:I6"/>
  </mergeCells>
  <pageMargins left="0.34" right="0.31" top="0.39" bottom="0.35" header="0.21" footer="0.18"/>
  <pageSetup orientation="portrait" paperSize="9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CDC95-F0C6-48C0-AF5F-B75DDEC672EC}">
  <sheetPr codeName="Sheet6"/>
  <dimension ref="A1:N659"/>
  <sheetViews>
    <sheetView workbookViewId="0" topLeftCell="A627">
      <selection pane="topLeft" activeCell="A660" sqref="A660:XFD663"/>
    </sheetView>
  </sheetViews>
  <sheetFormatPr defaultRowHeight="15"/>
  <cols>
    <col min="1" max="1" width="5.125" style="13" customWidth="1"/>
    <col min="2" max="2" width="9.125" style="22" customWidth="1"/>
    <col min="3" max="3" width="20.875" style="36" bestFit="1" customWidth="1"/>
    <col min="4" max="4" width="10.625" style="22" customWidth="1"/>
    <col min="5" max="5" width="18.875" style="13" customWidth="1"/>
    <col min="6" max="6" width="11.5" style="13" bestFit="1" customWidth="1"/>
    <col min="7" max="7" width="10.125" style="13" customWidth="1"/>
    <col min="8" max="8" width="12.75" style="13" customWidth="1"/>
    <col min="9" max="9" width="26.875" style="36" customWidth="1"/>
    <col min="10" max="10" width="7.375" style="13" bestFit="1" customWidth="1"/>
    <col min="11" max="11" width="4.875" style="22" customWidth="1"/>
    <col min="12" max="12" width="12.75" style="13" customWidth="1"/>
    <col min="13" max="13" width="10.25" style="19" customWidth="1"/>
    <col min="14" max="14" width="12.375" style="19" bestFit="1" customWidth="1"/>
    <col min="15" max="16384" width="9" style="13"/>
  </cols>
  <sheetData>
    <row r="1" spans="1:14" s="29" customFormat="1" ht="15.75" customHeight="1">
      <c r="A1" s="182" t="s">
        <v>7404</v>
      </c>
      <c s="182"/>
      <c s="182"/>
      <c s="182"/>
      <c s="182"/>
      <c s="182"/>
      <c s="183" t="s">
        <v>7405</v>
      </c>
      <c s="183"/>
      <c s="183"/>
      <c s="183"/>
      <c s="183"/>
      <c s="183"/>
      <c s="183"/>
      <c s="183"/>
    </row>
    <row r="2" spans="1:14" s="29" customFormat="1" ht="15">
      <c r="A2" s="183" t="s">
        <v>7406</v>
      </c>
      <c s="183"/>
      <c s="183"/>
      <c s="183"/>
      <c s="183"/>
      <c s="183"/>
      <c s="183" t="s">
        <v>7407</v>
      </c>
      <c s="183"/>
      <c s="183"/>
      <c s="183"/>
      <c s="183"/>
      <c s="183"/>
      <c s="183"/>
      <c s="183"/>
    </row>
    <row r="3" spans="2:13" s="29" customFormat="1" ht="15">
      <c r="B3" s="30"/>
      <c s="31"/>
      <c s="30"/>
      <c r="F3" s="34"/>
      <c r="I3" s="32"/>
      <c s="35"/>
      <c s="30"/>
      <c r="M3" s="34"/>
    </row>
    <row r="4" spans="1:14" s="29" customFormat="1" ht="49.5" customHeight="1">
      <c r="A4" s="185" t="s">
        <v>7518</v>
      </c>
      <c s="185"/>
      <c s="185"/>
      <c s="185"/>
      <c s="185"/>
      <c s="185"/>
      <c s="185"/>
      <c s="185"/>
      <c s="185"/>
      <c s="185"/>
      <c s="185"/>
      <c s="185"/>
      <c s="185"/>
      <c s="185"/>
    </row>
    <row r="5" spans="1:14" s="29" customFormat="1" ht="30.75" customHeight="1">
      <c r="A5" s="184" t="s">
        <v>7511</v>
      </c>
      <c s="184"/>
      <c s="184"/>
      <c s="184"/>
      <c s="184"/>
      <c s="184"/>
      <c s="184"/>
      <c s="184"/>
      <c s="184"/>
      <c s="184"/>
      <c s="184"/>
      <c s="184"/>
      <c s="184"/>
      <c s="184"/>
    </row>
    <row r="6" spans="2:3" ht="15">
      <c r="B6" s="22" t="s">
        <v>7391</v>
      </c>
      <c s="36" t="s">
        <v>7395</v>
      </c>
    </row>
    <row r="8" spans="1:14" s="24" customFormat="1" ht="39.75" customHeight="1">
      <c r="A8" s="21" t="s">
        <v>0</v>
      </c>
      <c s="21" t="s">
        <v>1</v>
      </c>
      <c s="21" t="s">
        <v>7140</v>
      </c>
      <c s="21" t="s">
        <v>3</v>
      </c>
      <c s="21" t="s">
        <v>7347</v>
      </c>
      <c s="21" t="s">
        <v>7348</v>
      </c>
      <c s="21" t="s">
        <v>4432</v>
      </c>
      <c s="21" t="s">
        <v>7349</v>
      </c>
      <c s="21" t="s">
        <v>7350</v>
      </c>
      <c s="21" t="s">
        <v>7351</v>
      </c>
      <c s="21" t="s">
        <v>7352</v>
      </c>
      <c s="21" t="s">
        <v>7353</v>
      </c>
      <c s="23" t="s">
        <v>7390</v>
      </c>
      <c s="21" t="s">
        <v>7148</v>
      </c>
    </row>
    <row r="9" spans="1:14" s="133" customFormat="1" ht="15">
      <c r="A9" s="134">
        <f>COUNTA($A$8:A8)</f>
        <v>1</v>
      </c>
      <c s="134">
        <v>23020507</v>
      </c>
      <c s="135" t="s">
        <v>925</v>
      </c>
      <c s="136">
        <v>38563</v>
      </c>
      <c s="135" t="s">
        <v>926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>K9*1079000</f>
        <v>4316000</v>
      </c>
      <c s="135"/>
    </row>
    <row r="10" spans="1:14" s="133" customFormat="1" ht="15">
      <c r="A10" s="134">
        <f>COUNTA($A$8:A9)</f>
        <v>2</v>
      </c>
      <c s="134">
        <v>23020527</v>
      </c>
      <c s="135" t="s">
        <v>944</v>
      </c>
      <c s="136">
        <v>38524</v>
      </c>
      <c s="135" t="s">
        <v>926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0" ref="M10:M73">K10*1079000</f>
        <v>4316000</v>
      </c>
      <c s="135"/>
    </row>
    <row r="11" spans="1:14" s="133" customFormat="1" ht="15">
      <c r="A11" s="134">
        <f>COUNTA($A$8:A10)</f>
        <v>3</v>
      </c>
      <c s="134">
        <v>23020528</v>
      </c>
      <c s="135" t="s">
        <v>945</v>
      </c>
      <c s="136">
        <v>38394</v>
      </c>
      <c s="135" t="s">
        <v>926</v>
      </c>
      <c s="135" t="s">
        <v>7262</v>
      </c>
      <c s="135" t="s">
        <v>4434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12" spans="1:14" s="133" customFormat="1" ht="15">
      <c r="A12" s="134">
        <f>COUNTA($A$8:A11)</f>
        <v>4</v>
      </c>
      <c s="134">
        <v>23020528</v>
      </c>
      <c s="135" t="s">
        <v>945</v>
      </c>
      <c s="136">
        <v>38394</v>
      </c>
      <c s="135" t="s">
        <v>926</v>
      </c>
      <c s="135" t="s">
        <v>7262</v>
      </c>
      <c s="135" t="s">
        <v>4434</v>
      </c>
      <c s="135" t="s">
        <v>8600</v>
      </c>
      <c s="135" t="s">
        <v>7642</v>
      </c>
      <c s="134" t="s">
        <v>7354</v>
      </c>
      <c s="134">
        <v>1</v>
      </c>
      <c s="135" t="s">
        <v>8724</v>
      </c>
      <c s="186">
        <f t="shared" si="0"/>
        <v>1079000</v>
      </c>
      <c s="135"/>
    </row>
    <row r="13" spans="1:14" s="133" customFormat="1" ht="15">
      <c r="A13" s="134">
        <f>COUNTA($A$8:A12)</f>
        <v>5</v>
      </c>
      <c s="134">
        <v>23020537</v>
      </c>
      <c s="135" t="s">
        <v>953</v>
      </c>
      <c s="136">
        <v>38384</v>
      </c>
      <c s="135" t="s">
        <v>926</v>
      </c>
      <c s="135" t="s">
        <v>7262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0"/>
        <v>3237000</v>
      </c>
      <c s="135"/>
    </row>
    <row r="14" spans="1:14" s="133" customFormat="1" ht="15">
      <c r="A14" s="134">
        <f>COUNTA($A$8:A13)</f>
        <v>6</v>
      </c>
      <c s="134">
        <v>23020539</v>
      </c>
      <c s="135" t="s">
        <v>955</v>
      </c>
      <c s="136">
        <v>38628</v>
      </c>
      <c s="135" t="s">
        <v>926</v>
      </c>
      <c s="135" t="s">
        <v>7262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15" spans="1:14" s="133" customFormat="1" ht="15">
      <c r="A15" s="134">
        <f>COUNTA($A$8:A14)</f>
        <v>7</v>
      </c>
      <c s="134">
        <v>23020550</v>
      </c>
      <c s="135" t="s">
        <v>966</v>
      </c>
      <c s="136">
        <v>38661</v>
      </c>
      <c s="135" t="s">
        <v>926</v>
      </c>
      <c s="135" t="s">
        <v>7262</v>
      </c>
      <c s="135" t="s">
        <v>4434</v>
      </c>
      <c s="135" t="s">
        <v>7763</v>
      </c>
      <c s="135" t="s">
        <v>7764</v>
      </c>
      <c s="134" t="s">
        <v>7354</v>
      </c>
      <c s="134">
        <v>2</v>
      </c>
      <c s="135" t="s">
        <v>8893</v>
      </c>
      <c s="186">
        <f t="shared" si="0"/>
        <v>2158000</v>
      </c>
      <c s="135"/>
    </row>
    <row r="16" spans="1:14" s="133" customFormat="1" ht="15">
      <c r="A16" s="134">
        <f>COUNTA($A$8:A15)</f>
        <v>8</v>
      </c>
      <c s="134">
        <v>23020553</v>
      </c>
      <c s="135" t="s">
        <v>968</v>
      </c>
      <c s="136">
        <v>38687</v>
      </c>
      <c s="135" t="s">
        <v>926</v>
      </c>
      <c s="135" t="s">
        <v>7262</v>
      </c>
      <c s="135" t="s">
        <v>4434</v>
      </c>
      <c s="135" t="s">
        <v>7898</v>
      </c>
      <c s="135" t="s">
        <v>7899</v>
      </c>
      <c s="134" t="s">
        <v>7354</v>
      </c>
      <c s="134">
        <v>4</v>
      </c>
      <c s="135" t="s">
        <v>8893</v>
      </c>
      <c s="186">
        <f t="shared" si="0"/>
        <v>4316000</v>
      </c>
      <c s="135"/>
    </row>
    <row r="17" spans="1:14" s="133" customFormat="1" ht="15">
      <c r="A17" s="134">
        <f>COUNTA($A$8:A16)</f>
        <v>9</v>
      </c>
      <c s="134">
        <v>23020553</v>
      </c>
      <c s="135" t="s">
        <v>968</v>
      </c>
      <c s="136">
        <v>38687</v>
      </c>
      <c s="135" t="s">
        <v>926</v>
      </c>
      <c s="135" t="s">
        <v>7262</v>
      </c>
      <c s="135" t="s">
        <v>4434</v>
      </c>
      <c s="135" t="s">
        <v>9087</v>
      </c>
      <c s="135" t="s">
        <v>8703</v>
      </c>
      <c s="134" t="s">
        <v>7354</v>
      </c>
      <c s="134">
        <v>3</v>
      </c>
      <c s="135" t="s">
        <v>8724</v>
      </c>
      <c s="186">
        <f t="shared" si="0"/>
        <v>3237000</v>
      </c>
      <c s="135"/>
    </row>
    <row r="18" spans="1:14" s="133" customFormat="1" ht="15">
      <c r="A18" s="134">
        <f>COUNTA($A$8:A17)</f>
        <v>10</v>
      </c>
      <c s="134">
        <v>23020557</v>
      </c>
      <c s="135" t="s">
        <v>972</v>
      </c>
      <c s="136">
        <v>38416</v>
      </c>
      <c s="135" t="s">
        <v>926</v>
      </c>
      <c s="135" t="s">
        <v>7262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19" spans="1:14" s="133" customFormat="1" ht="15">
      <c r="A19" s="134">
        <f>COUNTA($A$8:A18)</f>
        <v>11</v>
      </c>
      <c s="134">
        <v>23020569</v>
      </c>
      <c s="135" t="s">
        <v>987</v>
      </c>
      <c s="136">
        <v>38459</v>
      </c>
      <c s="135" t="s">
        <v>926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20" spans="1:14" s="133" customFormat="1" ht="15">
      <c r="A20" s="134">
        <f>COUNTA($A$8:A19)</f>
        <v>12</v>
      </c>
      <c s="134">
        <v>23020581</v>
      </c>
      <c s="135" t="s">
        <v>612</v>
      </c>
      <c s="136">
        <v>38535</v>
      </c>
      <c s="135" t="s">
        <v>613</v>
      </c>
      <c s="135" t="s">
        <v>7249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21" spans="1:14" s="133" customFormat="1" ht="15">
      <c r="A21" s="134">
        <f>COUNTA($A$8:A20)</f>
        <v>13</v>
      </c>
      <c s="134">
        <v>23020582</v>
      </c>
      <c s="135" t="s">
        <v>614</v>
      </c>
      <c s="136">
        <v>38606</v>
      </c>
      <c s="135" t="s">
        <v>613</v>
      </c>
      <c s="135" t="s">
        <v>7249</v>
      </c>
      <c s="135" t="s">
        <v>4434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6">
        <f t="shared" si="0"/>
        <v>3237000</v>
      </c>
      <c s="135"/>
    </row>
    <row r="22" spans="1:14" s="133" customFormat="1" ht="15">
      <c r="A22" s="134">
        <f>COUNTA($A$8:A21)</f>
        <v>14</v>
      </c>
      <c s="134">
        <v>23020582</v>
      </c>
      <c s="135" t="s">
        <v>614</v>
      </c>
      <c s="136">
        <v>38606</v>
      </c>
      <c s="135" t="s">
        <v>613</v>
      </c>
      <c s="135" t="s">
        <v>7249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0"/>
        <v>2158000</v>
      </c>
      <c s="135"/>
    </row>
    <row r="23" spans="1:14" s="133" customFormat="1" ht="15">
      <c r="A23" s="134">
        <f>COUNTA($A$8:A22)</f>
        <v>15</v>
      </c>
      <c s="134">
        <v>23020584</v>
      </c>
      <c s="135" t="s">
        <v>616</v>
      </c>
      <c s="136">
        <v>38659</v>
      </c>
      <c s="135" t="s">
        <v>613</v>
      </c>
      <c s="135" t="s">
        <v>7249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24" spans="1:14" s="133" customFormat="1" ht="15">
      <c r="A24" s="134">
        <f>COUNTA($A$8:A23)</f>
        <v>16</v>
      </c>
      <c s="134">
        <v>23020586</v>
      </c>
      <c s="135" t="s">
        <v>618</v>
      </c>
      <c s="136">
        <v>38661</v>
      </c>
      <c s="135" t="s">
        <v>613</v>
      </c>
      <c s="135" t="s">
        <v>7249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25" spans="1:14" s="133" customFormat="1" ht="15">
      <c r="A25" s="134">
        <f>COUNTA($A$8:A24)</f>
        <v>17</v>
      </c>
      <c s="134">
        <v>23020588</v>
      </c>
      <c s="135" t="s">
        <v>620</v>
      </c>
      <c s="136">
        <v>38354</v>
      </c>
      <c s="135" t="s">
        <v>613</v>
      </c>
      <c s="135" t="s">
        <v>7249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26" spans="1:14" s="133" customFormat="1" ht="15">
      <c r="A26" s="134">
        <f>COUNTA($A$8:A25)</f>
        <v>18</v>
      </c>
      <c s="134">
        <v>23020594</v>
      </c>
      <c s="135" t="s">
        <v>625</v>
      </c>
      <c s="136">
        <v>38684</v>
      </c>
      <c s="135" t="s">
        <v>613</v>
      </c>
      <c s="135" t="s">
        <v>7249</v>
      </c>
      <c s="135" t="s">
        <v>4434</v>
      </c>
      <c s="135" t="s">
        <v>9088</v>
      </c>
      <c s="135" t="s">
        <v>8887</v>
      </c>
      <c s="134" t="s">
        <v>7354</v>
      </c>
      <c s="134">
        <v>3</v>
      </c>
      <c s="135" t="s">
        <v>8893</v>
      </c>
      <c s="186">
        <f t="shared" si="0"/>
        <v>3237000</v>
      </c>
      <c s="135"/>
    </row>
    <row r="27" spans="1:14" s="133" customFormat="1" ht="15">
      <c r="A27" s="134">
        <f>COUNTA($A$8:A26)</f>
        <v>19</v>
      </c>
      <c s="134">
        <v>23020594</v>
      </c>
      <c s="135" t="s">
        <v>625</v>
      </c>
      <c s="136">
        <v>38684</v>
      </c>
      <c s="135" t="s">
        <v>613</v>
      </c>
      <c s="135" t="s">
        <v>7249</v>
      </c>
      <c s="135" t="s">
        <v>4434</v>
      </c>
      <c s="135" t="s">
        <v>9089</v>
      </c>
      <c s="135" t="s">
        <v>7911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28" spans="1:14" s="133" customFormat="1" ht="15">
      <c r="A28" s="134">
        <f>COUNTA($A$8:A27)</f>
        <v>20</v>
      </c>
      <c s="134">
        <v>23020596</v>
      </c>
      <c s="135" t="s">
        <v>627</v>
      </c>
      <c s="136">
        <v>38361</v>
      </c>
      <c s="135" t="s">
        <v>613</v>
      </c>
      <c s="135" t="s">
        <v>7249</v>
      </c>
      <c s="135" t="s">
        <v>4434</v>
      </c>
      <c s="135" t="s">
        <v>8692</v>
      </c>
      <c s="135" t="s">
        <v>7620</v>
      </c>
      <c s="134" t="s">
        <v>7354</v>
      </c>
      <c s="134">
        <v>3</v>
      </c>
      <c s="135" t="s">
        <v>8659</v>
      </c>
      <c s="186">
        <f t="shared" si="0"/>
        <v>3237000</v>
      </c>
      <c s="135"/>
    </row>
    <row r="29" spans="1:14" s="133" customFormat="1" ht="15">
      <c r="A29" s="134">
        <f>COUNTA($A$8:A28)</f>
        <v>21</v>
      </c>
      <c s="134">
        <v>23020596</v>
      </c>
      <c s="135" t="s">
        <v>627</v>
      </c>
      <c s="136">
        <v>38361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0" spans="1:14" s="133" customFormat="1" ht="15">
      <c r="A30" s="134">
        <f>COUNTA($A$8:A29)</f>
        <v>22</v>
      </c>
      <c s="134">
        <v>23020603</v>
      </c>
      <c s="135" t="s">
        <v>633</v>
      </c>
      <c s="136">
        <v>38516</v>
      </c>
      <c s="135" t="s">
        <v>613</v>
      </c>
      <c s="135" t="s">
        <v>7249</v>
      </c>
      <c s="135" t="s">
        <v>4434</v>
      </c>
      <c s="135" t="s">
        <v>8886</v>
      </c>
      <c s="135" t="s">
        <v>8887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1" spans="1:14" s="133" customFormat="1" ht="15">
      <c r="A31" s="134">
        <f>COUNTA($A$8:A30)</f>
        <v>23</v>
      </c>
      <c s="134">
        <v>23020603</v>
      </c>
      <c s="135" t="s">
        <v>633</v>
      </c>
      <c s="136">
        <v>38516</v>
      </c>
      <c s="135" t="s">
        <v>613</v>
      </c>
      <c s="135" t="s">
        <v>7249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0"/>
        <v>3237000</v>
      </c>
      <c s="135"/>
    </row>
    <row r="32" spans="1:14" s="133" customFormat="1" ht="15">
      <c r="A32" s="134">
        <f>COUNTA($A$8:A31)</f>
        <v>24</v>
      </c>
      <c s="134">
        <v>23020606</v>
      </c>
      <c s="135" t="s">
        <v>636</v>
      </c>
      <c s="136">
        <v>38466</v>
      </c>
      <c s="135" t="s">
        <v>613</v>
      </c>
      <c s="135" t="s">
        <v>7249</v>
      </c>
      <c s="135" t="s">
        <v>4434</v>
      </c>
      <c s="135" t="s">
        <v>8880</v>
      </c>
      <c s="135" t="s">
        <v>7820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33" spans="1:14" s="133" customFormat="1" ht="15">
      <c r="A33" s="134">
        <f>COUNTA($A$8:A32)</f>
        <v>25</v>
      </c>
      <c s="134">
        <v>23020606</v>
      </c>
      <c s="135" t="s">
        <v>636</v>
      </c>
      <c s="136">
        <v>38466</v>
      </c>
      <c s="135" t="s">
        <v>613</v>
      </c>
      <c s="135" t="s">
        <v>7249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34" spans="1:14" s="133" customFormat="1" ht="15">
      <c r="A34" s="134">
        <f>COUNTA($A$8:A33)</f>
        <v>26</v>
      </c>
      <c s="134">
        <v>23020612</v>
      </c>
      <c s="135" t="s">
        <v>640</v>
      </c>
      <c s="136">
        <v>38402</v>
      </c>
      <c s="135" t="s">
        <v>613</v>
      </c>
      <c s="135" t="s">
        <v>7249</v>
      </c>
      <c s="135" t="s">
        <v>4434</v>
      </c>
      <c s="135" t="s">
        <v>7700</v>
      </c>
      <c s="135" t="s">
        <v>7651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5" spans="1:14" s="133" customFormat="1" ht="15">
      <c r="A35" s="134">
        <f>COUNTA($A$8:A34)</f>
        <v>27</v>
      </c>
      <c s="134">
        <v>23020613</v>
      </c>
      <c s="135" t="s">
        <v>641</v>
      </c>
      <c s="136">
        <v>38675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6" spans="1:14" s="133" customFormat="1" ht="15">
      <c r="A36" s="134">
        <f>COUNTA($A$8:A35)</f>
        <v>28</v>
      </c>
      <c s="134">
        <v>23020614</v>
      </c>
      <c s="135" t="s">
        <v>643</v>
      </c>
      <c s="136">
        <v>38677</v>
      </c>
      <c s="135" t="s">
        <v>613</v>
      </c>
      <c s="135" t="s">
        <v>7249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37" spans="1:14" s="133" customFormat="1" ht="15">
      <c r="A37" s="134">
        <f>COUNTA($A$8:A36)</f>
        <v>29</v>
      </c>
      <c s="134">
        <v>23020618</v>
      </c>
      <c s="135" t="s">
        <v>644</v>
      </c>
      <c s="136">
        <v>38710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8" spans="1:14" s="133" customFormat="1" ht="15">
      <c r="A38" s="134">
        <f>COUNTA($A$8:A37)</f>
        <v>30</v>
      </c>
      <c s="134">
        <v>23020624</v>
      </c>
      <c s="135" t="s">
        <v>650</v>
      </c>
      <c s="136">
        <v>38657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39" spans="1:14" s="133" customFormat="1" ht="15">
      <c r="A39" s="134">
        <f>COUNTA($A$8:A38)</f>
        <v>31</v>
      </c>
      <c s="134">
        <v>23020625</v>
      </c>
      <c s="135" t="s">
        <v>651</v>
      </c>
      <c s="136">
        <v>38476</v>
      </c>
      <c s="135" t="s">
        <v>613</v>
      </c>
      <c s="135" t="s">
        <v>7249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0" spans="1:14" s="133" customFormat="1" ht="15">
      <c r="A40" s="134">
        <f>COUNTA($A$8:A39)</f>
        <v>32</v>
      </c>
      <c s="134">
        <v>23020625</v>
      </c>
      <c s="135" t="s">
        <v>651</v>
      </c>
      <c s="136">
        <v>38476</v>
      </c>
      <c s="135" t="s">
        <v>613</v>
      </c>
      <c s="135" t="s">
        <v>7249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1" spans="1:14" s="133" customFormat="1" ht="15">
      <c r="A41" s="134">
        <f>COUNTA($A$8:A40)</f>
        <v>33</v>
      </c>
      <c s="134">
        <v>23020633</v>
      </c>
      <c s="135" t="s">
        <v>657</v>
      </c>
      <c s="136">
        <v>38625</v>
      </c>
      <c s="135" t="s">
        <v>613</v>
      </c>
      <c s="135" t="s">
        <v>7249</v>
      </c>
      <c s="135" t="s">
        <v>4434</v>
      </c>
      <c s="135" t="s">
        <v>9082</v>
      </c>
      <c s="135" t="s">
        <v>7620</v>
      </c>
      <c s="134" t="s">
        <v>7354</v>
      </c>
      <c s="134">
        <v>3</v>
      </c>
      <c s="135" t="s">
        <v>8724</v>
      </c>
      <c s="186">
        <f t="shared" si="0"/>
        <v>3237000</v>
      </c>
      <c s="135"/>
    </row>
    <row r="42" spans="1:14" s="133" customFormat="1" ht="15">
      <c r="A42" s="134">
        <f>COUNTA($A$8:A41)</f>
        <v>34</v>
      </c>
      <c s="134">
        <v>23020637</v>
      </c>
      <c s="135" t="s">
        <v>660</v>
      </c>
      <c s="136">
        <v>38428</v>
      </c>
      <c s="135" t="s">
        <v>613</v>
      </c>
      <c s="135" t="s">
        <v>7249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3" spans="1:14" s="133" customFormat="1" ht="15">
      <c r="A43" s="134">
        <f>COUNTA($A$8:A42)</f>
        <v>35</v>
      </c>
      <c s="134">
        <v>23020638</v>
      </c>
      <c s="135" t="s">
        <v>661</v>
      </c>
      <c s="136">
        <v>38586</v>
      </c>
      <c s="135" t="s">
        <v>613</v>
      </c>
      <c s="135" t="s">
        <v>7249</v>
      </c>
      <c s="135" t="s">
        <v>4434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6">
        <f t="shared" si="0"/>
        <v>3237000</v>
      </c>
      <c s="135"/>
    </row>
    <row r="44" spans="1:14" s="133" customFormat="1" ht="15">
      <c r="A44" s="134">
        <f>COUNTA($A$8:A43)</f>
        <v>36</v>
      </c>
      <c s="134">
        <v>23020639</v>
      </c>
      <c s="135" t="s">
        <v>662</v>
      </c>
      <c s="136">
        <v>38464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5" spans="1:14" s="133" customFormat="1" ht="15">
      <c r="A45" s="134">
        <f>COUNTA($A$8:A44)</f>
        <v>37</v>
      </c>
      <c s="134">
        <v>23020640</v>
      </c>
      <c s="135" t="s">
        <v>663</v>
      </c>
      <c s="136">
        <v>38696</v>
      </c>
      <c s="135" t="s">
        <v>613</v>
      </c>
      <c s="135" t="s">
        <v>7249</v>
      </c>
      <c s="135" t="s">
        <v>4434</v>
      </c>
      <c s="135" t="s">
        <v>7874</v>
      </c>
      <c s="135" t="s">
        <v>7820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46" spans="1:14" s="133" customFormat="1" ht="15">
      <c r="A46" s="134">
        <f>COUNTA($A$8:A45)</f>
        <v>38</v>
      </c>
      <c s="134">
        <v>23020643</v>
      </c>
      <c s="135" t="s">
        <v>669</v>
      </c>
      <c s="136">
        <v>38681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47" spans="1:14" s="133" customFormat="1" ht="15">
      <c r="A47" s="134">
        <f>COUNTA($A$8:A46)</f>
        <v>39</v>
      </c>
      <c s="134">
        <v>23020648</v>
      </c>
      <c s="135" t="s">
        <v>671</v>
      </c>
      <c s="136">
        <v>38508</v>
      </c>
      <c s="135" t="s">
        <v>613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8" spans="1:14" s="133" customFormat="1" ht="15">
      <c r="A48" s="134">
        <f>COUNTA($A$8:A47)</f>
        <v>40</v>
      </c>
      <c s="134">
        <v>23021219</v>
      </c>
      <c s="135" t="s">
        <v>1403</v>
      </c>
      <c s="136">
        <v>38611</v>
      </c>
      <c s="135" t="s">
        <v>1397</v>
      </c>
      <c s="135" t="s">
        <v>7413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49" spans="1:14" s="133" customFormat="1" ht="15">
      <c r="A49" s="134">
        <f>COUNTA($A$8:A48)</f>
        <v>41</v>
      </c>
      <c s="134">
        <v>23021226</v>
      </c>
      <c s="135" t="s">
        <v>1334</v>
      </c>
      <c s="136">
        <v>38716</v>
      </c>
      <c s="135" t="s">
        <v>1324</v>
      </c>
      <c s="135" t="s">
        <v>7413</v>
      </c>
      <c s="135" t="s">
        <v>4434</v>
      </c>
      <c s="135" t="s">
        <v>8476</v>
      </c>
      <c s="135" t="s">
        <v>7695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50" spans="1:14" s="133" customFormat="1" ht="15">
      <c r="A50" s="134">
        <f>COUNTA($A$8:A49)</f>
        <v>42</v>
      </c>
      <c s="134">
        <v>23021234</v>
      </c>
      <c s="135" t="s">
        <v>875</v>
      </c>
      <c s="136">
        <v>38561</v>
      </c>
      <c s="135" t="s">
        <v>1324</v>
      </c>
      <c s="135" t="s">
        <v>7413</v>
      </c>
      <c s="135" t="s">
        <v>4434</v>
      </c>
      <c s="135" t="s">
        <v>7874</v>
      </c>
      <c s="135" t="s">
        <v>7820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51" spans="1:14" s="133" customFormat="1" ht="15">
      <c r="A51" s="134">
        <f>COUNTA($A$8:A50)</f>
        <v>43</v>
      </c>
      <c s="134">
        <v>23021240</v>
      </c>
      <c s="135" t="s">
        <v>1337</v>
      </c>
      <c s="136">
        <v>38628</v>
      </c>
      <c s="135" t="s">
        <v>1324</v>
      </c>
      <c s="135" t="s">
        <v>7413</v>
      </c>
      <c s="135" t="s">
        <v>4434</v>
      </c>
      <c s="135" t="s">
        <v>8378</v>
      </c>
      <c s="135" t="s">
        <v>8010</v>
      </c>
      <c s="134" t="s">
        <v>7354</v>
      </c>
      <c s="134">
        <v>3</v>
      </c>
      <c s="135" t="s">
        <v>8659</v>
      </c>
      <c s="186">
        <f t="shared" si="0"/>
        <v>3237000</v>
      </c>
      <c s="135"/>
    </row>
    <row r="52" spans="1:14" s="133" customFormat="1" ht="15">
      <c r="A52" s="134">
        <f>COUNTA($A$8:A51)</f>
        <v>44</v>
      </c>
      <c s="134">
        <v>23021243</v>
      </c>
      <c s="135" t="s">
        <v>1413</v>
      </c>
      <c s="136">
        <v>38360</v>
      </c>
      <c s="135" t="s">
        <v>1397</v>
      </c>
      <c s="135" t="s">
        <v>7413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53" spans="1:14" s="133" customFormat="1" ht="15">
      <c r="A53" s="134">
        <f>COUNTA($A$8:A52)</f>
        <v>45</v>
      </c>
      <c s="134">
        <v>23021244</v>
      </c>
      <c s="135" t="s">
        <v>1338</v>
      </c>
      <c s="136">
        <v>38455</v>
      </c>
      <c s="135" t="s">
        <v>1324</v>
      </c>
      <c s="135" t="s">
        <v>7413</v>
      </c>
      <c s="135" t="s">
        <v>4434</v>
      </c>
      <c s="135" t="s">
        <v>8902</v>
      </c>
      <c s="135" t="s">
        <v>7887</v>
      </c>
      <c s="134" t="s">
        <v>7354</v>
      </c>
      <c s="134">
        <v>5</v>
      </c>
      <c s="135" t="s">
        <v>8893</v>
      </c>
      <c s="186">
        <f t="shared" si="0"/>
        <v>5395000</v>
      </c>
      <c s="135"/>
    </row>
    <row r="54" spans="1:14" s="133" customFormat="1" ht="15">
      <c r="A54" s="134">
        <f>COUNTA($A$8:A53)</f>
        <v>46</v>
      </c>
      <c s="134">
        <v>23021244</v>
      </c>
      <c s="135" t="s">
        <v>1338</v>
      </c>
      <c s="136">
        <v>38455</v>
      </c>
      <c s="135" t="s">
        <v>1324</v>
      </c>
      <c s="135" t="s">
        <v>7413</v>
      </c>
      <c s="135" t="s">
        <v>4434</v>
      </c>
      <c s="135" t="s">
        <v>9090</v>
      </c>
      <c s="135" t="s">
        <v>8737</v>
      </c>
      <c s="134" t="s">
        <v>7354</v>
      </c>
      <c s="134">
        <v>3</v>
      </c>
      <c s="135" t="s">
        <v>8893</v>
      </c>
      <c s="186">
        <f t="shared" si="0"/>
        <v>3237000</v>
      </c>
      <c s="135"/>
    </row>
    <row r="55" spans="1:14" s="133" customFormat="1" ht="15">
      <c r="A55" s="134">
        <f>COUNTA($A$8:A54)</f>
        <v>47</v>
      </c>
      <c s="134">
        <v>23021244</v>
      </c>
      <c s="135" t="s">
        <v>1338</v>
      </c>
      <c s="136">
        <v>38455</v>
      </c>
      <c s="135" t="s">
        <v>1324</v>
      </c>
      <c s="135" t="s">
        <v>7413</v>
      </c>
      <c s="135" t="s">
        <v>4434</v>
      </c>
      <c s="135" t="s">
        <v>8815</v>
      </c>
      <c s="135" t="s">
        <v>8348</v>
      </c>
      <c s="134" t="s">
        <v>7354</v>
      </c>
      <c s="134">
        <v>3</v>
      </c>
      <c s="135" t="s">
        <v>8724</v>
      </c>
      <c s="186">
        <f t="shared" si="0"/>
        <v>3237000</v>
      </c>
      <c s="135"/>
    </row>
    <row r="56" spans="1:14" s="133" customFormat="1" ht="15">
      <c r="A56" s="134">
        <f>COUNTA($A$8:A55)</f>
        <v>48</v>
      </c>
      <c s="134">
        <v>23021246</v>
      </c>
      <c s="135" t="s">
        <v>1339</v>
      </c>
      <c s="136">
        <v>38362</v>
      </c>
      <c s="135" t="s">
        <v>1324</v>
      </c>
      <c s="135" t="s">
        <v>7413</v>
      </c>
      <c s="135" t="s">
        <v>4434</v>
      </c>
      <c s="135" t="s">
        <v>8889</v>
      </c>
      <c s="135" t="s">
        <v>7721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57" spans="1:14" s="133" customFormat="1" ht="15">
      <c r="A57" s="134">
        <f>COUNTA($A$8:A56)</f>
        <v>49</v>
      </c>
      <c s="134">
        <v>23021247</v>
      </c>
      <c s="135" t="s">
        <v>1415</v>
      </c>
      <c s="136">
        <v>38423</v>
      </c>
      <c s="135" t="s">
        <v>1397</v>
      </c>
      <c s="135" t="s">
        <v>7413</v>
      </c>
      <c s="135" t="s">
        <v>4434</v>
      </c>
      <c s="135" t="s">
        <v>8784</v>
      </c>
      <c s="135" t="s">
        <v>8010</v>
      </c>
      <c s="134" t="s">
        <v>7354</v>
      </c>
      <c s="134">
        <v>3</v>
      </c>
      <c s="135" t="s">
        <v>8724</v>
      </c>
      <c s="186">
        <f t="shared" si="0"/>
        <v>3237000</v>
      </c>
      <c s="135"/>
    </row>
    <row r="58" spans="1:14" s="133" customFormat="1" ht="15">
      <c r="A58" s="134">
        <f>COUNTA($A$8:A57)</f>
        <v>50</v>
      </c>
      <c s="134">
        <v>23021248</v>
      </c>
      <c s="135" t="s">
        <v>1340</v>
      </c>
      <c s="136">
        <v>38599</v>
      </c>
      <c s="135" t="s">
        <v>1324</v>
      </c>
      <c s="135" t="s">
        <v>7413</v>
      </c>
      <c s="135" t="s">
        <v>4434</v>
      </c>
      <c s="135" t="s">
        <v>9091</v>
      </c>
      <c s="135" t="s">
        <v>8683</v>
      </c>
      <c s="134" t="s">
        <v>7354</v>
      </c>
      <c s="134">
        <v>5</v>
      </c>
      <c s="135" t="s">
        <v>8893</v>
      </c>
      <c s="186">
        <f t="shared" si="0"/>
        <v>5395000</v>
      </c>
      <c s="135"/>
    </row>
    <row r="59" spans="1:14" s="133" customFormat="1" ht="15">
      <c r="A59" s="134">
        <f>COUNTA($A$8:A58)</f>
        <v>51</v>
      </c>
      <c s="134">
        <v>23021248</v>
      </c>
      <c s="135" t="s">
        <v>1340</v>
      </c>
      <c s="136">
        <v>38599</v>
      </c>
      <c s="135" t="s">
        <v>1324</v>
      </c>
      <c s="135" t="s">
        <v>7413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60" spans="1:14" s="133" customFormat="1" ht="15">
      <c r="A60" s="134">
        <f>COUNTA($A$8:A59)</f>
        <v>52</v>
      </c>
      <c s="134">
        <v>23021253</v>
      </c>
      <c s="135" t="s">
        <v>1418</v>
      </c>
      <c s="136">
        <v>38666</v>
      </c>
      <c s="135" t="s">
        <v>1397</v>
      </c>
      <c s="135" t="s">
        <v>7413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8659</v>
      </c>
      <c s="186">
        <f t="shared" si="0"/>
        <v>5395000</v>
      </c>
      <c s="135"/>
    </row>
    <row r="61" spans="1:14" s="133" customFormat="1" ht="15">
      <c r="A61" s="134">
        <f>COUNTA($A$8:A60)</f>
        <v>53</v>
      </c>
      <c s="134">
        <v>23021259</v>
      </c>
      <c s="135" t="s">
        <v>1421</v>
      </c>
      <c s="136">
        <v>38638</v>
      </c>
      <c s="135" t="s">
        <v>1397</v>
      </c>
      <c s="135" t="s">
        <v>7413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62" spans="1:14" s="133" customFormat="1" ht="15">
      <c r="A62" s="134">
        <f>COUNTA($A$8:A61)</f>
        <v>54</v>
      </c>
      <c s="134">
        <v>23021259</v>
      </c>
      <c s="135" t="s">
        <v>1421</v>
      </c>
      <c s="136">
        <v>38638</v>
      </c>
      <c s="135" t="s">
        <v>1397</v>
      </c>
      <c s="135" t="s">
        <v>7413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63" spans="1:14" s="133" customFormat="1" ht="15">
      <c r="A63" s="134">
        <f>COUNTA($A$8:A62)</f>
        <v>55</v>
      </c>
      <c s="134">
        <v>23021272</v>
      </c>
      <c s="135" t="s">
        <v>1348</v>
      </c>
      <c s="136">
        <v>38595</v>
      </c>
      <c s="135" t="s">
        <v>1324</v>
      </c>
      <c s="135" t="s">
        <v>7413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64" spans="1:14" s="133" customFormat="1" ht="15">
      <c r="A64" s="134">
        <f>COUNTA($A$8:A63)</f>
        <v>56</v>
      </c>
      <c s="134">
        <v>23021273</v>
      </c>
      <c s="135" t="s">
        <v>1425</v>
      </c>
      <c s="136">
        <v>38474</v>
      </c>
      <c s="135" t="s">
        <v>1397</v>
      </c>
      <c s="135" t="s">
        <v>7413</v>
      </c>
      <c s="135" t="s">
        <v>4434</v>
      </c>
      <c s="135" t="s">
        <v>9053</v>
      </c>
      <c s="135" t="s">
        <v>8002</v>
      </c>
      <c s="134">
        <v>1</v>
      </c>
      <c s="134">
        <v>3</v>
      </c>
      <c s="135" t="s">
        <v>8659</v>
      </c>
      <c s="186">
        <f t="shared" si="0"/>
        <v>3237000</v>
      </c>
      <c s="135"/>
    </row>
    <row r="65" spans="1:14" s="133" customFormat="1" ht="15">
      <c r="A65" s="134">
        <f>COUNTA($A$8:A64)</f>
        <v>57</v>
      </c>
      <c s="134">
        <v>23021273</v>
      </c>
      <c s="135" t="s">
        <v>1425</v>
      </c>
      <c s="136">
        <v>38474</v>
      </c>
      <c s="135" t="s">
        <v>1397</v>
      </c>
      <c s="135" t="s">
        <v>7413</v>
      </c>
      <c s="135" t="s">
        <v>4434</v>
      </c>
      <c s="135" t="s">
        <v>8850</v>
      </c>
      <c s="135" t="s">
        <v>7574</v>
      </c>
      <c s="134" t="s">
        <v>7354</v>
      </c>
      <c s="134">
        <v>5</v>
      </c>
      <c s="135" t="s">
        <v>8659</v>
      </c>
      <c s="186">
        <f t="shared" si="0"/>
        <v>5395000</v>
      </c>
      <c s="135"/>
    </row>
    <row r="66" spans="1:14" s="133" customFormat="1" ht="15">
      <c r="A66" s="134">
        <f>COUNTA($A$8:A65)</f>
        <v>58</v>
      </c>
      <c s="134">
        <v>23021280</v>
      </c>
      <c s="135" t="s">
        <v>1352</v>
      </c>
      <c s="136">
        <v>38395</v>
      </c>
      <c s="135" t="s">
        <v>1324</v>
      </c>
      <c s="135" t="s">
        <v>7413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67" spans="1:14" s="133" customFormat="1" ht="15">
      <c r="A67" s="134">
        <f>COUNTA($A$8:A66)</f>
        <v>59</v>
      </c>
      <c s="134">
        <v>23021282</v>
      </c>
      <c s="135" t="s">
        <v>1353</v>
      </c>
      <c s="136">
        <v>38495</v>
      </c>
      <c s="135" t="s">
        <v>1324</v>
      </c>
      <c s="135" t="s">
        <v>7413</v>
      </c>
      <c s="135" t="s">
        <v>4434</v>
      </c>
      <c s="135" t="s">
        <v>8967</v>
      </c>
      <c s="135" t="s">
        <v>8010</v>
      </c>
      <c s="134" t="s">
        <v>7354</v>
      </c>
      <c s="134">
        <v>3</v>
      </c>
      <c s="135" t="s">
        <v>8659</v>
      </c>
      <c s="186">
        <f t="shared" si="0"/>
        <v>3237000</v>
      </c>
      <c s="135"/>
    </row>
    <row r="68" spans="1:14" s="133" customFormat="1" ht="15">
      <c r="A68" s="134">
        <f>COUNTA($A$8:A67)</f>
        <v>60</v>
      </c>
      <c s="134">
        <v>23021282</v>
      </c>
      <c s="135" t="s">
        <v>1353</v>
      </c>
      <c s="136">
        <v>38495</v>
      </c>
      <c s="135" t="s">
        <v>1324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0"/>
        <v>2158000</v>
      </c>
      <c s="135"/>
    </row>
    <row r="69" spans="1:14" s="133" customFormat="1" ht="15">
      <c r="A69" s="134">
        <f>COUNTA($A$8:A68)</f>
        <v>61</v>
      </c>
      <c s="134">
        <v>23021289</v>
      </c>
      <c s="135" t="s">
        <v>1429</v>
      </c>
      <c s="136">
        <v>38365</v>
      </c>
      <c s="135" t="s">
        <v>1397</v>
      </c>
      <c s="135" t="s">
        <v>7413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0"/>
        <v>4316000</v>
      </c>
      <c s="135"/>
    </row>
    <row r="70" spans="1:14" s="133" customFormat="1" ht="15">
      <c r="A70" s="134">
        <f>COUNTA($A$8:A69)</f>
        <v>62</v>
      </c>
      <c s="134">
        <v>23021295</v>
      </c>
      <c s="135" t="s">
        <v>1431</v>
      </c>
      <c s="136">
        <v>38596</v>
      </c>
      <c s="135" t="s">
        <v>1397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0"/>
        <v>2158000</v>
      </c>
      <c s="135"/>
    </row>
    <row r="71" spans="1:14" s="133" customFormat="1" ht="15">
      <c r="A71" s="134">
        <f>COUNTA($A$8:A70)</f>
        <v>63</v>
      </c>
      <c s="134">
        <v>23021297</v>
      </c>
      <c s="135" t="s">
        <v>1432</v>
      </c>
      <c s="136">
        <v>38393</v>
      </c>
      <c s="135" t="s">
        <v>1397</v>
      </c>
      <c s="135" t="s">
        <v>7413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0"/>
        <v>4316000</v>
      </c>
      <c s="135"/>
    </row>
    <row r="72" spans="1:14" s="133" customFormat="1" ht="15">
      <c r="A72" s="134">
        <f>COUNTA($A$8:A71)</f>
        <v>64</v>
      </c>
      <c s="134">
        <v>23021299</v>
      </c>
      <c s="135" t="s">
        <v>1434</v>
      </c>
      <c s="136">
        <v>38696</v>
      </c>
      <c s="135" t="s">
        <v>1397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0"/>
        <v>2158000</v>
      </c>
      <c s="135"/>
    </row>
    <row r="73" spans="1:14" s="133" customFormat="1" ht="15">
      <c r="A73" s="134">
        <f>COUNTA($A$8:A72)</f>
        <v>65</v>
      </c>
      <c s="134">
        <v>23021303</v>
      </c>
      <c s="135" t="s">
        <v>1435</v>
      </c>
      <c s="136">
        <v>38652</v>
      </c>
      <c s="135" t="s">
        <v>1397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0"/>
        <v>2158000</v>
      </c>
      <c s="135"/>
    </row>
    <row r="74" spans="1:14" s="133" customFormat="1" ht="15">
      <c r="A74" s="134">
        <f>COUNTA($A$8:A73)</f>
        <v>66</v>
      </c>
      <c s="134">
        <v>23021307</v>
      </c>
      <c s="135" t="s">
        <v>1437</v>
      </c>
      <c s="136">
        <v>38456</v>
      </c>
      <c s="135" t="s">
        <v>1397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1" ref="M74:M137">K74*1079000</f>
        <v>2158000</v>
      </c>
      <c s="135"/>
    </row>
    <row r="75" spans="1:14" s="133" customFormat="1" ht="15">
      <c r="A75" s="134">
        <f>COUNTA($A$8:A74)</f>
        <v>67</v>
      </c>
      <c s="134">
        <v>23021314</v>
      </c>
      <c s="135" t="s">
        <v>1368</v>
      </c>
      <c s="136">
        <v>38501</v>
      </c>
      <c s="135" t="s">
        <v>1324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76" spans="1:14" s="133" customFormat="1" ht="15">
      <c r="A76" s="134">
        <f>COUNTA($A$8:A75)</f>
        <v>68</v>
      </c>
      <c s="134">
        <v>23021327</v>
      </c>
      <c s="135" t="s">
        <v>1444</v>
      </c>
      <c s="136">
        <v>38410</v>
      </c>
      <c s="135" t="s">
        <v>1397</v>
      </c>
      <c s="135" t="s">
        <v>7413</v>
      </c>
      <c s="135" t="s">
        <v>4434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1"/>
        <v>5395000</v>
      </c>
      <c s="135"/>
    </row>
    <row r="77" spans="1:14" s="133" customFormat="1" ht="15">
      <c r="A77" s="134">
        <f>COUNTA($A$8:A76)</f>
        <v>69</v>
      </c>
      <c s="134">
        <v>23021355</v>
      </c>
      <c s="135" t="s">
        <v>344</v>
      </c>
      <c s="136">
        <v>38680</v>
      </c>
      <c s="135" t="s">
        <v>1397</v>
      </c>
      <c s="135" t="s">
        <v>7413</v>
      </c>
      <c s="135" t="s">
        <v>4434</v>
      </c>
      <c s="135" t="s">
        <v>9092</v>
      </c>
      <c s="135" t="s">
        <v>7911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78" spans="1:14" s="133" customFormat="1" ht="15">
      <c r="A78" s="134">
        <f>COUNTA($A$8:A77)</f>
        <v>70</v>
      </c>
      <c s="134">
        <v>23021362</v>
      </c>
      <c s="135" t="s">
        <v>1386</v>
      </c>
      <c s="136">
        <v>38443</v>
      </c>
      <c s="135" t="s">
        <v>1324</v>
      </c>
      <c s="135" t="s">
        <v>7413</v>
      </c>
      <c s="135" t="s">
        <v>4434</v>
      </c>
      <c s="135" t="s">
        <v>9093</v>
      </c>
      <c s="135" t="s">
        <v>7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79" spans="1:14" s="133" customFormat="1" ht="15">
      <c r="A79" s="134">
        <f>COUNTA($A$8:A78)</f>
        <v>71</v>
      </c>
      <c s="134">
        <v>23021459</v>
      </c>
      <c s="135" t="s">
        <v>672</v>
      </c>
      <c s="136">
        <v>38416</v>
      </c>
      <c s="135" t="s">
        <v>673</v>
      </c>
      <c s="135" t="s">
        <v>7265</v>
      </c>
      <c s="135" t="s">
        <v>4434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6">
        <f t="shared" si="1"/>
        <v>4316000</v>
      </c>
      <c s="135"/>
    </row>
    <row r="80" spans="1:14" s="133" customFormat="1" ht="15">
      <c r="A80" s="134">
        <f>COUNTA($A$8:A79)</f>
        <v>72</v>
      </c>
      <c s="134">
        <v>23021464</v>
      </c>
      <c s="135" t="s">
        <v>738</v>
      </c>
      <c s="136">
        <v>38405</v>
      </c>
      <c s="135" t="s">
        <v>737</v>
      </c>
      <c s="135" t="s">
        <v>7265</v>
      </c>
      <c s="135" t="s">
        <v>4434</v>
      </c>
      <c s="135" t="s">
        <v>7595</v>
      </c>
      <c s="135" t="s">
        <v>7596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81" spans="1:14" s="133" customFormat="1" ht="15">
      <c r="A81" s="134">
        <f>COUNTA($A$8:A80)</f>
        <v>73</v>
      </c>
      <c s="134">
        <v>23021465</v>
      </c>
      <c s="135" t="s">
        <v>801</v>
      </c>
      <c s="136">
        <v>38579</v>
      </c>
      <c s="135" t="s">
        <v>802</v>
      </c>
      <c s="135" t="s">
        <v>7265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1"/>
        <v>3237000</v>
      </c>
      <c s="135"/>
    </row>
    <row r="82" spans="1:14" s="133" customFormat="1" ht="15">
      <c r="A82" s="134">
        <f>COUNTA($A$8:A81)</f>
        <v>74</v>
      </c>
      <c s="134">
        <v>23021468</v>
      </c>
      <c s="135" t="s">
        <v>739</v>
      </c>
      <c s="136">
        <v>38335</v>
      </c>
      <c s="135" t="s">
        <v>737</v>
      </c>
      <c s="135" t="s">
        <v>7265</v>
      </c>
      <c s="135" t="s">
        <v>4434</v>
      </c>
      <c s="135" t="s">
        <v>8103</v>
      </c>
      <c s="135" t="s">
        <v>7911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83" spans="1:14" s="133" customFormat="1" ht="15">
      <c r="A83" s="134">
        <f>COUNTA($A$8:A82)</f>
        <v>75</v>
      </c>
      <c s="134">
        <v>23021476</v>
      </c>
      <c s="135" t="s">
        <v>741</v>
      </c>
      <c s="136">
        <v>38529</v>
      </c>
      <c s="135" t="s">
        <v>737</v>
      </c>
      <c s="135" t="s">
        <v>7265</v>
      </c>
      <c s="135" t="s">
        <v>4434</v>
      </c>
      <c s="135" t="s">
        <v>9023</v>
      </c>
      <c s="135" t="s">
        <v>7752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84" spans="1:14" s="133" customFormat="1" ht="15">
      <c r="A84" s="134">
        <f>COUNTA($A$8:A83)</f>
        <v>76</v>
      </c>
      <c s="134">
        <v>23021484</v>
      </c>
      <c s="135" t="s">
        <v>742</v>
      </c>
      <c s="136">
        <v>38663</v>
      </c>
      <c s="135" t="s">
        <v>737</v>
      </c>
      <c s="135" t="s">
        <v>7265</v>
      </c>
      <c s="135" t="s">
        <v>4434</v>
      </c>
      <c s="135" t="s">
        <v>8999</v>
      </c>
      <c s="135" t="s">
        <v>7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85" spans="1:14" s="133" customFormat="1" ht="15">
      <c r="A85" s="134">
        <f>COUNTA($A$8:A84)</f>
        <v>77</v>
      </c>
      <c s="134">
        <v>23021485</v>
      </c>
      <c s="135" t="s">
        <v>808</v>
      </c>
      <c s="136">
        <v>38531</v>
      </c>
      <c s="135" t="s">
        <v>802</v>
      </c>
      <c s="135" t="s">
        <v>7265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86" spans="1:14" s="133" customFormat="1" ht="15">
      <c r="A86" s="134">
        <f>COUNTA($A$8:A85)</f>
        <v>78</v>
      </c>
      <c s="134">
        <v>23021490</v>
      </c>
      <c s="135" t="s">
        <v>870</v>
      </c>
      <c s="136">
        <v>38471</v>
      </c>
      <c s="135" t="s">
        <v>865</v>
      </c>
      <c s="135" t="s">
        <v>7265</v>
      </c>
      <c s="135" t="s">
        <v>4434</v>
      </c>
      <c s="135" t="s">
        <v>9094</v>
      </c>
      <c s="135" t="s">
        <v>9095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87" spans="1:14" s="133" customFormat="1" ht="15">
      <c r="A87" s="134">
        <f>COUNTA($A$8:A86)</f>
        <v>79</v>
      </c>
      <c s="134">
        <v>23021490</v>
      </c>
      <c s="135" t="s">
        <v>870</v>
      </c>
      <c s="136">
        <v>38471</v>
      </c>
      <c s="135" t="s">
        <v>865</v>
      </c>
      <c s="135" t="s">
        <v>7265</v>
      </c>
      <c s="135" t="s">
        <v>4434</v>
      </c>
      <c s="135" t="s">
        <v>8866</v>
      </c>
      <c s="135" t="s">
        <v>8867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88" spans="1:14" s="133" customFormat="1" ht="15">
      <c r="A88" s="134">
        <f>COUNTA($A$8:A87)</f>
        <v>80</v>
      </c>
      <c s="134">
        <v>23021490</v>
      </c>
      <c s="135" t="s">
        <v>870</v>
      </c>
      <c s="136">
        <v>38471</v>
      </c>
      <c s="135" t="s">
        <v>865</v>
      </c>
      <c s="135" t="s">
        <v>7265</v>
      </c>
      <c s="135" t="s">
        <v>4434</v>
      </c>
      <c s="135" t="s">
        <v>9061</v>
      </c>
      <c s="135" t="s">
        <v>9058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89" spans="1:14" s="133" customFormat="1" ht="15">
      <c r="A89" s="134">
        <f>COUNTA($A$8:A88)</f>
        <v>81</v>
      </c>
      <c s="134">
        <v>23021515</v>
      </c>
      <c s="135" t="s">
        <v>683</v>
      </c>
      <c s="136">
        <v>38496</v>
      </c>
      <c s="135" t="s">
        <v>673</v>
      </c>
      <c s="135" t="s">
        <v>7265</v>
      </c>
      <c s="135" t="s">
        <v>4434</v>
      </c>
      <c s="135" t="s">
        <v>9019</v>
      </c>
      <c s="135" t="s">
        <v>7434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90" spans="1:14" s="133" customFormat="1" ht="15">
      <c r="A90" s="134">
        <f>COUNTA($A$8:A89)</f>
        <v>82</v>
      </c>
      <c s="134">
        <v>23021516</v>
      </c>
      <c s="135" t="s">
        <v>749</v>
      </c>
      <c s="136">
        <v>38393</v>
      </c>
      <c s="135" t="s">
        <v>737</v>
      </c>
      <c s="135" t="s">
        <v>7265</v>
      </c>
      <c s="135" t="s">
        <v>4434</v>
      </c>
      <c s="135" t="s">
        <v>9025</v>
      </c>
      <c s="135" t="s">
        <v>7434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91" spans="1:14" s="133" customFormat="1" ht="15">
      <c r="A91" s="134">
        <f>COUNTA($A$8:A90)</f>
        <v>83</v>
      </c>
      <c s="134">
        <v>23021517</v>
      </c>
      <c s="135" t="s">
        <v>813</v>
      </c>
      <c s="136">
        <v>38459</v>
      </c>
      <c s="135" t="s">
        <v>802</v>
      </c>
      <c s="135" t="s">
        <v>7265</v>
      </c>
      <c s="135" t="s">
        <v>4434</v>
      </c>
      <c s="135" t="s">
        <v>9011</v>
      </c>
      <c s="135" t="s">
        <v>8665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92" spans="1:14" s="133" customFormat="1" ht="15">
      <c r="A92" s="134">
        <f>COUNTA($A$8:A91)</f>
        <v>84</v>
      </c>
      <c s="134">
        <v>23021517</v>
      </c>
      <c s="135" t="s">
        <v>813</v>
      </c>
      <c s="136">
        <v>38459</v>
      </c>
      <c s="135" t="s">
        <v>802</v>
      </c>
      <c s="135" t="s">
        <v>7265</v>
      </c>
      <c s="135" t="s">
        <v>4434</v>
      </c>
      <c s="135" t="s">
        <v>8726</v>
      </c>
      <c s="135" t="s">
        <v>7861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93" spans="1:14" s="133" customFormat="1" ht="15">
      <c r="A93" s="134">
        <f>COUNTA($A$8:A92)</f>
        <v>85</v>
      </c>
      <c s="134">
        <v>23021521</v>
      </c>
      <c s="135" t="s">
        <v>135</v>
      </c>
      <c s="136">
        <v>38655</v>
      </c>
      <c s="135" t="s">
        <v>802</v>
      </c>
      <c s="135" t="s">
        <v>7265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1"/>
        <v>3237000</v>
      </c>
      <c s="135"/>
    </row>
    <row r="94" spans="1:14" s="133" customFormat="1" ht="15">
      <c r="A94" s="134">
        <f>COUNTA($A$8:A93)</f>
        <v>86</v>
      </c>
      <c s="134">
        <v>23021524</v>
      </c>
      <c s="135" t="s">
        <v>751</v>
      </c>
      <c s="136">
        <v>38444</v>
      </c>
      <c s="135" t="s">
        <v>737</v>
      </c>
      <c s="135" t="s">
        <v>7265</v>
      </c>
      <c s="135" t="s">
        <v>4434</v>
      </c>
      <c s="135" t="s">
        <v>9021</v>
      </c>
      <c s="135" t="s">
        <v>7434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95" spans="1:14" s="133" customFormat="1" ht="15">
      <c r="A95" s="134">
        <f>COUNTA($A$8:A94)</f>
        <v>87</v>
      </c>
      <c s="134">
        <v>23021524</v>
      </c>
      <c s="135" t="s">
        <v>751</v>
      </c>
      <c s="136">
        <v>38444</v>
      </c>
      <c s="135" t="s">
        <v>737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96" spans="1:14" s="133" customFormat="1" ht="15">
      <c r="A96" s="134">
        <f>COUNTA($A$8:A95)</f>
        <v>88</v>
      </c>
      <c s="134">
        <v>23021526</v>
      </c>
      <c s="135" t="s">
        <v>879</v>
      </c>
      <c s="136">
        <v>38432</v>
      </c>
      <c s="135" t="s">
        <v>865</v>
      </c>
      <c s="135" t="s">
        <v>7265</v>
      </c>
      <c s="135" t="s">
        <v>4434</v>
      </c>
      <c s="135" t="s">
        <v>8000</v>
      </c>
      <c s="135" t="s">
        <v>7820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97" spans="1:14" s="133" customFormat="1" ht="15">
      <c r="A97" s="134">
        <f>COUNTA($A$8:A96)</f>
        <v>89</v>
      </c>
      <c s="134">
        <v>23021526</v>
      </c>
      <c s="135" t="s">
        <v>879</v>
      </c>
      <c s="136">
        <v>38432</v>
      </c>
      <c s="135" t="s">
        <v>865</v>
      </c>
      <c s="135" t="s">
        <v>7265</v>
      </c>
      <c s="135" t="s">
        <v>4434</v>
      </c>
      <c s="135" t="s">
        <v>9003</v>
      </c>
      <c s="135" t="s">
        <v>7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98" spans="1:14" s="133" customFormat="1" ht="15">
      <c r="A98" s="134">
        <f>COUNTA($A$8:A97)</f>
        <v>90</v>
      </c>
      <c s="134">
        <v>23021526</v>
      </c>
      <c s="135" t="s">
        <v>879</v>
      </c>
      <c s="136">
        <v>38432</v>
      </c>
      <c s="135" t="s">
        <v>865</v>
      </c>
      <c s="135" t="s">
        <v>7265</v>
      </c>
      <c s="135" t="s">
        <v>4434</v>
      </c>
      <c s="135" t="s">
        <v>8395</v>
      </c>
      <c s="135" t="s">
        <v>7911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99" spans="1:14" s="133" customFormat="1" ht="15">
      <c r="A99" s="134">
        <f>COUNTA($A$8:A98)</f>
        <v>91</v>
      </c>
      <c s="134">
        <v>23021527</v>
      </c>
      <c s="135" t="s">
        <v>685</v>
      </c>
      <c s="136">
        <v>38446</v>
      </c>
      <c s="135" t="s">
        <v>673</v>
      </c>
      <c s="135" t="s">
        <v>7265</v>
      </c>
      <c s="135" t="s">
        <v>4434</v>
      </c>
      <c s="135" t="s">
        <v>9025</v>
      </c>
      <c s="135" t="s">
        <v>7434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00" spans="1:14" s="133" customFormat="1" ht="15">
      <c r="A100" s="134">
        <f>COUNTA($A$8:A99)</f>
        <v>92</v>
      </c>
      <c s="134">
        <v>23021531</v>
      </c>
      <c s="135" t="s">
        <v>686</v>
      </c>
      <c s="136">
        <v>38403</v>
      </c>
      <c s="135" t="s">
        <v>673</v>
      </c>
      <c s="135" t="s">
        <v>7265</v>
      </c>
      <c s="135" t="s">
        <v>4434</v>
      </c>
      <c s="135" t="s">
        <v>9019</v>
      </c>
      <c s="135" t="s">
        <v>7434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101" spans="1:14" s="133" customFormat="1" ht="15">
      <c r="A101" s="134">
        <f>COUNTA($A$8:A100)</f>
        <v>93</v>
      </c>
      <c s="134">
        <v>23021535</v>
      </c>
      <c s="135" t="s">
        <v>687</v>
      </c>
      <c s="136">
        <v>38364</v>
      </c>
      <c s="135" t="s">
        <v>673</v>
      </c>
      <c s="135" t="s">
        <v>7265</v>
      </c>
      <c s="135" t="s">
        <v>4434</v>
      </c>
      <c s="135" t="s">
        <v>7631</v>
      </c>
      <c s="135" t="s">
        <v>7632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102" spans="1:14" s="133" customFormat="1" ht="15">
      <c r="A102" s="134">
        <f>COUNTA($A$8:A101)</f>
        <v>94</v>
      </c>
      <c s="134">
        <v>23021563</v>
      </c>
      <c s="135" t="s">
        <v>692</v>
      </c>
      <c s="136">
        <v>38370</v>
      </c>
      <c s="135" t="s">
        <v>673</v>
      </c>
      <c s="135" t="s">
        <v>7265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103" spans="1:14" s="133" customFormat="1" ht="15">
      <c r="A103" s="134">
        <f>COUNTA($A$8:A102)</f>
        <v>95</v>
      </c>
      <c s="134">
        <v>23021565</v>
      </c>
      <c s="135" t="s">
        <v>823</v>
      </c>
      <c s="136">
        <v>38656</v>
      </c>
      <c s="135" t="s">
        <v>802</v>
      </c>
      <c s="135" t="s">
        <v>7265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04" spans="1:14" s="133" customFormat="1" ht="15">
      <c r="A104" s="134">
        <f>COUNTA($A$8:A103)</f>
        <v>96</v>
      </c>
      <c s="134">
        <v>23021566</v>
      </c>
      <c s="135" t="s">
        <v>887</v>
      </c>
      <c s="136">
        <v>38051</v>
      </c>
      <c s="135" t="s">
        <v>865</v>
      </c>
      <c s="135" t="s">
        <v>7265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05" spans="1:14" s="133" customFormat="1" ht="15">
      <c r="A105" s="134">
        <f>COUNTA($A$8:A104)</f>
        <v>97</v>
      </c>
      <c s="134">
        <v>23021566</v>
      </c>
      <c s="135" t="s">
        <v>887</v>
      </c>
      <c s="136">
        <v>38051</v>
      </c>
      <c s="135" t="s">
        <v>865</v>
      </c>
      <c s="135" t="s">
        <v>7265</v>
      </c>
      <c s="135" t="s">
        <v>4434</v>
      </c>
      <c s="135" t="s">
        <v>7650</v>
      </c>
      <c s="135" t="s">
        <v>7651</v>
      </c>
      <c s="134">
        <v>2</v>
      </c>
      <c s="134">
        <v>4</v>
      </c>
      <c s="135" t="s">
        <v>8659</v>
      </c>
      <c s="186">
        <f t="shared" si="1"/>
        <v>4316000</v>
      </c>
      <c s="135"/>
    </row>
    <row r="106" spans="1:14" s="133" customFormat="1" ht="15">
      <c r="A106" s="134">
        <f>COUNTA($A$8:A105)</f>
        <v>98</v>
      </c>
      <c s="134">
        <v>23021569</v>
      </c>
      <c s="135" t="s">
        <v>824</v>
      </c>
      <c s="136">
        <v>38407</v>
      </c>
      <c s="135" t="s">
        <v>802</v>
      </c>
      <c s="135" t="s">
        <v>7265</v>
      </c>
      <c s="135" t="s">
        <v>4434</v>
      </c>
      <c s="135" t="s">
        <v>8776</v>
      </c>
      <c s="135" t="s">
        <v>7752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107" spans="1:14" s="133" customFormat="1" ht="15">
      <c r="A107" s="134">
        <f>COUNTA($A$8:A106)</f>
        <v>99</v>
      </c>
      <c s="134">
        <v>23021571</v>
      </c>
      <c s="135" t="s">
        <v>694</v>
      </c>
      <c s="136">
        <v>38394</v>
      </c>
      <c s="135" t="s">
        <v>673</v>
      </c>
      <c s="135" t="s">
        <v>7265</v>
      </c>
      <c s="135" t="s">
        <v>4434</v>
      </c>
      <c s="135" t="s">
        <v>9025</v>
      </c>
      <c s="135" t="s">
        <v>7434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08" spans="1:14" s="133" customFormat="1" ht="15">
      <c r="A108" s="134">
        <f>COUNTA($A$8:A107)</f>
        <v>100</v>
      </c>
      <c s="134">
        <v>23021585</v>
      </c>
      <c s="135" t="s">
        <v>827</v>
      </c>
      <c s="136">
        <v>38564</v>
      </c>
      <c s="135" t="s">
        <v>802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1"/>
        <v>2158000</v>
      </c>
      <c s="135"/>
    </row>
    <row r="109" spans="1:14" s="133" customFormat="1" ht="15">
      <c r="A109" s="134">
        <f>COUNTA($A$8:A108)</f>
        <v>101</v>
      </c>
      <c s="134">
        <v>23021588</v>
      </c>
      <c s="135" t="s">
        <v>764</v>
      </c>
      <c s="136">
        <v>38528</v>
      </c>
      <c s="135" t="s">
        <v>737</v>
      </c>
      <c s="135" t="s">
        <v>7265</v>
      </c>
      <c s="135" t="s">
        <v>4434</v>
      </c>
      <c s="135" t="s">
        <v>7650</v>
      </c>
      <c s="135" t="s">
        <v>7651</v>
      </c>
      <c s="134">
        <v>1</v>
      </c>
      <c s="134">
        <v>4</v>
      </c>
      <c s="135" t="s">
        <v>8724</v>
      </c>
      <c s="186">
        <f t="shared" si="1"/>
        <v>4316000</v>
      </c>
      <c s="135"/>
    </row>
    <row r="110" spans="1:14" s="133" customFormat="1" ht="15">
      <c r="A110" s="134">
        <f>COUNTA($A$8:A109)</f>
        <v>102</v>
      </c>
      <c s="134">
        <v>23021588</v>
      </c>
      <c s="135" t="s">
        <v>764</v>
      </c>
      <c s="136">
        <v>38528</v>
      </c>
      <c s="135" t="s">
        <v>737</v>
      </c>
      <c s="135" t="s">
        <v>7265</v>
      </c>
      <c s="135" t="s">
        <v>4434</v>
      </c>
      <c s="135" t="s">
        <v>8889</v>
      </c>
      <c s="135" t="s">
        <v>7721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111" spans="1:14" s="133" customFormat="1" ht="15">
      <c r="A111" s="134">
        <f>COUNTA($A$8:A110)</f>
        <v>103</v>
      </c>
      <c s="134">
        <v>23021588</v>
      </c>
      <c s="135" t="s">
        <v>764</v>
      </c>
      <c s="136">
        <v>38528</v>
      </c>
      <c s="135" t="s">
        <v>737</v>
      </c>
      <c s="135" t="s">
        <v>7265</v>
      </c>
      <c s="135" t="s">
        <v>4434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12" spans="1:14" s="133" customFormat="1" ht="15">
      <c r="A112" s="134">
        <f>COUNTA($A$8:A111)</f>
        <v>104</v>
      </c>
      <c s="134">
        <v>23021591</v>
      </c>
      <c s="135" t="s">
        <v>479</v>
      </c>
      <c s="136">
        <v>38631</v>
      </c>
      <c s="135" t="s">
        <v>673</v>
      </c>
      <c s="135" t="s">
        <v>7265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113" spans="1:14" s="133" customFormat="1" ht="15">
      <c r="A113" s="134">
        <f>COUNTA($A$8:A112)</f>
        <v>105</v>
      </c>
      <c s="134">
        <v>23021591</v>
      </c>
      <c s="135" t="s">
        <v>479</v>
      </c>
      <c s="136">
        <v>38631</v>
      </c>
      <c s="135" t="s">
        <v>673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114" spans="1:14" s="133" customFormat="1" ht="15">
      <c r="A114" s="134">
        <f>COUNTA($A$8:A113)</f>
        <v>106</v>
      </c>
      <c s="134">
        <v>23021596</v>
      </c>
      <c s="135" t="s">
        <v>763</v>
      </c>
      <c s="136">
        <v>38442</v>
      </c>
      <c s="135" t="s">
        <v>737</v>
      </c>
      <c s="135" t="s">
        <v>7265</v>
      </c>
      <c s="135" t="s">
        <v>4434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15" spans="1:14" s="133" customFormat="1" ht="15">
      <c r="A115" s="134">
        <f>COUNTA($A$8:A114)</f>
        <v>107</v>
      </c>
      <c s="134">
        <v>23021604</v>
      </c>
      <c s="135" t="s">
        <v>766</v>
      </c>
      <c s="136">
        <v>38452</v>
      </c>
      <c s="135" t="s">
        <v>737</v>
      </c>
      <c s="135" t="s">
        <v>7265</v>
      </c>
      <c s="135" t="s">
        <v>4434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1"/>
        <v>4316000</v>
      </c>
      <c s="135"/>
    </row>
    <row r="116" spans="1:14" s="133" customFormat="1" ht="15">
      <c r="A116" s="134">
        <f>COUNTA($A$8:A115)</f>
        <v>108</v>
      </c>
      <c s="134">
        <v>23021604</v>
      </c>
      <c s="135" t="s">
        <v>766</v>
      </c>
      <c s="136">
        <v>38452</v>
      </c>
      <c s="135" t="s">
        <v>737</v>
      </c>
      <c s="135" t="s">
        <v>7265</v>
      </c>
      <c s="135" t="s">
        <v>4434</v>
      </c>
      <c s="135" t="s">
        <v>9019</v>
      </c>
      <c s="135" t="s">
        <v>7434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17" spans="1:14" s="133" customFormat="1" ht="15">
      <c r="A117" s="134">
        <f>COUNTA($A$8:A116)</f>
        <v>109</v>
      </c>
      <c s="134">
        <v>23021604</v>
      </c>
      <c s="135" t="s">
        <v>766</v>
      </c>
      <c s="136">
        <v>38452</v>
      </c>
      <c s="135" t="s">
        <v>737</v>
      </c>
      <c s="135" t="s">
        <v>7265</v>
      </c>
      <c s="135" t="s">
        <v>4434</v>
      </c>
      <c s="135" t="s">
        <v>8110</v>
      </c>
      <c s="135" t="s">
        <v>7820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118" spans="1:14" s="133" customFormat="1" ht="15">
      <c r="A118" s="134">
        <f>COUNTA($A$8:A117)</f>
        <v>110</v>
      </c>
      <c s="134">
        <v>23021604</v>
      </c>
      <c s="135" t="s">
        <v>766</v>
      </c>
      <c s="136">
        <v>38452</v>
      </c>
      <c s="135" t="s">
        <v>737</v>
      </c>
      <c s="135" t="s">
        <v>7265</v>
      </c>
      <c s="135" t="s">
        <v>4434</v>
      </c>
      <c s="135" t="s">
        <v>9096</v>
      </c>
      <c s="135" t="s">
        <v>8703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19" spans="1:14" s="133" customFormat="1" ht="15">
      <c r="A119" s="134">
        <f>COUNTA($A$8:A118)</f>
        <v>111</v>
      </c>
      <c s="134">
        <v>23021604</v>
      </c>
      <c s="135" t="s">
        <v>766</v>
      </c>
      <c s="136">
        <v>38452</v>
      </c>
      <c s="135" t="s">
        <v>737</v>
      </c>
      <c s="135" t="s">
        <v>7265</v>
      </c>
      <c s="135" t="s">
        <v>4434</v>
      </c>
      <c s="135" t="s">
        <v>7910</v>
      </c>
      <c s="135" t="s">
        <v>7911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120" spans="1:14" s="133" customFormat="1" ht="15">
      <c r="A120" s="134">
        <f>COUNTA($A$8:A119)</f>
        <v>112</v>
      </c>
      <c s="134">
        <v>23021609</v>
      </c>
      <c s="135" t="s">
        <v>833</v>
      </c>
      <c s="136">
        <v>38607</v>
      </c>
      <c s="135" t="s">
        <v>802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121" spans="1:14" s="133" customFormat="1" ht="15">
      <c r="A121" s="134">
        <f>COUNTA($A$8:A120)</f>
        <v>113</v>
      </c>
      <c s="134">
        <v>23021611</v>
      </c>
      <c s="135" t="s">
        <v>702</v>
      </c>
      <c s="136">
        <v>38608</v>
      </c>
      <c s="135" t="s">
        <v>673</v>
      </c>
      <c s="135" t="s">
        <v>7265</v>
      </c>
      <c s="135" t="s">
        <v>4434</v>
      </c>
      <c s="135" t="s">
        <v>9026</v>
      </c>
      <c s="135" t="s">
        <v>7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22" spans="1:14" s="133" customFormat="1" ht="15">
      <c r="A122" s="134">
        <f>COUNTA($A$8:A121)</f>
        <v>114</v>
      </c>
      <c s="134">
        <v>23021612</v>
      </c>
      <c s="135" t="s">
        <v>768</v>
      </c>
      <c s="136">
        <v>38698</v>
      </c>
      <c s="135" t="s">
        <v>737</v>
      </c>
      <c s="135" t="s">
        <v>7265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1"/>
        <v>4316000</v>
      </c>
      <c s="135"/>
    </row>
    <row r="123" spans="1:14" s="133" customFormat="1" ht="15">
      <c r="A123" s="134">
        <f>COUNTA($A$8:A122)</f>
        <v>115</v>
      </c>
      <c s="134">
        <v>23021612</v>
      </c>
      <c s="135" t="s">
        <v>768</v>
      </c>
      <c s="136">
        <v>38698</v>
      </c>
      <c s="135" t="s">
        <v>737</v>
      </c>
      <c s="135" t="s">
        <v>7265</v>
      </c>
      <c s="135" t="s">
        <v>4434</v>
      </c>
      <c s="135" t="s">
        <v>9029</v>
      </c>
      <c s="135" t="s">
        <v>8887</v>
      </c>
      <c s="134" t="s">
        <v>7354</v>
      </c>
      <c s="134">
        <v>4</v>
      </c>
      <c s="135" t="s">
        <v>8724</v>
      </c>
      <c s="186">
        <f t="shared" si="1"/>
        <v>4316000</v>
      </c>
      <c s="135"/>
    </row>
    <row r="124" spans="1:14" s="133" customFormat="1" ht="15">
      <c r="A124" s="134">
        <f>COUNTA($A$8:A123)</f>
        <v>116</v>
      </c>
      <c s="134">
        <v>23021615</v>
      </c>
      <c s="135" t="s">
        <v>703</v>
      </c>
      <c s="136">
        <v>38576</v>
      </c>
      <c s="135" t="s">
        <v>673</v>
      </c>
      <c s="135" t="s">
        <v>7265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1"/>
        <v>2158000</v>
      </c>
      <c s="135"/>
    </row>
    <row r="125" spans="1:14" s="133" customFormat="1" ht="15">
      <c r="A125" s="134">
        <f>COUNTA($A$8:A124)</f>
        <v>117</v>
      </c>
      <c s="134">
        <v>23021623</v>
      </c>
      <c s="135" t="s">
        <v>704</v>
      </c>
      <c s="136">
        <v>38656</v>
      </c>
      <c s="135" t="s">
        <v>673</v>
      </c>
      <c s="135" t="s">
        <v>7265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8659</v>
      </c>
      <c s="186">
        <f t="shared" si="1"/>
        <v>5395000</v>
      </c>
      <c s="135"/>
    </row>
    <row r="126" spans="1:14" s="133" customFormat="1" ht="15">
      <c r="A126" s="134">
        <f>COUNTA($A$8:A125)</f>
        <v>118</v>
      </c>
      <c s="134">
        <v>23021625</v>
      </c>
      <c s="135" t="s">
        <v>837</v>
      </c>
      <c s="136">
        <v>38512</v>
      </c>
      <c s="135" t="s">
        <v>802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1"/>
        <v>2158000</v>
      </c>
      <c s="135"/>
    </row>
    <row r="127" spans="1:14" s="133" customFormat="1" ht="15">
      <c r="A127" s="134">
        <f>COUNTA($A$8:A126)</f>
        <v>119</v>
      </c>
      <c s="134">
        <v>23021627</v>
      </c>
      <c s="135" t="s">
        <v>706</v>
      </c>
      <c s="136">
        <v>38618</v>
      </c>
      <c s="135" t="s">
        <v>673</v>
      </c>
      <c s="135" t="s">
        <v>7265</v>
      </c>
      <c s="135" t="s">
        <v>4434</v>
      </c>
      <c s="135" t="s">
        <v>7853</v>
      </c>
      <c s="135" t="s">
        <v>7628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128" spans="1:14" s="133" customFormat="1" ht="15">
      <c r="A128" s="134">
        <f>COUNTA($A$8:A127)</f>
        <v>120</v>
      </c>
      <c s="134">
        <v>23021627</v>
      </c>
      <c s="135" t="s">
        <v>706</v>
      </c>
      <c s="136">
        <v>38618</v>
      </c>
      <c s="135" t="s">
        <v>673</v>
      </c>
      <c s="135" t="s">
        <v>7265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29" spans="1:14" s="133" customFormat="1" ht="15">
      <c r="A129" s="134">
        <f>COUNTA($A$8:A128)</f>
        <v>121</v>
      </c>
      <c s="134">
        <v>23021630</v>
      </c>
      <c s="135" t="s">
        <v>707</v>
      </c>
      <c s="136">
        <v>38653</v>
      </c>
      <c s="135" t="s">
        <v>865</v>
      </c>
      <c s="135" t="s">
        <v>7265</v>
      </c>
      <c s="135" t="s">
        <v>4434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1"/>
        <v>2158000</v>
      </c>
      <c s="135"/>
    </row>
    <row r="130" spans="1:14" s="133" customFormat="1" ht="15">
      <c r="A130" s="134">
        <f>COUNTA($A$8:A129)</f>
        <v>122</v>
      </c>
      <c s="134">
        <v>23021630</v>
      </c>
      <c s="135" t="s">
        <v>707</v>
      </c>
      <c s="136">
        <v>38653</v>
      </c>
      <c s="135" t="s">
        <v>865</v>
      </c>
      <c s="135" t="s">
        <v>7265</v>
      </c>
      <c s="135" t="s">
        <v>4434</v>
      </c>
      <c s="135" t="s">
        <v>7924</v>
      </c>
      <c s="135" t="s">
        <v>7752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31" spans="1:14" s="133" customFormat="1" ht="15">
      <c r="A131" s="134">
        <f>COUNTA($A$8:A130)</f>
        <v>123</v>
      </c>
      <c s="134">
        <v>23021630</v>
      </c>
      <c s="135" t="s">
        <v>707</v>
      </c>
      <c s="136">
        <v>38653</v>
      </c>
      <c s="135" t="s">
        <v>865</v>
      </c>
      <c s="135" t="s">
        <v>7265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1"/>
        <v>4316000</v>
      </c>
      <c s="135"/>
    </row>
    <row r="132" spans="1:14" s="133" customFormat="1" ht="15">
      <c r="A132" s="134">
        <f>COUNTA($A$8:A131)</f>
        <v>124</v>
      </c>
      <c s="134">
        <v>23021630</v>
      </c>
      <c s="135" t="s">
        <v>707</v>
      </c>
      <c s="136">
        <v>38653</v>
      </c>
      <c s="135" t="s">
        <v>865</v>
      </c>
      <c s="135" t="s">
        <v>7265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33" spans="1:14" s="133" customFormat="1" ht="15">
      <c r="A133" s="134">
        <f>COUNTA($A$8:A132)</f>
        <v>125</v>
      </c>
      <c s="134">
        <v>23021633</v>
      </c>
      <c s="135" t="s">
        <v>329</v>
      </c>
      <c s="136">
        <v>38580</v>
      </c>
      <c s="135" t="s">
        <v>802</v>
      </c>
      <c s="135" t="s">
        <v>7265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134" spans="1:14" s="133" customFormat="1" ht="15">
      <c r="A134" s="134">
        <f>COUNTA($A$8:A133)</f>
        <v>126</v>
      </c>
      <c s="134">
        <v>23021635</v>
      </c>
      <c s="135" t="s">
        <v>708</v>
      </c>
      <c s="136">
        <v>38622</v>
      </c>
      <c s="135" t="s">
        <v>673</v>
      </c>
      <c s="135" t="s">
        <v>7265</v>
      </c>
      <c s="135" t="s">
        <v>4434</v>
      </c>
      <c s="135" t="s">
        <v>8692</v>
      </c>
      <c s="135" t="s">
        <v>7620</v>
      </c>
      <c s="134" t="s">
        <v>7354</v>
      </c>
      <c s="134">
        <v>3</v>
      </c>
      <c s="135" t="s">
        <v>8659</v>
      </c>
      <c s="186">
        <f t="shared" si="1"/>
        <v>3237000</v>
      </c>
      <c s="135"/>
    </row>
    <row r="135" spans="1:14" s="133" customFormat="1" ht="15">
      <c r="A135" s="134">
        <f>COUNTA($A$8:A134)</f>
        <v>127</v>
      </c>
      <c s="134">
        <v>23021639</v>
      </c>
      <c s="135" t="s">
        <v>710</v>
      </c>
      <c s="136">
        <v>38361</v>
      </c>
      <c s="135" t="s">
        <v>673</v>
      </c>
      <c s="135" t="s">
        <v>7265</v>
      </c>
      <c s="135" t="s">
        <v>4434</v>
      </c>
      <c s="135" t="s">
        <v>7627</v>
      </c>
      <c s="135" t="s">
        <v>7628</v>
      </c>
      <c s="134" t="s">
        <v>7354</v>
      </c>
      <c s="134">
        <v>3</v>
      </c>
      <c s="135" t="s">
        <v>8893</v>
      </c>
      <c s="186">
        <f t="shared" si="1"/>
        <v>3237000</v>
      </c>
      <c s="135"/>
    </row>
    <row r="136" spans="1:14" s="133" customFormat="1" ht="15">
      <c r="A136" s="134">
        <f>COUNTA($A$8:A135)</f>
        <v>128</v>
      </c>
      <c s="134">
        <v>23021642</v>
      </c>
      <c s="135" t="s">
        <v>901</v>
      </c>
      <c s="136">
        <v>38436</v>
      </c>
      <c s="135" t="s">
        <v>865</v>
      </c>
      <c s="135" t="s">
        <v>7265</v>
      </c>
      <c s="135" t="s">
        <v>4434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1"/>
        <v>3237000</v>
      </c>
      <c s="135"/>
    </row>
    <row r="137" spans="1:14" s="133" customFormat="1" ht="15">
      <c r="A137" s="134">
        <f>COUNTA($A$8:A136)</f>
        <v>129</v>
      </c>
      <c s="134">
        <v>23021642</v>
      </c>
      <c s="135" t="s">
        <v>901</v>
      </c>
      <c s="136">
        <v>38436</v>
      </c>
      <c s="135" t="s">
        <v>865</v>
      </c>
      <c s="135" t="s">
        <v>7265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1"/>
        <v>4316000</v>
      </c>
      <c s="135"/>
    </row>
    <row r="138" spans="1:14" s="133" customFormat="1" ht="15">
      <c r="A138" s="134">
        <f>COUNTA($A$8:A137)</f>
        <v>130</v>
      </c>
      <c s="134">
        <v>23021649</v>
      </c>
      <c s="135" t="s">
        <v>841</v>
      </c>
      <c s="136">
        <v>38605</v>
      </c>
      <c s="135" t="s">
        <v>802</v>
      </c>
      <c s="135" t="s">
        <v>7265</v>
      </c>
      <c s="135" t="s">
        <v>4434</v>
      </c>
      <c s="135" t="s">
        <v>9003</v>
      </c>
      <c s="135" t="s">
        <v>7</v>
      </c>
      <c s="134" t="s">
        <v>7354</v>
      </c>
      <c s="134">
        <v>3</v>
      </c>
      <c s="135" t="s">
        <v>8659</v>
      </c>
      <c s="186">
        <f t="shared" si="2" ref="M138:M201">K138*1079000</f>
        <v>3237000</v>
      </c>
      <c s="135"/>
    </row>
    <row r="139" spans="1:14" s="133" customFormat="1" ht="15">
      <c r="A139" s="134">
        <f>COUNTA($A$8:A138)</f>
        <v>131</v>
      </c>
      <c s="134">
        <v>23021650</v>
      </c>
      <c s="135" t="s">
        <v>903</v>
      </c>
      <c s="136">
        <v>38515</v>
      </c>
      <c s="135" t="s">
        <v>865</v>
      </c>
      <c s="135" t="s">
        <v>7265</v>
      </c>
      <c s="135" t="s">
        <v>4434</v>
      </c>
      <c s="135" t="s">
        <v>8964</v>
      </c>
      <c s="135" t="s">
        <v>7752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0" spans="1:14" s="133" customFormat="1" ht="15">
      <c r="A140" s="134">
        <f>COUNTA($A$8:A139)</f>
        <v>132</v>
      </c>
      <c s="134">
        <v>23021650</v>
      </c>
      <c s="135" t="s">
        <v>903</v>
      </c>
      <c s="136">
        <v>38515</v>
      </c>
      <c s="135" t="s">
        <v>865</v>
      </c>
      <c s="135" t="s">
        <v>7265</v>
      </c>
      <c s="135" t="s">
        <v>4434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1" spans="1:14" s="133" customFormat="1" ht="15">
      <c r="A141" s="134">
        <f>COUNTA($A$8:A140)</f>
        <v>133</v>
      </c>
      <c s="134">
        <v>23021661</v>
      </c>
      <c s="135" t="s">
        <v>844</v>
      </c>
      <c s="136">
        <v>38541</v>
      </c>
      <c s="135" t="s">
        <v>802</v>
      </c>
      <c s="135" t="s">
        <v>7265</v>
      </c>
      <c s="135" t="s">
        <v>4434</v>
      </c>
      <c s="135" t="s">
        <v>9094</v>
      </c>
      <c s="135" t="s">
        <v>9095</v>
      </c>
      <c s="134" t="s">
        <v>7354</v>
      </c>
      <c s="134">
        <v>3</v>
      </c>
      <c s="135" t="s">
        <v>8893</v>
      </c>
      <c s="186">
        <f t="shared" si="2"/>
        <v>3237000</v>
      </c>
      <c s="135"/>
    </row>
    <row r="142" spans="1:14" s="133" customFormat="1" ht="15">
      <c r="A142" s="134">
        <f>COUNTA($A$8:A141)</f>
        <v>134</v>
      </c>
      <c s="134">
        <v>23021661</v>
      </c>
      <c s="135" t="s">
        <v>844</v>
      </c>
      <c s="136">
        <v>38541</v>
      </c>
      <c s="135" t="s">
        <v>802</v>
      </c>
      <c s="135" t="s">
        <v>7265</v>
      </c>
      <c s="135" t="s">
        <v>4434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3" spans="1:14" s="133" customFormat="1" ht="15">
      <c r="A143" s="134">
        <f>COUNTA($A$8:A142)</f>
        <v>135</v>
      </c>
      <c s="134">
        <v>23021662</v>
      </c>
      <c s="135" t="s">
        <v>906</v>
      </c>
      <c s="136">
        <v>38607</v>
      </c>
      <c s="135" t="s">
        <v>865</v>
      </c>
      <c s="135" t="s">
        <v>7265</v>
      </c>
      <c s="135" t="s">
        <v>4434</v>
      </c>
      <c s="135" t="s">
        <v>8964</v>
      </c>
      <c s="135" t="s">
        <v>7752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4" spans="1:14" s="133" customFormat="1" ht="15">
      <c r="A144" s="134">
        <f>COUNTA($A$8:A143)</f>
        <v>136</v>
      </c>
      <c s="134">
        <v>23021668</v>
      </c>
      <c s="135" t="s">
        <v>781</v>
      </c>
      <c s="136">
        <v>38444</v>
      </c>
      <c s="135" t="s">
        <v>737</v>
      </c>
      <c s="135" t="s">
        <v>7265</v>
      </c>
      <c s="135" t="s">
        <v>4434</v>
      </c>
      <c s="135" t="s">
        <v>9019</v>
      </c>
      <c s="135" t="s">
        <v>7434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45" spans="1:14" s="133" customFormat="1" ht="15">
      <c r="A145" s="134">
        <f>COUNTA($A$8:A144)</f>
        <v>137</v>
      </c>
      <c s="134">
        <v>23021672</v>
      </c>
      <c s="135" t="s">
        <v>782</v>
      </c>
      <c s="136">
        <v>38669</v>
      </c>
      <c s="135" t="s">
        <v>737</v>
      </c>
      <c s="135" t="s">
        <v>7265</v>
      </c>
      <c s="135" t="s">
        <v>4434</v>
      </c>
      <c s="135" t="s">
        <v>9097</v>
      </c>
      <c s="135" t="s">
        <v>7752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6" spans="1:14" s="133" customFormat="1" ht="15">
      <c r="A146" s="134">
        <f>COUNTA($A$8:A145)</f>
        <v>138</v>
      </c>
      <c s="134">
        <v>23021680</v>
      </c>
      <c s="135" t="s">
        <v>784</v>
      </c>
      <c s="136">
        <v>38635</v>
      </c>
      <c s="135" t="s">
        <v>737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47" spans="1:14" s="133" customFormat="1" ht="15">
      <c r="A147" s="134">
        <f>COUNTA($A$8:A146)</f>
        <v>139</v>
      </c>
      <c s="134">
        <v>23021686</v>
      </c>
      <c s="135" t="s">
        <v>911</v>
      </c>
      <c s="136">
        <v>38366</v>
      </c>
      <c s="135" t="s">
        <v>865</v>
      </c>
      <c s="135" t="s">
        <v>7265</v>
      </c>
      <c s="135" t="s">
        <v>4434</v>
      </c>
      <c s="135" t="s">
        <v>8940</v>
      </c>
      <c s="135" t="s">
        <v>7752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48" spans="1:14" s="133" customFormat="1" ht="15">
      <c r="A148" s="134">
        <f>COUNTA($A$8:A147)</f>
        <v>140</v>
      </c>
      <c s="134">
        <v>23021687</v>
      </c>
      <c s="135" t="s">
        <v>719</v>
      </c>
      <c s="136">
        <v>38622</v>
      </c>
      <c s="135" t="s">
        <v>673</v>
      </c>
      <c s="135" t="s">
        <v>7265</v>
      </c>
      <c s="135" t="s">
        <v>4434</v>
      </c>
      <c s="135" t="s">
        <v>8382</v>
      </c>
      <c s="135" t="s">
        <v>7752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49" spans="1:14" s="133" customFormat="1" ht="15">
      <c r="A149" s="134">
        <f>COUNTA($A$8:A148)</f>
        <v>141</v>
      </c>
      <c s="134">
        <v>23021698</v>
      </c>
      <c s="135" t="s">
        <v>918</v>
      </c>
      <c s="136">
        <v>38613</v>
      </c>
      <c s="135" t="s">
        <v>865</v>
      </c>
      <c s="135" t="s">
        <v>7265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50" spans="1:14" s="133" customFormat="1" ht="15">
      <c r="A150" s="134">
        <f>COUNTA($A$8:A149)</f>
        <v>142</v>
      </c>
      <c s="134">
        <v>23021698</v>
      </c>
      <c s="135" t="s">
        <v>918</v>
      </c>
      <c s="136">
        <v>38613</v>
      </c>
      <c s="135" t="s">
        <v>865</v>
      </c>
      <c s="135" t="s">
        <v>7265</v>
      </c>
      <c s="135" t="s">
        <v>4434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51" spans="1:14" s="133" customFormat="1" ht="15">
      <c r="A151" s="134">
        <f>COUNTA($A$8:A150)</f>
        <v>143</v>
      </c>
      <c s="134">
        <v>23021698</v>
      </c>
      <c s="135" t="s">
        <v>918</v>
      </c>
      <c s="136">
        <v>38613</v>
      </c>
      <c s="135" t="s">
        <v>865</v>
      </c>
      <c s="135" t="s">
        <v>7265</v>
      </c>
      <c s="135" t="s">
        <v>4434</v>
      </c>
      <c s="135" t="s">
        <v>9022</v>
      </c>
      <c s="135" t="s">
        <v>7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52" spans="1:14" s="133" customFormat="1" ht="15">
      <c r="A152" s="134">
        <f>COUNTA($A$8:A151)</f>
        <v>144</v>
      </c>
      <c s="134">
        <v>23021700</v>
      </c>
      <c s="135" t="s">
        <v>794</v>
      </c>
      <c s="136">
        <v>38686</v>
      </c>
      <c s="135" t="s">
        <v>737</v>
      </c>
      <c s="135" t="s">
        <v>7265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53" spans="1:14" s="133" customFormat="1" ht="15">
      <c r="A153" s="134">
        <f>COUNTA($A$8:A152)</f>
        <v>145</v>
      </c>
      <c s="134">
        <v>23021701</v>
      </c>
      <c s="135" t="s">
        <v>858</v>
      </c>
      <c s="136">
        <v>38522</v>
      </c>
      <c s="135" t="s">
        <v>802</v>
      </c>
      <c s="135" t="s">
        <v>7265</v>
      </c>
      <c s="135" t="s">
        <v>4434</v>
      </c>
      <c s="135" t="s">
        <v>9056</v>
      </c>
      <c s="135" t="s">
        <v>7752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54" spans="1:14" s="133" customFormat="1" ht="15">
      <c r="A154" s="134">
        <f>COUNTA($A$8:A153)</f>
        <v>146</v>
      </c>
      <c s="134">
        <v>23021710</v>
      </c>
      <c s="135" t="s">
        <v>435</v>
      </c>
      <c s="136">
        <v>38613</v>
      </c>
      <c s="135" t="s">
        <v>865</v>
      </c>
      <c s="135" t="s">
        <v>7265</v>
      </c>
      <c s="135" t="s">
        <v>4434</v>
      </c>
      <c s="135" t="s">
        <v>7926</v>
      </c>
      <c s="135" t="s">
        <v>7927</v>
      </c>
      <c s="134" t="s">
        <v>7354</v>
      </c>
      <c s="134">
        <v>5</v>
      </c>
      <c s="135" t="s">
        <v>8724</v>
      </c>
      <c s="186">
        <f t="shared" si="2"/>
        <v>5395000</v>
      </c>
      <c s="135"/>
    </row>
    <row r="155" spans="1:14" s="133" customFormat="1" ht="15">
      <c r="A155" s="134">
        <f>COUNTA($A$8:A154)</f>
        <v>147</v>
      </c>
      <c s="134">
        <v>23021710</v>
      </c>
      <c s="135" t="s">
        <v>435</v>
      </c>
      <c s="136">
        <v>38613</v>
      </c>
      <c s="135" t="s">
        <v>865</v>
      </c>
      <c s="135" t="s">
        <v>7265</v>
      </c>
      <c s="135" t="s">
        <v>4434</v>
      </c>
      <c s="135" t="s">
        <v>7937</v>
      </c>
      <c s="135" t="s">
        <v>7911</v>
      </c>
      <c s="134" t="s">
        <v>7354</v>
      </c>
      <c s="134">
        <v>2</v>
      </c>
      <c s="135" t="s">
        <v>8659</v>
      </c>
      <c s="186">
        <f t="shared" si="2"/>
        <v>2158000</v>
      </c>
      <c s="135"/>
    </row>
    <row r="156" spans="1:14" s="133" customFormat="1" ht="15">
      <c r="A156" s="134">
        <f>COUNTA($A$8:A155)</f>
        <v>148</v>
      </c>
      <c s="134">
        <v>23021712</v>
      </c>
      <c s="135" t="s">
        <v>797</v>
      </c>
      <c s="136">
        <v>38681</v>
      </c>
      <c s="135" t="s">
        <v>737</v>
      </c>
      <c s="135" t="s">
        <v>7265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2"/>
        <v>3237000</v>
      </c>
      <c s="135"/>
    </row>
    <row r="157" spans="1:14" s="133" customFormat="1" ht="15">
      <c r="A157" s="134">
        <f>COUNTA($A$8:A156)</f>
        <v>149</v>
      </c>
      <c s="134">
        <v>23021722</v>
      </c>
      <c s="135" t="s">
        <v>913</v>
      </c>
      <c s="136">
        <v>38535</v>
      </c>
      <c s="135" t="s">
        <v>865</v>
      </c>
      <c s="135" t="s">
        <v>7265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58" spans="1:14" s="133" customFormat="1" ht="15">
      <c r="A158" s="134">
        <f>COUNTA($A$8:A157)</f>
        <v>150</v>
      </c>
      <c s="134">
        <v>23021727</v>
      </c>
      <c s="135" t="s">
        <v>723</v>
      </c>
      <c s="136">
        <v>38691</v>
      </c>
      <c s="135" t="s">
        <v>673</v>
      </c>
      <c s="135" t="s">
        <v>7265</v>
      </c>
      <c s="135" t="s">
        <v>4434</v>
      </c>
      <c s="135" t="s">
        <v>8776</v>
      </c>
      <c s="135" t="s">
        <v>7752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59" spans="1:14" s="133" customFormat="1" ht="15">
      <c r="A159" s="134">
        <f>COUNTA($A$8:A158)</f>
        <v>151</v>
      </c>
      <c s="134">
        <v>23021727</v>
      </c>
      <c s="135" t="s">
        <v>723</v>
      </c>
      <c s="136">
        <v>38691</v>
      </c>
      <c s="135" t="s">
        <v>673</v>
      </c>
      <c s="135" t="s">
        <v>7265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60" spans="1:14" s="133" customFormat="1" ht="15">
      <c r="A160" s="134">
        <f>COUNTA($A$8:A159)</f>
        <v>152</v>
      </c>
      <c s="134">
        <v>23021735</v>
      </c>
      <c s="135" t="s">
        <v>727</v>
      </c>
      <c s="136">
        <v>38594</v>
      </c>
      <c s="135" t="s">
        <v>673</v>
      </c>
      <c s="135" t="s">
        <v>7265</v>
      </c>
      <c s="135" t="s">
        <v>4434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61" spans="1:14" s="133" customFormat="1" ht="15">
      <c r="A161" s="134">
        <f>COUNTA($A$8:A160)</f>
        <v>153</v>
      </c>
      <c s="134">
        <v>23021735</v>
      </c>
      <c s="135" t="s">
        <v>727</v>
      </c>
      <c s="136">
        <v>38594</v>
      </c>
      <c s="135" t="s">
        <v>673</v>
      </c>
      <c s="135" t="s">
        <v>7265</v>
      </c>
      <c s="135" t="s">
        <v>4434</v>
      </c>
      <c s="135" t="s">
        <v>9029</v>
      </c>
      <c s="135" t="s">
        <v>8887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62" spans="1:14" s="133" customFormat="1" ht="15">
      <c r="A162" s="134">
        <f>COUNTA($A$8:A161)</f>
        <v>154</v>
      </c>
      <c s="134">
        <v>23021735</v>
      </c>
      <c s="135" t="s">
        <v>727</v>
      </c>
      <c s="136">
        <v>38594</v>
      </c>
      <c s="135" t="s">
        <v>673</v>
      </c>
      <c s="135" t="s">
        <v>7265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63" spans="1:14" s="133" customFormat="1" ht="15">
      <c r="A163" s="134">
        <f>COUNTA($A$8:A162)</f>
        <v>155</v>
      </c>
      <c s="134">
        <v>23021739</v>
      </c>
      <c s="135" t="s">
        <v>728</v>
      </c>
      <c s="136">
        <v>38374</v>
      </c>
      <c s="135" t="s">
        <v>673</v>
      </c>
      <c s="135" t="s">
        <v>7265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64" spans="1:14" s="133" customFormat="1" ht="15">
      <c r="A164" s="134">
        <f>COUNTA($A$8:A163)</f>
        <v>156</v>
      </c>
      <c s="134">
        <v>23021740</v>
      </c>
      <c s="135" t="s">
        <v>792</v>
      </c>
      <c s="136">
        <v>38419</v>
      </c>
      <c s="135" t="s">
        <v>737</v>
      </c>
      <c s="135" t="s">
        <v>7265</v>
      </c>
      <c s="135" t="s">
        <v>4434</v>
      </c>
      <c s="135" t="s">
        <v>8689</v>
      </c>
      <c s="135" t="s">
        <v>7861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65" spans="1:14" s="133" customFormat="1" ht="15">
      <c r="A165" s="134">
        <f>COUNTA($A$8:A164)</f>
        <v>157</v>
      </c>
      <c s="134">
        <v>23021744</v>
      </c>
      <c s="135" t="s">
        <v>793</v>
      </c>
      <c s="136">
        <v>38551</v>
      </c>
      <c s="135" t="s">
        <v>737</v>
      </c>
      <c s="135" t="s">
        <v>7265</v>
      </c>
      <c s="135" t="s">
        <v>4434</v>
      </c>
      <c s="135" t="s">
        <v>9021</v>
      </c>
      <c s="135" t="s">
        <v>7434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66" spans="1:14" s="133" customFormat="1" ht="15">
      <c r="A166" s="134">
        <f>COUNTA($A$8:A165)</f>
        <v>158</v>
      </c>
      <c s="134">
        <v>23021744</v>
      </c>
      <c s="135" t="s">
        <v>793</v>
      </c>
      <c s="136">
        <v>38551</v>
      </c>
      <c s="135" t="s">
        <v>737</v>
      </c>
      <c s="135" t="s">
        <v>7265</v>
      </c>
      <c s="135" t="s">
        <v>4434</v>
      </c>
      <c s="135" t="s">
        <v>8850</v>
      </c>
      <c s="135" t="s">
        <v>7574</v>
      </c>
      <c s="134" t="s">
        <v>7354</v>
      </c>
      <c s="134">
        <v>5</v>
      </c>
      <c s="135" t="s">
        <v>8724</v>
      </c>
      <c s="186">
        <f t="shared" si="2"/>
        <v>5395000</v>
      </c>
      <c s="135"/>
    </row>
    <row r="167" spans="1:14" s="133" customFormat="1" ht="15">
      <c r="A167" s="134">
        <f>COUNTA($A$8:A166)</f>
        <v>159</v>
      </c>
      <c s="134">
        <v>23021761</v>
      </c>
      <c s="135" t="s">
        <v>442</v>
      </c>
      <c s="136">
        <v>38537</v>
      </c>
      <c s="135" t="s">
        <v>441</v>
      </c>
      <c s="135" t="s">
        <v>7187</v>
      </c>
      <c s="135" t="s">
        <v>4434</v>
      </c>
      <c s="135" t="s">
        <v>8848</v>
      </c>
      <c s="135" t="s">
        <v>7620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68" spans="1:14" s="133" customFormat="1" ht="15">
      <c r="A168" s="134">
        <f>COUNTA($A$8:A167)</f>
        <v>160</v>
      </c>
      <c s="134">
        <v>23021763</v>
      </c>
      <c s="135" t="s">
        <v>443</v>
      </c>
      <c s="136">
        <v>38385</v>
      </c>
      <c s="135" t="s">
        <v>441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69" spans="1:14" s="133" customFormat="1" ht="15">
      <c r="A169" s="134">
        <f>COUNTA($A$8:A168)</f>
        <v>161</v>
      </c>
      <c s="134">
        <v>23021766</v>
      </c>
      <c s="135" t="s">
        <v>160</v>
      </c>
      <c s="136">
        <v>38515</v>
      </c>
      <c s="135" t="s">
        <v>357</v>
      </c>
      <c s="135" t="s">
        <v>7187</v>
      </c>
      <c s="135" t="s">
        <v>4434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70" spans="1:14" s="133" customFormat="1" ht="15">
      <c r="A170" s="134">
        <f>COUNTA($A$8:A169)</f>
        <v>162</v>
      </c>
      <c s="134">
        <v>23021766</v>
      </c>
      <c s="135" t="s">
        <v>160</v>
      </c>
      <c s="136">
        <v>38515</v>
      </c>
      <c s="135" t="s">
        <v>357</v>
      </c>
      <c s="135" t="s">
        <v>7187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71" spans="1:14" s="133" customFormat="1" ht="15">
      <c r="A171" s="134">
        <f>COUNTA($A$8:A170)</f>
        <v>163</v>
      </c>
      <c s="134">
        <v>23021769</v>
      </c>
      <c s="135" t="s">
        <v>445</v>
      </c>
      <c s="136">
        <v>38436</v>
      </c>
      <c s="135" t="s">
        <v>441</v>
      </c>
      <c s="135" t="s">
        <v>7187</v>
      </c>
      <c s="135" t="s">
        <v>4434</v>
      </c>
      <c s="135" t="s">
        <v>9098</v>
      </c>
      <c s="135" t="s">
        <v>9034</v>
      </c>
      <c s="134">
        <v>1</v>
      </c>
      <c s="134">
        <v>3</v>
      </c>
      <c s="135" t="s">
        <v>8659</v>
      </c>
      <c s="186">
        <f t="shared" si="2"/>
        <v>3237000</v>
      </c>
      <c s="135"/>
    </row>
    <row r="172" spans="1:14" s="133" customFormat="1" ht="15">
      <c r="A172" s="134">
        <f>COUNTA($A$8:A171)</f>
        <v>164</v>
      </c>
      <c s="134">
        <v>23021772</v>
      </c>
      <c s="135" t="s">
        <v>362</v>
      </c>
      <c s="136">
        <v>38702</v>
      </c>
      <c s="135" t="s">
        <v>357</v>
      </c>
      <c s="135" t="s">
        <v>7187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73" spans="1:14" s="133" customFormat="1" ht="15">
      <c r="A173" s="134">
        <f>COUNTA($A$8:A172)</f>
        <v>165</v>
      </c>
      <c s="134">
        <v>23021773</v>
      </c>
      <c s="135" t="s">
        <v>449</v>
      </c>
      <c s="136">
        <v>38573</v>
      </c>
      <c s="135" t="s">
        <v>441</v>
      </c>
      <c s="135" t="s">
        <v>7187</v>
      </c>
      <c s="135" t="s">
        <v>4434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74" spans="1:14" s="133" customFormat="1" ht="15">
      <c r="A174" s="134">
        <f>COUNTA($A$8:A173)</f>
        <v>166</v>
      </c>
      <c s="134">
        <v>23021773</v>
      </c>
      <c s="135" t="s">
        <v>449</v>
      </c>
      <c s="136">
        <v>38573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75" spans="1:14" s="133" customFormat="1" ht="15">
      <c r="A175" s="134">
        <f>COUNTA($A$8:A174)</f>
        <v>167</v>
      </c>
      <c s="134">
        <v>23021773</v>
      </c>
      <c s="135" t="s">
        <v>449</v>
      </c>
      <c s="136">
        <v>38573</v>
      </c>
      <c s="135" t="s">
        <v>441</v>
      </c>
      <c s="135" t="s">
        <v>7187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76" spans="1:14" s="133" customFormat="1" ht="15">
      <c r="A176" s="134">
        <f>COUNTA($A$8:A175)</f>
        <v>168</v>
      </c>
      <c s="134">
        <v>23021774</v>
      </c>
      <c s="135" t="s">
        <v>363</v>
      </c>
      <c s="136">
        <v>38569</v>
      </c>
      <c s="135" t="s">
        <v>357</v>
      </c>
      <c s="135" t="s">
        <v>7187</v>
      </c>
      <c s="135" t="s">
        <v>4434</v>
      </c>
      <c s="135" t="s">
        <v>9099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77" spans="1:14" s="133" customFormat="1" ht="15">
      <c r="A177" s="134">
        <f>COUNTA($A$8:A176)</f>
        <v>169</v>
      </c>
      <c s="134">
        <v>23021774</v>
      </c>
      <c s="135" t="s">
        <v>363</v>
      </c>
      <c s="136">
        <v>38569</v>
      </c>
      <c s="135" t="s">
        <v>357</v>
      </c>
      <c s="135" t="s">
        <v>7187</v>
      </c>
      <c s="135" t="s">
        <v>4434</v>
      </c>
      <c s="135" t="s">
        <v>7667</v>
      </c>
      <c s="135" t="s">
        <v>7549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78" spans="1:14" s="133" customFormat="1" ht="15">
      <c r="A178" s="134">
        <f>COUNTA($A$8:A177)</f>
        <v>170</v>
      </c>
      <c s="134">
        <v>23021774</v>
      </c>
      <c s="135" t="s">
        <v>363</v>
      </c>
      <c s="136">
        <v>38569</v>
      </c>
      <c s="135" t="s">
        <v>357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79" spans="1:14" s="133" customFormat="1" ht="15">
      <c r="A179" s="134">
        <f>COUNTA($A$8:A178)</f>
        <v>171</v>
      </c>
      <c s="134">
        <v>23021774</v>
      </c>
      <c s="135" t="s">
        <v>363</v>
      </c>
      <c s="136">
        <v>38569</v>
      </c>
      <c s="135" t="s">
        <v>357</v>
      </c>
      <c s="135" t="s">
        <v>7187</v>
      </c>
      <c s="135" t="s">
        <v>4434</v>
      </c>
      <c s="135" t="s">
        <v>8751</v>
      </c>
      <c s="135" t="s">
        <v>8752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80" spans="1:14" s="133" customFormat="1" ht="15">
      <c r="A180" s="134">
        <f>COUNTA($A$8:A179)</f>
        <v>172</v>
      </c>
      <c s="134">
        <v>23021775</v>
      </c>
      <c s="135" t="s">
        <v>448</v>
      </c>
      <c s="136">
        <v>38586</v>
      </c>
      <c s="135" t="s">
        <v>441</v>
      </c>
      <c s="135" t="s">
        <v>7187</v>
      </c>
      <c s="135" t="s">
        <v>4434</v>
      </c>
      <c s="135" t="s">
        <v>9067</v>
      </c>
      <c s="135" t="s">
        <v>8837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81" spans="1:14" s="133" customFormat="1" ht="15">
      <c r="A181" s="134">
        <f>COUNTA($A$8:A180)</f>
        <v>173</v>
      </c>
      <c s="134">
        <v>23021775</v>
      </c>
      <c s="135" t="s">
        <v>448</v>
      </c>
      <c s="136">
        <v>38586</v>
      </c>
      <c s="135" t="s">
        <v>441</v>
      </c>
      <c s="135" t="s">
        <v>7187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82" spans="1:14" s="133" customFormat="1" ht="15">
      <c r="A182" s="134">
        <f>COUNTA($A$8:A181)</f>
        <v>174</v>
      </c>
      <c s="134">
        <v>23021776</v>
      </c>
      <c s="135" t="s">
        <v>364</v>
      </c>
      <c s="136">
        <v>38431</v>
      </c>
      <c s="135" t="s">
        <v>357</v>
      </c>
      <c s="135" t="s">
        <v>7187</v>
      </c>
      <c s="135" t="s">
        <v>4434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83" spans="1:14" s="133" customFormat="1" ht="15">
      <c r="A183" s="134">
        <f>COUNTA($A$8:A182)</f>
        <v>175</v>
      </c>
      <c s="134">
        <v>23021777</v>
      </c>
      <c s="135" t="s">
        <v>450</v>
      </c>
      <c s="136">
        <v>38581</v>
      </c>
      <c s="135" t="s">
        <v>441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84" spans="1:14" s="133" customFormat="1" ht="15">
      <c r="A184" s="134">
        <f>COUNTA($A$8:A183)</f>
        <v>176</v>
      </c>
      <c s="134">
        <v>23021779</v>
      </c>
      <c s="135" t="s">
        <v>451</v>
      </c>
      <c s="136">
        <v>38361</v>
      </c>
      <c s="135" t="s">
        <v>441</v>
      </c>
      <c s="135" t="s">
        <v>7187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85" spans="1:14" s="133" customFormat="1" ht="15">
      <c r="A185" s="134">
        <f>COUNTA($A$8:A184)</f>
        <v>177</v>
      </c>
      <c s="134">
        <v>23021781</v>
      </c>
      <c s="135" t="s">
        <v>4419</v>
      </c>
      <c s="136">
        <v>38365</v>
      </c>
      <c s="135" t="s">
        <v>441</v>
      </c>
      <c s="135" t="s">
        <v>7187</v>
      </c>
      <c s="135" t="s">
        <v>4434</v>
      </c>
      <c s="135" t="s">
        <v>9024</v>
      </c>
      <c s="135" t="s">
        <v>7695</v>
      </c>
      <c s="134" t="s">
        <v>7354</v>
      </c>
      <c s="134">
        <v>2</v>
      </c>
      <c s="135" t="s">
        <v>8724</v>
      </c>
      <c s="186">
        <f t="shared" si="2"/>
        <v>2158000</v>
      </c>
      <c s="135"/>
    </row>
    <row r="186" spans="1:14" s="133" customFormat="1" ht="15">
      <c r="A186" s="134">
        <f>COUNTA($A$8:A185)</f>
        <v>178</v>
      </c>
      <c s="134">
        <v>23021782</v>
      </c>
      <c s="135" t="s">
        <v>367</v>
      </c>
      <c s="136">
        <v>38625</v>
      </c>
      <c s="135" t="s">
        <v>357</v>
      </c>
      <c s="135" t="s">
        <v>7187</v>
      </c>
      <c s="135" t="s">
        <v>4434</v>
      </c>
      <c s="135" t="s">
        <v>9100</v>
      </c>
      <c s="135" t="s">
        <v>7654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87" spans="1:14" s="133" customFormat="1" ht="15">
      <c r="A187" s="134">
        <f>COUNTA($A$8:A186)</f>
        <v>179</v>
      </c>
      <c s="134">
        <v>23021783</v>
      </c>
      <c s="135" t="s">
        <v>452</v>
      </c>
      <c s="136">
        <v>38557</v>
      </c>
      <c s="135" t="s">
        <v>441</v>
      </c>
      <c s="135" t="s">
        <v>7187</v>
      </c>
      <c s="135" t="s">
        <v>4434</v>
      </c>
      <c s="135" t="s">
        <v>8792</v>
      </c>
      <c s="135" t="s">
        <v>7620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88" spans="1:14" s="133" customFormat="1" ht="15">
      <c r="A188" s="134">
        <f>COUNTA($A$8:A187)</f>
        <v>180</v>
      </c>
      <c s="134">
        <v>23021783</v>
      </c>
      <c s="135" t="s">
        <v>452</v>
      </c>
      <c s="136">
        <v>38557</v>
      </c>
      <c s="135" t="s">
        <v>441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2"/>
        <v>2158000</v>
      </c>
      <c s="135"/>
    </row>
    <row r="189" spans="1:14" s="133" customFormat="1" ht="15">
      <c r="A189" s="134">
        <f>COUNTA($A$8:A188)</f>
        <v>181</v>
      </c>
      <c s="134">
        <v>23021784</v>
      </c>
      <c s="135" t="s">
        <v>368</v>
      </c>
      <c s="136">
        <v>38592</v>
      </c>
      <c s="135" t="s">
        <v>357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90" spans="1:14" s="133" customFormat="1" ht="15">
      <c r="A190" s="134">
        <f>COUNTA($A$8:A189)</f>
        <v>182</v>
      </c>
      <c s="134">
        <v>23021784</v>
      </c>
      <c s="135" t="s">
        <v>368</v>
      </c>
      <c s="136">
        <v>38592</v>
      </c>
      <c s="135" t="s">
        <v>357</v>
      </c>
      <c s="135" t="s">
        <v>7187</v>
      </c>
      <c s="135" t="s">
        <v>4434</v>
      </c>
      <c s="135" t="s">
        <v>8975</v>
      </c>
      <c s="135" t="s">
        <v>8837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91" spans="1:14" s="133" customFormat="1" ht="15">
      <c r="A191" s="134">
        <f>COUNTA($A$8:A190)</f>
        <v>183</v>
      </c>
      <c s="134">
        <v>23021785</v>
      </c>
      <c s="135" t="s">
        <v>453</v>
      </c>
      <c s="136">
        <v>38661</v>
      </c>
      <c s="135" t="s">
        <v>441</v>
      </c>
      <c s="135" t="s">
        <v>7187</v>
      </c>
      <c s="135" t="s">
        <v>4434</v>
      </c>
      <c s="135" t="s">
        <v>8778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92" spans="1:14" s="133" customFormat="1" ht="15">
      <c r="A192" s="134">
        <f>COUNTA($A$8:A191)</f>
        <v>184</v>
      </c>
      <c s="134">
        <v>23021788</v>
      </c>
      <c s="135" t="s">
        <v>369</v>
      </c>
      <c s="136">
        <v>38675</v>
      </c>
      <c s="135" t="s">
        <v>357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2"/>
        <v>2158000</v>
      </c>
      <c s="135"/>
    </row>
    <row r="193" spans="1:14" s="133" customFormat="1" ht="15">
      <c r="A193" s="134">
        <f>COUNTA($A$8:A192)</f>
        <v>185</v>
      </c>
      <c s="134">
        <v>23021792</v>
      </c>
      <c s="135" t="s">
        <v>370</v>
      </c>
      <c s="136">
        <v>38353</v>
      </c>
      <c s="135" t="s">
        <v>357</v>
      </c>
      <c s="135" t="s">
        <v>7187</v>
      </c>
      <c s="135" t="s">
        <v>4434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94" spans="1:14" s="133" customFormat="1" ht="15">
      <c r="A194" s="134">
        <f>COUNTA($A$8:A193)</f>
        <v>186</v>
      </c>
      <c s="134">
        <v>23021793</v>
      </c>
      <c s="135" t="s">
        <v>457</v>
      </c>
      <c s="136">
        <v>38478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2"/>
        <v>4316000</v>
      </c>
      <c s="135"/>
    </row>
    <row r="195" spans="1:14" s="133" customFormat="1" ht="15">
      <c r="A195" s="134">
        <f>COUNTA($A$8:A194)</f>
        <v>187</v>
      </c>
      <c s="134">
        <v>23021793</v>
      </c>
      <c s="135" t="s">
        <v>457</v>
      </c>
      <c s="136">
        <v>38478</v>
      </c>
      <c s="135" t="s">
        <v>441</v>
      </c>
      <c s="135" t="s">
        <v>7187</v>
      </c>
      <c s="135" t="s">
        <v>4434</v>
      </c>
      <c s="135" t="s">
        <v>8130</v>
      </c>
      <c s="135" t="s">
        <v>7620</v>
      </c>
      <c s="134" t="s">
        <v>7354</v>
      </c>
      <c s="134">
        <v>3</v>
      </c>
      <c s="135" t="s">
        <v>8659</v>
      </c>
      <c s="186">
        <f t="shared" si="2"/>
        <v>3237000</v>
      </c>
      <c s="135"/>
    </row>
    <row r="196" spans="1:14" s="133" customFormat="1" ht="15">
      <c r="A196" s="134">
        <f>COUNTA($A$8:A195)</f>
        <v>188</v>
      </c>
      <c s="134">
        <v>23021795</v>
      </c>
      <c s="135" t="s">
        <v>458</v>
      </c>
      <c s="136">
        <v>38435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2"/>
        <v>4316000</v>
      </c>
      <c s="135"/>
    </row>
    <row r="197" spans="1:14" s="133" customFormat="1" ht="15">
      <c r="A197" s="134">
        <f>COUNTA($A$8:A196)</f>
        <v>189</v>
      </c>
      <c s="134">
        <v>23021799</v>
      </c>
      <c s="135" t="s">
        <v>459</v>
      </c>
      <c s="136">
        <v>38563</v>
      </c>
      <c s="135" t="s">
        <v>441</v>
      </c>
      <c s="135" t="s">
        <v>7187</v>
      </c>
      <c s="135" t="s">
        <v>4434</v>
      </c>
      <c s="135" t="s">
        <v>8836</v>
      </c>
      <c s="135" t="s">
        <v>8837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198" spans="1:14" s="133" customFormat="1" ht="15">
      <c r="A198" s="134">
        <f>COUNTA($A$8:A197)</f>
        <v>190</v>
      </c>
      <c s="134">
        <v>23021805</v>
      </c>
      <c s="135" t="s">
        <v>461</v>
      </c>
      <c s="136">
        <v>38424</v>
      </c>
      <c s="135" t="s">
        <v>441</v>
      </c>
      <c s="135" t="s">
        <v>7187</v>
      </c>
      <c s="135" t="s">
        <v>4434</v>
      </c>
      <c s="135" t="s">
        <v>9101</v>
      </c>
      <c s="135" t="s">
        <v>9034</v>
      </c>
      <c s="134">
        <v>3</v>
      </c>
      <c s="134">
        <v>3</v>
      </c>
      <c s="135" t="s">
        <v>8659</v>
      </c>
      <c s="186">
        <f t="shared" si="2"/>
        <v>3237000</v>
      </c>
      <c s="135"/>
    </row>
    <row r="199" spans="1:14" s="133" customFormat="1" ht="15">
      <c r="A199" s="134">
        <f>COUNTA($A$8:A198)</f>
        <v>191</v>
      </c>
      <c s="134">
        <v>23021809</v>
      </c>
      <c s="135" t="s">
        <v>463</v>
      </c>
      <c s="136">
        <v>38557</v>
      </c>
      <c s="135" t="s">
        <v>441</v>
      </c>
      <c s="135" t="s">
        <v>7187</v>
      </c>
      <c s="135" t="s">
        <v>4434</v>
      </c>
      <c s="135" t="s">
        <v>7548</v>
      </c>
      <c s="135" t="s">
        <v>7549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200" spans="1:14" s="133" customFormat="1" ht="15">
      <c r="A200" s="134">
        <f>COUNTA($A$8:A199)</f>
        <v>192</v>
      </c>
      <c s="134">
        <v>23021821</v>
      </c>
      <c s="135" t="s">
        <v>384</v>
      </c>
      <c s="136">
        <v>38641</v>
      </c>
      <c s="135" t="s">
        <v>441</v>
      </c>
      <c s="135" t="s">
        <v>7187</v>
      </c>
      <c s="135" t="s">
        <v>4434</v>
      </c>
      <c s="135" t="s">
        <v>7548</v>
      </c>
      <c s="135" t="s">
        <v>7549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201" spans="1:14" s="133" customFormat="1" ht="15">
      <c r="A201" s="134">
        <f>COUNTA($A$8:A200)</f>
        <v>193</v>
      </c>
      <c s="134">
        <v>23021822</v>
      </c>
      <c s="135" t="s">
        <v>384</v>
      </c>
      <c s="136">
        <v>38406</v>
      </c>
      <c s="135" t="s">
        <v>357</v>
      </c>
      <c s="135" t="s">
        <v>7187</v>
      </c>
      <c s="135" t="s">
        <v>4434</v>
      </c>
      <c s="135" t="s">
        <v>8836</v>
      </c>
      <c s="135" t="s">
        <v>8837</v>
      </c>
      <c s="134" t="s">
        <v>7354</v>
      </c>
      <c s="134">
        <v>3</v>
      </c>
      <c s="135" t="s">
        <v>8724</v>
      </c>
      <c s="186">
        <f t="shared" si="2"/>
        <v>3237000</v>
      </c>
      <c s="135"/>
    </row>
    <row r="202" spans="1:14" s="133" customFormat="1" ht="15">
      <c r="A202" s="134">
        <f>COUNTA($A$8:A201)</f>
        <v>194</v>
      </c>
      <c s="134">
        <v>23021822</v>
      </c>
      <c s="135" t="s">
        <v>384</v>
      </c>
      <c s="136">
        <v>38406</v>
      </c>
      <c s="135" t="s">
        <v>357</v>
      </c>
      <c s="135" t="s">
        <v>7187</v>
      </c>
      <c s="135" t="s">
        <v>4434</v>
      </c>
      <c s="135" t="s">
        <v>9102</v>
      </c>
      <c s="135" t="s">
        <v>8744</v>
      </c>
      <c s="134" t="s">
        <v>7354</v>
      </c>
      <c s="134">
        <v>3</v>
      </c>
      <c s="135" t="s">
        <v>8724</v>
      </c>
      <c s="186">
        <f t="shared" si="3" ref="M202:M265">K202*1079000</f>
        <v>3237000</v>
      </c>
      <c s="135"/>
    </row>
    <row r="203" spans="1:14" s="133" customFormat="1" ht="15">
      <c r="A203" s="134">
        <f>COUNTA($A$8:A202)</f>
        <v>195</v>
      </c>
      <c s="134">
        <v>23021825</v>
      </c>
      <c s="135" t="s">
        <v>469</v>
      </c>
      <c s="136">
        <v>38426</v>
      </c>
      <c s="135" t="s">
        <v>441</v>
      </c>
      <c s="135" t="s">
        <v>7187</v>
      </c>
      <c s="135" t="s">
        <v>4434</v>
      </c>
      <c s="135" t="s">
        <v>8664</v>
      </c>
      <c s="135" t="s">
        <v>8665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04" spans="1:14" s="133" customFormat="1" ht="15">
      <c r="A204" s="134">
        <f>COUNTA($A$8:A203)</f>
        <v>196</v>
      </c>
      <c s="134">
        <v>23021827</v>
      </c>
      <c s="135" t="s">
        <v>470</v>
      </c>
      <c s="136">
        <v>38537</v>
      </c>
      <c s="135" t="s">
        <v>441</v>
      </c>
      <c s="135" t="s">
        <v>7187</v>
      </c>
      <c s="135" t="s">
        <v>4434</v>
      </c>
      <c s="135" t="s">
        <v>7548</v>
      </c>
      <c s="135" t="s">
        <v>7549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05" spans="1:14" s="133" customFormat="1" ht="15">
      <c r="A205" s="134">
        <f>COUNTA($A$8:A204)</f>
        <v>197</v>
      </c>
      <c s="134">
        <v>23021827</v>
      </c>
      <c s="135" t="s">
        <v>470</v>
      </c>
      <c s="136">
        <v>38537</v>
      </c>
      <c s="135" t="s">
        <v>441</v>
      </c>
      <c s="135" t="s">
        <v>7187</v>
      </c>
      <c s="135" t="s">
        <v>4434</v>
      </c>
      <c s="135" t="s">
        <v>8702</v>
      </c>
      <c s="135" t="s">
        <v>8703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06" spans="1:14" s="133" customFormat="1" ht="15">
      <c r="A206" s="134">
        <f>COUNTA($A$8:A205)</f>
        <v>198</v>
      </c>
      <c s="134">
        <v>23021828</v>
      </c>
      <c s="135" t="s">
        <v>387</v>
      </c>
      <c s="136">
        <v>38639</v>
      </c>
      <c s="135" t="s">
        <v>357</v>
      </c>
      <c s="135" t="s">
        <v>7187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07" spans="1:14" s="133" customFormat="1" ht="15">
      <c r="A207" s="134">
        <f>COUNTA($A$8:A206)</f>
        <v>199</v>
      </c>
      <c s="134">
        <v>23021828</v>
      </c>
      <c s="135" t="s">
        <v>387</v>
      </c>
      <c s="136">
        <v>38639</v>
      </c>
      <c s="135" t="s">
        <v>357</v>
      </c>
      <c s="135" t="s">
        <v>7187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08" spans="1:14" s="133" customFormat="1" ht="15">
      <c r="A208" s="134">
        <f>COUNTA($A$8:A207)</f>
        <v>200</v>
      </c>
      <c s="134">
        <v>23021832</v>
      </c>
      <c s="135" t="s">
        <v>389</v>
      </c>
      <c s="136">
        <v>38398</v>
      </c>
      <c s="135" t="s">
        <v>357</v>
      </c>
      <c s="135" t="s">
        <v>7187</v>
      </c>
      <c s="135" t="s">
        <v>4434</v>
      </c>
      <c s="135" t="s">
        <v>9103</v>
      </c>
      <c s="135" t="s">
        <v>8837</v>
      </c>
      <c s="134" t="s">
        <v>7354</v>
      </c>
      <c s="134">
        <v>3</v>
      </c>
      <c s="135" t="s">
        <v>8659</v>
      </c>
      <c s="186">
        <f t="shared" si="3"/>
        <v>3237000</v>
      </c>
      <c s="135"/>
    </row>
    <row r="209" spans="1:14" s="133" customFormat="1" ht="15">
      <c r="A209" s="134">
        <f>COUNTA($A$8:A208)</f>
        <v>201</v>
      </c>
      <c s="134">
        <v>23021832</v>
      </c>
      <c s="135" t="s">
        <v>389</v>
      </c>
      <c s="136">
        <v>38398</v>
      </c>
      <c s="135" t="s">
        <v>357</v>
      </c>
      <c s="135" t="s">
        <v>7187</v>
      </c>
      <c s="135" t="s">
        <v>4434</v>
      </c>
      <c s="135" t="s">
        <v>9098</v>
      </c>
      <c s="135" t="s">
        <v>9034</v>
      </c>
      <c s="134">
        <v>3</v>
      </c>
      <c s="134">
        <v>3</v>
      </c>
      <c s="135" t="s">
        <v>8659</v>
      </c>
      <c s="186">
        <f t="shared" si="3"/>
        <v>3237000</v>
      </c>
      <c s="135"/>
    </row>
    <row r="210" spans="1:14" s="133" customFormat="1" ht="15">
      <c r="A210" s="134">
        <f>COUNTA($A$8:A209)</f>
        <v>202</v>
      </c>
      <c s="134">
        <v>23021833</v>
      </c>
      <c s="135" t="s">
        <v>389</v>
      </c>
      <c s="136">
        <v>38448</v>
      </c>
      <c s="135" t="s">
        <v>441</v>
      </c>
      <c s="135" t="s">
        <v>7187</v>
      </c>
      <c s="135" t="s">
        <v>4434</v>
      </c>
      <c s="135" t="s">
        <v>7639</v>
      </c>
      <c s="135" t="s">
        <v>7640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11" spans="1:14" s="133" customFormat="1" ht="15">
      <c r="A211" s="134">
        <f>COUNTA($A$8:A210)</f>
        <v>203</v>
      </c>
      <c s="134">
        <v>23021833</v>
      </c>
      <c s="135" t="s">
        <v>389</v>
      </c>
      <c s="136">
        <v>38448</v>
      </c>
      <c s="135" t="s">
        <v>441</v>
      </c>
      <c s="135" t="s">
        <v>7187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12" spans="1:14" s="133" customFormat="1" ht="15">
      <c r="A212" s="134">
        <f>COUNTA($A$8:A211)</f>
        <v>204</v>
      </c>
      <c s="134">
        <v>23021833</v>
      </c>
      <c s="135" t="s">
        <v>389</v>
      </c>
      <c s="136">
        <v>38448</v>
      </c>
      <c s="135" t="s">
        <v>441</v>
      </c>
      <c s="135" t="s">
        <v>7187</v>
      </c>
      <c s="135" t="s">
        <v>4434</v>
      </c>
      <c s="135" t="s">
        <v>9067</v>
      </c>
      <c s="135" t="s">
        <v>8837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13" spans="1:14" s="133" customFormat="1" ht="15">
      <c r="A213" s="134">
        <f>COUNTA($A$8:A212)</f>
        <v>205</v>
      </c>
      <c s="134">
        <v>23021833</v>
      </c>
      <c s="135" t="s">
        <v>389</v>
      </c>
      <c s="136">
        <v>38448</v>
      </c>
      <c s="135" t="s">
        <v>441</v>
      </c>
      <c s="135" t="s">
        <v>7187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14" spans="1:14" s="133" customFormat="1" ht="15">
      <c r="A214" s="134">
        <f>COUNTA($A$8:A213)</f>
        <v>206</v>
      </c>
      <c s="134">
        <v>23021835</v>
      </c>
      <c s="135" t="s">
        <v>473</v>
      </c>
      <c s="136">
        <v>38561</v>
      </c>
      <c s="135" t="s">
        <v>441</v>
      </c>
      <c s="135" t="s">
        <v>7187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8659</v>
      </c>
      <c s="186">
        <f t="shared" si="3"/>
        <v>3237000</v>
      </c>
      <c s="135"/>
    </row>
    <row r="215" spans="1:14" s="133" customFormat="1" ht="15">
      <c r="A215" s="134">
        <f>COUNTA($A$8:A214)</f>
        <v>207</v>
      </c>
      <c s="134">
        <v>23021844</v>
      </c>
      <c s="135" t="s">
        <v>399</v>
      </c>
      <c s="136">
        <v>38576</v>
      </c>
      <c s="135" t="s">
        <v>357</v>
      </c>
      <c s="135" t="s">
        <v>7187</v>
      </c>
      <c s="135" t="s">
        <v>4434</v>
      </c>
      <c s="135" t="s">
        <v>8084</v>
      </c>
      <c s="135" t="s">
        <v>7640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16" spans="1:14" s="133" customFormat="1" ht="15">
      <c r="A216" s="134">
        <f>COUNTA($A$8:A215)</f>
        <v>208</v>
      </c>
      <c s="134">
        <v>23021845</v>
      </c>
      <c s="135" t="s">
        <v>480</v>
      </c>
      <c s="136">
        <v>38512</v>
      </c>
      <c s="135" t="s">
        <v>441</v>
      </c>
      <c s="135" t="s">
        <v>7187</v>
      </c>
      <c s="135" t="s">
        <v>4434</v>
      </c>
      <c s="135" t="s">
        <v>9101</v>
      </c>
      <c s="135" t="s">
        <v>9034</v>
      </c>
      <c s="134">
        <v>3</v>
      </c>
      <c s="134">
        <v>3</v>
      </c>
      <c s="135" t="s">
        <v>8724</v>
      </c>
      <c s="186">
        <f t="shared" si="3"/>
        <v>3237000</v>
      </c>
      <c s="135"/>
    </row>
    <row r="217" spans="1:14" s="133" customFormat="1" ht="15">
      <c r="A217" s="134">
        <f>COUNTA($A$8:A216)</f>
        <v>209</v>
      </c>
      <c s="134">
        <v>23021845</v>
      </c>
      <c s="135" t="s">
        <v>480</v>
      </c>
      <c s="136">
        <v>38512</v>
      </c>
      <c s="135" t="s">
        <v>441</v>
      </c>
      <c s="135" t="s">
        <v>7187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18" spans="1:14" s="133" customFormat="1" ht="15">
      <c r="A218" s="134">
        <f>COUNTA($A$8:A217)</f>
        <v>210</v>
      </c>
      <c s="134">
        <v>23021849</v>
      </c>
      <c s="135" t="s">
        <v>477</v>
      </c>
      <c s="136">
        <v>38459</v>
      </c>
      <c s="135" t="s">
        <v>441</v>
      </c>
      <c s="135" t="s">
        <v>7187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19" spans="1:14" s="133" customFormat="1" ht="15">
      <c r="A219" s="134">
        <f>COUNTA($A$8:A218)</f>
        <v>211</v>
      </c>
      <c s="134">
        <v>23021849</v>
      </c>
      <c s="135" t="s">
        <v>477</v>
      </c>
      <c s="136">
        <v>38459</v>
      </c>
      <c s="135" t="s">
        <v>441</v>
      </c>
      <c s="135" t="s">
        <v>7187</v>
      </c>
      <c s="135" t="s">
        <v>4434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0" spans="1:14" s="133" customFormat="1" ht="15">
      <c r="A220" s="134">
        <f>COUNTA($A$8:A219)</f>
        <v>212</v>
      </c>
      <c s="134">
        <v>23021849</v>
      </c>
      <c s="135" t="s">
        <v>477</v>
      </c>
      <c s="136">
        <v>38459</v>
      </c>
      <c s="135" t="s">
        <v>441</v>
      </c>
      <c s="135" t="s">
        <v>7187</v>
      </c>
      <c s="135" t="s">
        <v>4434</v>
      </c>
      <c s="135" t="s">
        <v>8960</v>
      </c>
      <c s="135" t="s">
        <v>7654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21" spans="1:14" s="133" customFormat="1" ht="15">
      <c r="A221" s="134">
        <f>COUNTA($A$8:A220)</f>
        <v>213</v>
      </c>
      <c s="134">
        <v>23021851</v>
      </c>
      <c s="135" t="s">
        <v>35</v>
      </c>
      <c s="136">
        <v>38450</v>
      </c>
      <c s="135" t="s">
        <v>441</v>
      </c>
      <c s="135" t="s">
        <v>7187</v>
      </c>
      <c s="135" t="s">
        <v>4434</v>
      </c>
      <c s="135" t="s">
        <v>8688</v>
      </c>
      <c s="135" t="s">
        <v>7549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2" spans="1:14" s="133" customFormat="1" ht="15">
      <c r="A222" s="134">
        <f>COUNTA($A$8:A221)</f>
        <v>214</v>
      </c>
      <c s="134">
        <v>23021854</v>
      </c>
      <c s="135" t="s">
        <v>400</v>
      </c>
      <c s="136">
        <v>38689</v>
      </c>
      <c s="135" t="s">
        <v>357</v>
      </c>
      <c s="135" t="s">
        <v>7187</v>
      </c>
      <c s="135" t="s">
        <v>4434</v>
      </c>
      <c s="135" t="s">
        <v>9067</v>
      </c>
      <c s="135" t="s">
        <v>8837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3" spans="1:14" s="133" customFormat="1" ht="15">
      <c r="A223" s="134">
        <f>COUNTA($A$8:A222)</f>
        <v>215</v>
      </c>
      <c s="134">
        <v>23021855</v>
      </c>
      <c s="135" t="s">
        <v>482</v>
      </c>
      <c s="136">
        <v>38461</v>
      </c>
      <c s="135" t="s">
        <v>441</v>
      </c>
      <c s="135" t="s">
        <v>7187</v>
      </c>
      <c s="135" t="s">
        <v>4434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4" spans="1:14" s="133" customFormat="1" ht="15">
      <c r="A224" s="134">
        <f>COUNTA($A$8:A223)</f>
        <v>216</v>
      </c>
      <c s="134">
        <v>23021861</v>
      </c>
      <c s="135" t="s">
        <v>485</v>
      </c>
      <c s="136">
        <v>38528</v>
      </c>
      <c s="135" t="s">
        <v>441</v>
      </c>
      <c s="135" t="s">
        <v>7187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5" spans="1:14" s="133" customFormat="1" ht="15">
      <c r="A225" s="134">
        <f>COUNTA($A$8:A224)</f>
        <v>217</v>
      </c>
      <c s="134">
        <v>23021863</v>
      </c>
      <c s="135" t="s">
        <v>486</v>
      </c>
      <c s="136">
        <v>38627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26" spans="1:14" s="133" customFormat="1" ht="15">
      <c r="A226" s="134">
        <f>COUNTA($A$8:A225)</f>
        <v>218</v>
      </c>
      <c s="134">
        <v>23021865</v>
      </c>
      <c s="135" t="s">
        <v>487</v>
      </c>
      <c s="136">
        <v>38696</v>
      </c>
      <c s="135" t="s">
        <v>441</v>
      </c>
      <c s="135" t="s">
        <v>7187</v>
      </c>
      <c s="135" t="s">
        <v>4434</v>
      </c>
      <c s="135" t="s">
        <v>8855</v>
      </c>
      <c s="135" t="s">
        <v>8665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27" spans="1:14" s="133" customFormat="1" ht="15">
      <c r="A227" s="134">
        <f>COUNTA($A$8:A226)</f>
        <v>219</v>
      </c>
      <c s="134">
        <v>23021865</v>
      </c>
      <c s="135" t="s">
        <v>487</v>
      </c>
      <c s="136">
        <v>38696</v>
      </c>
      <c s="135" t="s">
        <v>441</v>
      </c>
      <c s="135" t="s">
        <v>7187</v>
      </c>
      <c s="135" t="s">
        <v>4434</v>
      </c>
      <c s="135" t="s">
        <v>9104</v>
      </c>
      <c s="135" t="s">
        <v>7549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8" spans="1:14" s="133" customFormat="1" ht="15">
      <c r="A228" s="134">
        <f>COUNTA($A$8:A227)</f>
        <v>220</v>
      </c>
      <c s="134">
        <v>23021865</v>
      </c>
      <c s="135" t="s">
        <v>487</v>
      </c>
      <c s="136">
        <v>38696</v>
      </c>
      <c s="135" t="s">
        <v>441</v>
      </c>
      <c s="135" t="s">
        <v>7187</v>
      </c>
      <c s="135" t="s">
        <v>4434</v>
      </c>
      <c s="135" t="s">
        <v>8975</v>
      </c>
      <c s="135" t="s">
        <v>8837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29" spans="1:14" s="133" customFormat="1" ht="15">
      <c r="A229" s="134">
        <f>COUNTA($A$8:A228)</f>
        <v>221</v>
      </c>
      <c s="134">
        <v>23021865</v>
      </c>
      <c s="135" t="s">
        <v>487</v>
      </c>
      <c s="136">
        <v>38696</v>
      </c>
      <c s="135" t="s">
        <v>441</v>
      </c>
      <c s="135" t="s">
        <v>7187</v>
      </c>
      <c s="135" t="s">
        <v>4434</v>
      </c>
      <c s="135" t="s">
        <v>9099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30" spans="1:14" s="133" customFormat="1" ht="15">
      <c r="A230" s="134">
        <f>COUNTA($A$8:A229)</f>
        <v>222</v>
      </c>
      <c s="134">
        <v>23021865</v>
      </c>
      <c s="135" t="s">
        <v>487</v>
      </c>
      <c s="136">
        <v>38696</v>
      </c>
      <c s="135" t="s">
        <v>441</v>
      </c>
      <c s="135" t="s">
        <v>7187</v>
      </c>
      <c s="135" t="s">
        <v>4434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31" spans="1:14" s="133" customFormat="1" ht="15">
      <c r="A231" s="134">
        <f>COUNTA($A$8:A230)</f>
        <v>223</v>
      </c>
      <c s="134">
        <v>23021866</v>
      </c>
      <c s="135" t="s">
        <v>406</v>
      </c>
      <c s="136">
        <v>38688</v>
      </c>
      <c s="135" t="s">
        <v>357</v>
      </c>
      <c s="135" t="s">
        <v>7187</v>
      </c>
      <c s="135" t="s">
        <v>4434</v>
      </c>
      <c s="135" t="s">
        <v>8959</v>
      </c>
      <c s="135" t="s">
        <v>8744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32" spans="1:14" s="133" customFormat="1" ht="15">
      <c r="A232" s="134">
        <f>COUNTA($A$8:A231)</f>
        <v>224</v>
      </c>
      <c s="134">
        <v>23021867</v>
      </c>
      <c s="135" t="s">
        <v>488</v>
      </c>
      <c s="136">
        <v>38516</v>
      </c>
      <c s="135" t="s">
        <v>441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33" spans="1:14" s="133" customFormat="1" ht="15">
      <c r="A233" s="134">
        <f>COUNTA($A$8:A232)</f>
        <v>225</v>
      </c>
      <c s="134">
        <v>23021870</v>
      </c>
      <c s="135" t="s">
        <v>408</v>
      </c>
      <c s="136">
        <v>38539</v>
      </c>
      <c s="135" t="s">
        <v>357</v>
      </c>
      <c s="135" t="s">
        <v>7187</v>
      </c>
      <c s="135" t="s">
        <v>4434</v>
      </c>
      <c s="135" t="s">
        <v>9099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34" spans="1:14" s="133" customFormat="1" ht="15">
      <c r="A234" s="134">
        <f>COUNTA($A$8:A233)</f>
        <v>226</v>
      </c>
      <c s="134">
        <v>23021875</v>
      </c>
      <c s="135" t="s">
        <v>490</v>
      </c>
      <c s="136">
        <v>38352</v>
      </c>
      <c s="135" t="s">
        <v>441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35" spans="1:14" s="133" customFormat="1" ht="15">
      <c r="A235" s="134">
        <f>COUNTA($A$8:A234)</f>
        <v>227</v>
      </c>
      <c s="134">
        <v>23021875</v>
      </c>
      <c s="135" t="s">
        <v>490</v>
      </c>
      <c s="136">
        <v>38352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36" spans="1:14" s="133" customFormat="1" ht="15">
      <c r="A236" s="134">
        <f>COUNTA($A$8:A235)</f>
        <v>228</v>
      </c>
      <c s="134">
        <v>23021877</v>
      </c>
      <c s="135" t="s">
        <v>491</v>
      </c>
      <c s="136">
        <v>38635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37" spans="1:14" s="133" customFormat="1" ht="15">
      <c r="A237" s="134">
        <f>COUNTA($A$8:A236)</f>
        <v>229</v>
      </c>
      <c s="134">
        <v>23021880</v>
      </c>
      <c s="135" t="s">
        <v>413</v>
      </c>
      <c s="136">
        <v>38532</v>
      </c>
      <c s="135" t="s">
        <v>357</v>
      </c>
      <c s="135" t="s">
        <v>7187</v>
      </c>
      <c s="135" t="s">
        <v>4434</v>
      </c>
      <c s="135" t="s">
        <v>8753</v>
      </c>
      <c s="135" t="s">
        <v>7654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38" spans="1:14" s="133" customFormat="1" ht="15">
      <c r="A238" s="134">
        <f>COUNTA($A$8:A237)</f>
        <v>230</v>
      </c>
      <c s="134">
        <v>23021881</v>
      </c>
      <c s="135" t="s">
        <v>494</v>
      </c>
      <c s="136">
        <v>38587</v>
      </c>
      <c s="135" t="s">
        <v>441</v>
      </c>
      <c s="135" t="s">
        <v>7187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39" spans="1:14" s="133" customFormat="1" ht="15">
      <c r="A239" s="134">
        <f>COUNTA($A$8:A238)</f>
        <v>231</v>
      </c>
      <c s="134">
        <v>23021881</v>
      </c>
      <c s="135" t="s">
        <v>494</v>
      </c>
      <c s="136">
        <v>38587</v>
      </c>
      <c s="135" t="s">
        <v>441</v>
      </c>
      <c s="135" t="s">
        <v>7187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40" spans="1:14" s="133" customFormat="1" ht="15">
      <c r="A240" s="134">
        <f>COUNTA($A$8:A239)</f>
        <v>232</v>
      </c>
      <c s="134">
        <v>23021881</v>
      </c>
      <c s="135" t="s">
        <v>494</v>
      </c>
      <c s="136">
        <v>38587</v>
      </c>
      <c s="135" t="s">
        <v>441</v>
      </c>
      <c s="135" t="s">
        <v>7187</v>
      </c>
      <c s="135" t="s">
        <v>4434</v>
      </c>
      <c s="135" t="s">
        <v>8743</v>
      </c>
      <c s="135" t="s">
        <v>8744</v>
      </c>
      <c s="134" t="s">
        <v>7354</v>
      </c>
      <c s="134">
        <v>3</v>
      </c>
      <c s="135" t="s">
        <v>8659</v>
      </c>
      <c s="186">
        <f t="shared" si="3"/>
        <v>3237000</v>
      </c>
      <c s="135"/>
    </row>
    <row r="241" spans="1:14" s="133" customFormat="1" ht="15">
      <c r="A241" s="134">
        <f>COUNTA($A$8:A240)</f>
        <v>233</v>
      </c>
      <c s="134">
        <v>23021883</v>
      </c>
      <c s="135" t="s">
        <v>495</v>
      </c>
      <c s="136">
        <v>38629</v>
      </c>
      <c s="135" t="s">
        <v>441</v>
      </c>
      <c s="135" t="s">
        <v>7187</v>
      </c>
      <c s="135" t="s">
        <v>4434</v>
      </c>
      <c s="135" t="s">
        <v>8695</v>
      </c>
      <c s="135" t="s">
        <v>8197</v>
      </c>
      <c s="134" t="s">
        <v>7354</v>
      </c>
      <c s="134">
        <v>3</v>
      </c>
      <c s="135" t="s">
        <v>8893</v>
      </c>
      <c s="186">
        <f t="shared" si="3"/>
        <v>3237000</v>
      </c>
      <c s="135"/>
    </row>
    <row r="242" spans="1:14" s="133" customFormat="1" ht="15">
      <c r="A242" s="134">
        <f>COUNTA($A$8:A241)</f>
        <v>234</v>
      </c>
      <c s="134">
        <v>23021885</v>
      </c>
      <c s="135" t="s">
        <v>496</v>
      </c>
      <c s="136">
        <v>38640</v>
      </c>
      <c s="135" t="s">
        <v>441</v>
      </c>
      <c s="135" t="s">
        <v>7187</v>
      </c>
      <c s="135" t="s">
        <v>4434</v>
      </c>
      <c s="135" t="s">
        <v>8695</v>
      </c>
      <c s="135" t="s">
        <v>8197</v>
      </c>
      <c s="134" t="s">
        <v>7354</v>
      </c>
      <c s="134">
        <v>3</v>
      </c>
      <c s="135" t="s">
        <v>8893</v>
      </c>
      <c s="186">
        <f t="shared" si="3"/>
        <v>3237000</v>
      </c>
      <c s="135"/>
    </row>
    <row r="243" spans="1:14" s="133" customFormat="1" ht="15">
      <c r="A243" s="134">
        <f>COUNTA($A$8:A242)</f>
        <v>235</v>
      </c>
      <c s="134">
        <v>23021885</v>
      </c>
      <c s="135" t="s">
        <v>496</v>
      </c>
      <c s="136">
        <v>38640</v>
      </c>
      <c s="135" t="s">
        <v>441</v>
      </c>
      <c s="135" t="s">
        <v>7187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44" spans="1:14" s="133" customFormat="1" ht="15">
      <c r="A244" s="134">
        <f>COUNTA($A$8:A243)</f>
        <v>236</v>
      </c>
      <c s="134">
        <v>23021886</v>
      </c>
      <c s="135" t="s">
        <v>416</v>
      </c>
      <c s="136">
        <v>38698</v>
      </c>
      <c s="135" t="s">
        <v>357</v>
      </c>
      <c s="135" t="s">
        <v>7187</v>
      </c>
      <c s="135" t="s">
        <v>4434</v>
      </c>
      <c s="135" t="s">
        <v>7825</v>
      </c>
      <c s="135" t="s">
        <v>7695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45" spans="1:14" s="133" customFormat="1" ht="15">
      <c r="A245" s="134">
        <f>COUNTA($A$8:A244)</f>
        <v>237</v>
      </c>
      <c s="134">
        <v>23021886</v>
      </c>
      <c s="135" t="s">
        <v>416</v>
      </c>
      <c s="136">
        <v>38698</v>
      </c>
      <c s="135" t="s">
        <v>357</v>
      </c>
      <c s="135" t="s">
        <v>7187</v>
      </c>
      <c s="135" t="s">
        <v>4434</v>
      </c>
      <c s="135" t="s">
        <v>8751</v>
      </c>
      <c s="135" t="s">
        <v>8752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46" spans="1:14" s="133" customFormat="1" ht="15">
      <c r="A246" s="134">
        <f>COUNTA($A$8:A245)</f>
        <v>238</v>
      </c>
      <c s="134">
        <v>23021891</v>
      </c>
      <c s="135" t="s">
        <v>499</v>
      </c>
      <c s="136">
        <v>38502</v>
      </c>
      <c s="135" t="s">
        <v>441</v>
      </c>
      <c s="135" t="s">
        <v>7187</v>
      </c>
      <c s="135" t="s">
        <v>4434</v>
      </c>
      <c s="135" t="s">
        <v>8721</v>
      </c>
      <c s="135" t="s">
        <v>7654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47" spans="1:14" s="133" customFormat="1" ht="15">
      <c r="A247" s="134">
        <f>COUNTA($A$8:A246)</f>
        <v>239</v>
      </c>
      <c s="134">
        <v>23021892</v>
      </c>
      <c s="135" t="s">
        <v>419</v>
      </c>
      <c s="136">
        <v>38659</v>
      </c>
      <c s="135" t="s">
        <v>357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48" spans="1:14" s="133" customFormat="1" ht="15">
      <c r="A248" s="134">
        <f>COUNTA($A$8:A247)</f>
        <v>240</v>
      </c>
      <c s="134">
        <v>23021895</v>
      </c>
      <c s="135" t="s">
        <v>501</v>
      </c>
      <c s="136">
        <v>38707</v>
      </c>
      <c s="135" t="s">
        <v>441</v>
      </c>
      <c s="135" t="s">
        <v>7187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49" spans="1:14" s="133" customFormat="1" ht="15">
      <c r="A249" s="134">
        <f>COUNTA($A$8:A248)</f>
        <v>241</v>
      </c>
      <c s="134">
        <v>23021896</v>
      </c>
      <c s="135" t="s">
        <v>421</v>
      </c>
      <c s="136">
        <v>38570</v>
      </c>
      <c s="135" t="s">
        <v>357</v>
      </c>
      <c s="135" t="s">
        <v>7187</v>
      </c>
      <c s="135" t="s">
        <v>4434</v>
      </c>
      <c s="135" t="s">
        <v>8580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0" spans="1:14" s="133" customFormat="1" ht="15">
      <c r="A250" s="134">
        <f>COUNTA($A$8:A249)</f>
        <v>242</v>
      </c>
      <c s="134">
        <v>23021897</v>
      </c>
      <c s="135" t="s">
        <v>502</v>
      </c>
      <c s="136">
        <v>38571</v>
      </c>
      <c s="135" t="s">
        <v>441</v>
      </c>
      <c s="135" t="s">
        <v>7187</v>
      </c>
      <c s="135" t="s">
        <v>4434</v>
      </c>
      <c s="135" t="s">
        <v>8721</v>
      </c>
      <c s="135" t="s">
        <v>7654</v>
      </c>
      <c s="134" t="s">
        <v>7354</v>
      </c>
      <c s="134">
        <v>4</v>
      </c>
      <c s="135" t="s">
        <v>8724</v>
      </c>
      <c s="186">
        <f t="shared" si="3"/>
        <v>4316000</v>
      </c>
      <c s="135"/>
    </row>
    <row r="251" spans="1:14" s="133" customFormat="1" ht="15">
      <c r="A251" s="134">
        <f>COUNTA($A$8:A250)</f>
        <v>243</v>
      </c>
      <c s="134">
        <v>23021898</v>
      </c>
      <c s="135" t="s">
        <v>422</v>
      </c>
      <c s="136">
        <v>38608</v>
      </c>
      <c s="135" t="s">
        <v>357</v>
      </c>
      <c s="135" t="s">
        <v>7187</v>
      </c>
      <c s="135" t="s">
        <v>4434</v>
      </c>
      <c s="135" t="s">
        <v>9047</v>
      </c>
      <c s="135" t="s">
        <v>7549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2" spans="1:14" s="133" customFormat="1" ht="15">
      <c r="A252" s="134">
        <f>COUNTA($A$8:A251)</f>
        <v>244</v>
      </c>
      <c s="134">
        <v>23021898</v>
      </c>
      <c s="135" t="s">
        <v>422</v>
      </c>
      <c s="136">
        <v>38608</v>
      </c>
      <c s="135" t="s">
        <v>357</v>
      </c>
      <c s="135" t="s">
        <v>7187</v>
      </c>
      <c s="135" t="s">
        <v>4434</v>
      </c>
      <c s="135" t="s">
        <v>9067</v>
      </c>
      <c s="135" t="s">
        <v>8837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3" spans="1:14" s="133" customFormat="1" ht="15">
      <c r="A253" s="134">
        <f>COUNTA($A$8:A252)</f>
        <v>245</v>
      </c>
      <c s="134">
        <v>23021898</v>
      </c>
      <c s="135" t="s">
        <v>422</v>
      </c>
      <c s="136">
        <v>38608</v>
      </c>
      <c s="135" t="s">
        <v>357</v>
      </c>
      <c s="135" t="s">
        <v>7187</v>
      </c>
      <c s="135" t="s">
        <v>4434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4" spans="1:14" s="133" customFormat="1" ht="15">
      <c r="A254" s="134">
        <f>COUNTA($A$8:A253)</f>
        <v>246</v>
      </c>
      <c s="134">
        <v>23021898</v>
      </c>
      <c s="135" t="s">
        <v>422</v>
      </c>
      <c s="136">
        <v>38608</v>
      </c>
      <c s="135" t="s">
        <v>357</v>
      </c>
      <c s="135" t="s">
        <v>7187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5" spans="1:14" s="133" customFormat="1" ht="15">
      <c r="A255" s="134">
        <f>COUNTA($A$8:A254)</f>
        <v>247</v>
      </c>
      <c s="134">
        <v>23021899</v>
      </c>
      <c s="135" t="s">
        <v>503</v>
      </c>
      <c s="136">
        <v>38482</v>
      </c>
      <c s="135" t="s">
        <v>441</v>
      </c>
      <c s="135" t="s">
        <v>7187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3"/>
        <v>3237000</v>
      </c>
      <c s="135"/>
    </row>
    <row r="256" spans="1:14" s="133" customFormat="1" ht="15">
      <c r="A256" s="134">
        <f>COUNTA($A$8:A255)</f>
        <v>248</v>
      </c>
      <c s="134">
        <v>23021902</v>
      </c>
      <c s="135" t="s">
        <v>428</v>
      </c>
      <c s="136">
        <v>38415</v>
      </c>
      <c s="135" t="s">
        <v>357</v>
      </c>
      <c s="135" t="s">
        <v>7187</v>
      </c>
      <c s="135" t="s">
        <v>4434</v>
      </c>
      <c s="135" t="s">
        <v>8580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7" spans="1:14" s="133" customFormat="1" ht="15">
      <c r="A257" s="134">
        <f>COUNTA($A$8:A256)</f>
        <v>249</v>
      </c>
      <c s="134">
        <v>23021905</v>
      </c>
      <c s="135" t="s">
        <v>511</v>
      </c>
      <c s="136">
        <v>38626</v>
      </c>
      <c s="135" t="s">
        <v>441</v>
      </c>
      <c s="135" t="s">
        <v>7187</v>
      </c>
      <c s="135" t="s">
        <v>4434</v>
      </c>
      <c s="135" t="s">
        <v>9105</v>
      </c>
      <c s="135" t="s">
        <v>7911</v>
      </c>
      <c s="134" t="s">
        <v>7354</v>
      </c>
      <c s="134">
        <v>2</v>
      </c>
      <c s="135" t="s">
        <v>8724</v>
      </c>
      <c s="186">
        <f t="shared" si="3"/>
        <v>2158000</v>
      </c>
      <c s="135"/>
    </row>
    <row r="258" spans="1:14" s="133" customFormat="1" ht="15">
      <c r="A258" s="134">
        <f>COUNTA($A$8:A257)</f>
        <v>250</v>
      </c>
      <c s="134">
        <v>23021906</v>
      </c>
      <c s="135" t="s">
        <v>430</v>
      </c>
      <c s="136">
        <v>38558</v>
      </c>
      <c s="135" t="s">
        <v>357</v>
      </c>
      <c s="135" t="s">
        <v>7187</v>
      </c>
      <c s="135" t="s">
        <v>4434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59" spans="1:14" s="133" customFormat="1" ht="15">
      <c r="A259" s="134">
        <f>COUNTA($A$8:A258)</f>
        <v>251</v>
      </c>
      <c s="134">
        <v>23021907</v>
      </c>
      <c s="135" t="s">
        <v>512</v>
      </c>
      <c s="136">
        <v>38422</v>
      </c>
      <c s="135" t="s">
        <v>441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3"/>
        <v>2158000</v>
      </c>
      <c s="135"/>
    </row>
    <row r="260" spans="1:14" s="133" customFormat="1" ht="15">
      <c r="A260" s="134">
        <f>COUNTA($A$8:A259)</f>
        <v>252</v>
      </c>
      <c s="134">
        <v>23021914</v>
      </c>
      <c s="135" t="s">
        <v>436</v>
      </c>
      <c s="136">
        <v>38514</v>
      </c>
      <c s="135" t="s">
        <v>357</v>
      </c>
      <c s="135" t="s">
        <v>7187</v>
      </c>
      <c s="135" t="s">
        <v>4434</v>
      </c>
      <c s="135" t="s">
        <v>9106</v>
      </c>
      <c s="135" t="s">
        <v>7887</v>
      </c>
      <c s="134" t="s">
        <v>7354</v>
      </c>
      <c s="134">
        <v>5</v>
      </c>
      <c s="135" t="s">
        <v>8893</v>
      </c>
      <c s="186">
        <f t="shared" si="3"/>
        <v>5395000</v>
      </c>
      <c s="135"/>
    </row>
    <row r="261" spans="1:14" s="133" customFormat="1" ht="15">
      <c r="A261" s="134">
        <f>COUNTA($A$8:A260)</f>
        <v>253</v>
      </c>
      <c s="134">
        <v>23021914</v>
      </c>
      <c s="135" t="s">
        <v>436</v>
      </c>
      <c s="136">
        <v>38514</v>
      </c>
      <c s="135" t="s">
        <v>357</v>
      </c>
      <c s="135" t="s">
        <v>7187</v>
      </c>
      <c s="135" t="s">
        <v>4434</v>
      </c>
      <c s="135" t="s">
        <v>8849</v>
      </c>
      <c s="135" t="s">
        <v>7549</v>
      </c>
      <c s="134" t="s">
        <v>7354</v>
      </c>
      <c s="134">
        <v>3</v>
      </c>
      <c s="135" t="s">
        <v>8724</v>
      </c>
      <c s="186">
        <f t="shared" si="3"/>
        <v>3237000</v>
      </c>
      <c s="135"/>
    </row>
    <row r="262" spans="1:14" s="133" customFormat="1" ht="15">
      <c r="A262" s="134">
        <f>COUNTA($A$8:A261)</f>
        <v>254</v>
      </c>
      <c s="134">
        <v>23021914</v>
      </c>
      <c s="135" t="s">
        <v>436</v>
      </c>
      <c s="136">
        <v>38514</v>
      </c>
      <c s="135" t="s">
        <v>357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63" spans="1:14" s="133" customFormat="1" ht="15">
      <c r="A263" s="134">
        <f>COUNTA($A$8:A262)</f>
        <v>255</v>
      </c>
      <c s="134">
        <v>23021914</v>
      </c>
      <c s="135" t="s">
        <v>436</v>
      </c>
      <c s="136">
        <v>38514</v>
      </c>
      <c s="135" t="s">
        <v>357</v>
      </c>
      <c s="135" t="s">
        <v>7187</v>
      </c>
      <c s="135" t="s">
        <v>4434</v>
      </c>
      <c s="135" t="s">
        <v>9101</v>
      </c>
      <c s="135" t="s">
        <v>9034</v>
      </c>
      <c s="134">
        <v>2</v>
      </c>
      <c s="134">
        <v>3</v>
      </c>
      <c s="135" t="s">
        <v>8659</v>
      </c>
      <c s="186">
        <f t="shared" si="3"/>
        <v>3237000</v>
      </c>
      <c s="135"/>
    </row>
    <row r="264" spans="1:14" s="133" customFormat="1" ht="15">
      <c r="A264" s="134">
        <f>COUNTA($A$8:A263)</f>
        <v>256</v>
      </c>
      <c s="134">
        <v>23021919</v>
      </c>
      <c s="135" t="s">
        <v>506</v>
      </c>
      <c s="136">
        <v>38705</v>
      </c>
      <c s="135" t="s">
        <v>441</v>
      </c>
      <c s="135" t="s">
        <v>7187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3"/>
        <v>4316000</v>
      </c>
      <c s="135"/>
    </row>
    <row r="265" spans="1:14" s="133" customFormat="1" ht="15">
      <c r="A265" s="134">
        <f>COUNTA($A$8:A264)</f>
        <v>257</v>
      </c>
      <c s="134">
        <v>23021921</v>
      </c>
      <c s="135" t="s">
        <v>507</v>
      </c>
      <c s="136">
        <v>38633</v>
      </c>
      <c s="135" t="s">
        <v>441</v>
      </c>
      <c s="135" t="s">
        <v>7187</v>
      </c>
      <c s="135" t="s">
        <v>4434</v>
      </c>
      <c s="135" t="s">
        <v>8695</v>
      </c>
      <c s="135" t="s">
        <v>8197</v>
      </c>
      <c s="134" t="s">
        <v>7354</v>
      </c>
      <c s="134">
        <v>3</v>
      </c>
      <c s="135" t="s">
        <v>8893</v>
      </c>
      <c s="186">
        <f t="shared" si="3"/>
        <v>3237000</v>
      </c>
      <c s="135"/>
    </row>
    <row r="266" spans="1:14" s="133" customFormat="1" ht="15">
      <c r="A266" s="134">
        <f>COUNTA($A$8:A265)</f>
        <v>258</v>
      </c>
      <c s="134">
        <v>23021926</v>
      </c>
      <c s="135" t="s">
        <v>349</v>
      </c>
      <c s="136">
        <v>38451</v>
      </c>
      <c s="135" t="s">
        <v>357</v>
      </c>
      <c s="135" t="s">
        <v>7187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8659</v>
      </c>
      <c s="186">
        <f t="shared" si="4" ref="M266:M329">K266*1079000</f>
        <v>3237000</v>
      </c>
      <c s="135"/>
    </row>
    <row r="267" spans="1:14" s="133" customFormat="1" ht="15">
      <c r="A267" s="134">
        <f>COUNTA($A$8:A266)</f>
        <v>259</v>
      </c>
      <c s="134">
        <v>23021929</v>
      </c>
      <c s="135" t="s">
        <v>515</v>
      </c>
      <c s="136">
        <v>38528</v>
      </c>
      <c s="135" t="s">
        <v>441</v>
      </c>
      <c s="135" t="s">
        <v>7187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268" spans="1:14" s="133" customFormat="1" ht="15">
      <c r="A268" s="134">
        <f>COUNTA($A$8:A267)</f>
        <v>260</v>
      </c>
      <c s="134">
        <v>23021932</v>
      </c>
      <c s="135" t="s">
        <v>437</v>
      </c>
      <c s="136">
        <v>38696</v>
      </c>
      <c s="135" t="s">
        <v>357</v>
      </c>
      <c s="135" t="s">
        <v>7187</v>
      </c>
      <c s="135" t="s">
        <v>4434</v>
      </c>
      <c s="135" t="s">
        <v>8848</v>
      </c>
      <c s="135" t="s">
        <v>7620</v>
      </c>
      <c s="134" t="s">
        <v>7354</v>
      </c>
      <c s="134">
        <v>3</v>
      </c>
      <c s="135" t="s">
        <v>8659</v>
      </c>
      <c s="186">
        <f t="shared" si="4"/>
        <v>3237000</v>
      </c>
      <c s="135"/>
    </row>
    <row r="269" spans="1:14" s="133" customFormat="1" ht="15">
      <c r="A269" s="134">
        <f>COUNTA($A$8:A268)</f>
        <v>261</v>
      </c>
      <c s="134">
        <v>23021933</v>
      </c>
      <c s="135" t="s">
        <v>521</v>
      </c>
      <c s="136">
        <v>38419</v>
      </c>
      <c s="135" t="s">
        <v>441</v>
      </c>
      <c s="135" t="s">
        <v>7187</v>
      </c>
      <c s="135" t="s">
        <v>4434</v>
      </c>
      <c s="135" t="s">
        <v>9099</v>
      </c>
      <c s="135" t="s">
        <v>7620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0" spans="1:14" s="133" customFormat="1" ht="15">
      <c r="A270" s="134">
        <f>COUNTA($A$8:A269)</f>
        <v>262</v>
      </c>
      <c s="134">
        <v>23021933</v>
      </c>
      <c s="135" t="s">
        <v>521</v>
      </c>
      <c s="136">
        <v>38419</v>
      </c>
      <c s="135" t="s">
        <v>441</v>
      </c>
      <c s="135" t="s">
        <v>7187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271" spans="1:14" s="133" customFormat="1" ht="15">
      <c r="A271" s="134">
        <f>COUNTA($A$8:A270)</f>
        <v>263</v>
      </c>
      <c s="134">
        <v>23021934</v>
      </c>
      <c s="135" t="s">
        <v>438</v>
      </c>
      <c s="136">
        <v>38530</v>
      </c>
      <c s="135" t="s">
        <v>357</v>
      </c>
      <c s="135" t="s">
        <v>7187</v>
      </c>
      <c s="135" t="s">
        <v>4434</v>
      </c>
      <c s="135" t="s">
        <v>9031</v>
      </c>
      <c s="135" t="s">
        <v>8837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2" spans="1:14" s="133" customFormat="1" ht="15">
      <c r="A272" s="134">
        <f>COUNTA($A$8:A271)</f>
        <v>264</v>
      </c>
      <c s="134">
        <v>23021934</v>
      </c>
      <c s="135" t="s">
        <v>438</v>
      </c>
      <c s="136">
        <v>38530</v>
      </c>
      <c s="135" t="s">
        <v>357</v>
      </c>
      <c s="135" t="s">
        <v>7187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3" spans="1:14" s="133" customFormat="1" ht="15">
      <c r="A273" s="134">
        <f>COUNTA($A$8:A272)</f>
        <v>265</v>
      </c>
      <c s="134">
        <v>23021934</v>
      </c>
      <c s="135" t="s">
        <v>438</v>
      </c>
      <c s="136">
        <v>38530</v>
      </c>
      <c s="135" t="s">
        <v>357</v>
      </c>
      <c s="135" t="s">
        <v>7187</v>
      </c>
      <c s="135" t="s">
        <v>4434</v>
      </c>
      <c s="135" t="s">
        <v>9107</v>
      </c>
      <c s="135" t="s">
        <v>9108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4" spans="1:14" s="133" customFormat="1" ht="15">
      <c r="A274" s="134">
        <f>COUNTA($A$8:A273)</f>
        <v>266</v>
      </c>
      <c s="134">
        <v>23021934</v>
      </c>
      <c s="135" t="s">
        <v>438</v>
      </c>
      <c s="136">
        <v>38530</v>
      </c>
      <c s="135" t="s">
        <v>357</v>
      </c>
      <c s="135" t="s">
        <v>7187</v>
      </c>
      <c s="135" t="s">
        <v>4434</v>
      </c>
      <c s="135" t="s">
        <v>8805</v>
      </c>
      <c s="135" t="s">
        <v>7654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275" spans="1:14" s="133" customFormat="1" ht="15">
      <c r="A275" s="134">
        <f>COUNTA($A$8:A274)</f>
        <v>267</v>
      </c>
      <c s="134">
        <v>23021934</v>
      </c>
      <c s="135" t="s">
        <v>438</v>
      </c>
      <c s="136">
        <v>38530</v>
      </c>
      <c s="135" t="s">
        <v>357</v>
      </c>
      <c s="135" t="s">
        <v>7187</v>
      </c>
      <c s="135" t="s">
        <v>4434</v>
      </c>
      <c s="135" t="s">
        <v>9033</v>
      </c>
      <c s="135" t="s">
        <v>9034</v>
      </c>
      <c s="134">
        <v>2</v>
      </c>
      <c s="134">
        <v>3</v>
      </c>
      <c s="135" t="s">
        <v>8659</v>
      </c>
      <c s="186">
        <f t="shared" si="4"/>
        <v>3237000</v>
      </c>
      <c s="135"/>
    </row>
    <row r="276" spans="1:14" s="133" customFormat="1" ht="15">
      <c r="A276" s="134">
        <f>COUNTA($A$8:A275)</f>
        <v>268</v>
      </c>
      <c s="134">
        <v>23021935</v>
      </c>
      <c s="135" t="s">
        <v>522</v>
      </c>
      <c s="136">
        <v>38540</v>
      </c>
      <c s="135" t="s">
        <v>441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77" spans="1:14" s="133" customFormat="1" ht="15">
      <c r="A277" s="134">
        <f>COUNTA($A$8:A276)</f>
        <v>269</v>
      </c>
      <c s="134">
        <v>23021936</v>
      </c>
      <c s="135" t="s">
        <v>439</v>
      </c>
      <c s="136">
        <v>38420</v>
      </c>
      <c s="135" t="s">
        <v>357</v>
      </c>
      <c s="135" t="s">
        <v>7187</v>
      </c>
      <c s="135" t="s">
        <v>4434</v>
      </c>
      <c s="135" t="s">
        <v>8692</v>
      </c>
      <c s="135" t="s">
        <v>7620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8" spans="1:14" s="133" customFormat="1" ht="15">
      <c r="A278" s="134">
        <f>COUNTA($A$8:A277)</f>
        <v>270</v>
      </c>
      <c s="134">
        <v>23021936</v>
      </c>
      <c s="135" t="s">
        <v>439</v>
      </c>
      <c s="136">
        <v>38420</v>
      </c>
      <c s="135" t="s">
        <v>357</v>
      </c>
      <c s="135" t="s">
        <v>7187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79" spans="1:14" s="133" customFormat="1" ht="15">
      <c r="A279" s="134">
        <f>COUNTA($A$8:A278)</f>
        <v>271</v>
      </c>
      <c s="134">
        <v>23021936</v>
      </c>
      <c s="135" t="s">
        <v>439</v>
      </c>
      <c s="136">
        <v>38420</v>
      </c>
      <c s="135" t="s">
        <v>357</v>
      </c>
      <c s="135" t="s">
        <v>7187</v>
      </c>
      <c s="135" t="s">
        <v>4434</v>
      </c>
      <c s="135" t="s">
        <v>9104</v>
      </c>
      <c s="135" t="s">
        <v>7549</v>
      </c>
      <c s="134" t="s">
        <v>7354</v>
      </c>
      <c s="134">
        <v>3</v>
      </c>
      <c s="135" t="s">
        <v>8659</v>
      </c>
      <c s="186">
        <f t="shared" si="4"/>
        <v>3237000</v>
      </c>
      <c s="135"/>
    </row>
    <row r="280" spans="1:14" s="133" customFormat="1" ht="15">
      <c r="A280" s="134">
        <f>COUNTA($A$8:A279)</f>
        <v>272</v>
      </c>
      <c s="134">
        <v>24020003</v>
      </c>
      <c s="135" t="s">
        <v>3203</v>
      </c>
      <c s="136">
        <v>39063</v>
      </c>
      <c s="135" t="s">
        <v>3204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281" spans="1:14" s="133" customFormat="1" ht="15">
      <c r="A281" s="134">
        <f>COUNTA($A$8:A280)</f>
        <v>273</v>
      </c>
      <c s="134">
        <v>24020012</v>
      </c>
      <c s="135" t="s">
        <v>3205</v>
      </c>
      <c s="136">
        <v>39036</v>
      </c>
      <c s="135" t="s">
        <v>3204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282" spans="1:14" s="133" customFormat="1" ht="15">
      <c r="A282" s="134">
        <f>COUNTA($A$8:A281)</f>
        <v>274</v>
      </c>
      <c s="134">
        <v>24020021</v>
      </c>
      <c s="135" t="s">
        <v>618</v>
      </c>
      <c s="136">
        <v>38988</v>
      </c>
      <c s="135" t="s">
        <v>3204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283" spans="1:14" s="133" customFormat="1" ht="15">
      <c r="A283" s="134">
        <f>COUNTA($A$8:A282)</f>
        <v>275</v>
      </c>
      <c s="134">
        <v>24020034</v>
      </c>
      <c s="135" t="s">
        <v>3252</v>
      </c>
      <c s="136">
        <v>38749</v>
      </c>
      <c s="135" t="s">
        <v>3248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84" spans="1:14" s="133" customFormat="1" ht="15">
      <c r="A284" s="134">
        <f>COUNTA($A$8:A283)</f>
        <v>276</v>
      </c>
      <c s="134">
        <v>24020053</v>
      </c>
      <c s="135" t="s">
        <v>3301</v>
      </c>
      <c s="136">
        <v>38789</v>
      </c>
      <c s="135" t="s">
        <v>3294</v>
      </c>
      <c s="135" t="s">
        <v>7153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4"/>
        <v>3237000</v>
      </c>
      <c s="135"/>
    </row>
    <row r="285" spans="1:14" s="133" customFormat="1" ht="15">
      <c r="A285" s="134">
        <f>COUNTA($A$8:A284)</f>
        <v>277</v>
      </c>
      <c s="134">
        <v>24020056</v>
      </c>
      <c s="135" t="s">
        <v>3171</v>
      </c>
      <c s="136">
        <v>38972</v>
      </c>
      <c s="135" t="s">
        <v>3158</v>
      </c>
      <c s="135" t="s">
        <v>7153</v>
      </c>
      <c s="135" t="s">
        <v>4434</v>
      </c>
      <c s="135" t="s">
        <v>8301</v>
      </c>
      <c s="135" t="s">
        <v>8302</v>
      </c>
      <c s="134" t="s">
        <v>7354</v>
      </c>
      <c s="134">
        <v>2</v>
      </c>
      <c s="135" t="s">
        <v>8893</v>
      </c>
      <c s="186">
        <f t="shared" si="4"/>
        <v>2158000</v>
      </c>
      <c s="135"/>
    </row>
    <row r="286" spans="1:14" s="133" customFormat="1" ht="15">
      <c r="A286" s="134">
        <f>COUNTA($A$8:A285)</f>
        <v>278</v>
      </c>
      <c s="134">
        <v>24020056</v>
      </c>
      <c s="135" t="s">
        <v>3171</v>
      </c>
      <c s="136">
        <v>38972</v>
      </c>
      <c s="135" t="s">
        <v>3158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287" spans="1:14" s="133" customFormat="1" ht="15">
      <c r="A287" s="134">
        <f>COUNTA($A$8:A286)</f>
        <v>279</v>
      </c>
      <c s="134">
        <v>24020057</v>
      </c>
      <c s="135" t="s">
        <v>3215</v>
      </c>
      <c s="136">
        <v>39013</v>
      </c>
      <c s="135" t="s">
        <v>3204</v>
      </c>
      <c s="135" t="s">
        <v>7153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88" spans="1:14" s="133" customFormat="1" ht="15">
      <c r="A288" s="134">
        <f>COUNTA($A$8:A287)</f>
        <v>280</v>
      </c>
      <c s="134">
        <v>24020057</v>
      </c>
      <c s="135" t="s">
        <v>3215</v>
      </c>
      <c s="136">
        <v>39013</v>
      </c>
      <c s="135" t="s">
        <v>3204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4"/>
        <v>2158000</v>
      </c>
      <c s="135"/>
    </row>
    <row r="289" spans="1:14" s="133" customFormat="1" ht="15">
      <c r="A289" s="134">
        <f>COUNTA($A$8:A288)</f>
        <v>281</v>
      </c>
      <c s="134">
        <v>24020058</v>
      </c>
      <c s="135" t="s">
        <v>3255</v>
      </c>
      <c s="136">
        <v>38996</v>
      </c>
      <c s="135" t="s">
        <v>3248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90" spans="1:14" s="133" customFormat="1" ht="15">
      <c r="A290" s="134">
        <f>COUNTA($A$8:A289)</f>
        <v>282</v>
      </c>
      <c s="134">
        <v>24020071</v>
      </c>
      <c s="135" t="s">
        <v>3346</v>
      </c>
      <c s="136">
        <v>38899</v>
      </c>
      <c s="135" t="s">
        <v>3340</v>
      </c>
      <c s="135" t="s">
        <v>7153</v>
      </c>
      <c s="135" t="s">
        <v>4434</v>
      </c>
      <c s="135" t="s">
        <v>8886</v>
      </c>
      <c s="135" t="s">
        <v>8887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91" spans="1:14" s="133" customFormat="1" ht="15">
      <c r="A291" s="134">
        <f>COUNTA($A$8:A290)</f>
        <v>283</v>
      </c>
      <c s="134">
        <v>24020081</v>
      </c>
      <c s="135" t="s">
        <v>3173</v>
      </c>
      <c s="136">
        <v>38993</v>
      </c>
      <c s="135" t="s">
        <v>3158</v>
      </c>
      <c s="135" t="s">
        <v>7153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292" spans="1:14" s="133" customFormat="1" ht="15">
      <c r="A292" s="134">
        <f>COUNTA($A$8:A291)</f>
        <v>284</v>
      </c>
      <c s="134">
        <v>24020085</v>
      </c>
      <c s="135" t="s">
        <v>3256</v>
      </c>
      <c s="136">
        <v>38997</v>
      </c>
      <c s="135" t="s">
        <v>3248</v>
      </c>
      <c s="135" t="s">
        <v>7153</v>
      </c>
      <c s="135" t="s">
        <v>4434</v>
      </c>
      <c s="135" t="s">
        <v>8691</v>
      </c>
      <c s="135" t="s">
        <v>8061</v>
      </c>
      <c s="134" t="s">
        <v>7354</v>
      </c>
      <c s="134">
        <v>3</v>
      </c>
      <c s="135" t="s">
        <v>8893</v>
      </c>
      <c s="186">
        <f t="shared" si="4"/>
        <v>3237000</v>
      </c>
      <c s="135"/>
    </row>
    <row r="293" spans="1:14" s="133" customFormat="1" ht="15">
      <c r="A293" s="134">
        <f>COUNTA($A$8:A292)</f>
        <v>285</v>
      </c>
      <c s="134">
        <v>24020085</v>
      </c>
      <c s="135" t="s">
        <v>3256</v>
      </c>
      <c s="136">
        <v>38997</v>
      </c>
      <c s="135" t="s">
        <v>3248</v>
      </c>
      <c s="135" t="s">
        <v>7153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4"/>
        <v>5395000</v>
      </c>
      <c s="135"/>
    </row>
    <row r="294" spans="1:14" s="133" customFormat="1" ht="15">
      <c r="A294" s="134">
        <f>COUNTA($A$8:A293)</f>
        <v>286</v>
      </c>
      <c s="134">
        <v>24020085</v>
      </c>
      <c s="135" t="s">
        <v>3256</v>
      </c>
      <c s="136">
        <v>38997</v>
      </c>
      <c s="135" t="s">
        <v>3248</v>
      </c>
      <c s="135" t="s">
        <v>7153</v>
      </c>
      <c s="135" t="s">
        <v>4434</v>
      </c>
      <c s="135" t="s">
        <v>8890</v>
      </c>
      <c s="135" t="s">
        <v>8703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95" spans="1:14" s="133" customFormat="1" ht="15">
      <c r="A295" s="134">
        <f>COUNTA($A$8:A294)</f>
        <v>287</v>
      </c>
      <c s="134">
        <v>24020086</v>
      </c>
      <c s="135" t="s">
        <v>73</v>
      </c>
      <c s="136">
        <v>38743</v>
      </c>
      <c s="135" t="s">
        <v>3294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296" spans="1:14" s="133" customFormat="1" ht="15">
      <c r="A296" s="134">
        <f>COUNTA($A$8:A295)</f>
        <v>288</v>
      </c>
      <c s="134">
        <v>24020090</v>
      </c>
      <c s="135" t="s">
        <v>680</v>
      </c>
      <c s="136">
        <v>38784</v>
      </c>
      <c s="135" t="s">
        <v>3204</v>
      </c>
      <c s="135" t="s">
        <v>7153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8724</v>
      </c>
      <c s="186">
        <f t="shared" si="4"/>
        <v>3237000</v>
      </c>
      <c s="135"/>
    </row>
    <row r="297" spans="1:14" s="133" customFormat="1" ht="15">
      <c r="A297" s="134">
        <f>COUNTA($A$8:A296)</f>
        <v>289</v>
      </c>
      <c s="134">
        <v>24020092</v>
      </c>
      <c s="135" t="s">
        <v>3166</v>
      </c>
      <c s="136">
        <v>38946</v>
      </c>
      <c s="135" t="s">
        <v>3158</v>
      </c>
      <c s="135" t="s">
        <v>7153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4"/>
        <v>2158000</v>
      </c>
      <c s="135"/>
    </row>
    <row r="298" spans="1:14" s="133" customFormat="1" ht="15">
      <c r="A298" s="134">
        <f>COUNTA($A$8:A297)</f>
        <v>290</v>
      </c>
      <c s="134">
        <v>24020094</v>
      </c>
      <c s="135" t="s">
        <v>3257</v>
      </c>
      <c s="136">
        <v>38776</v>
      </c>
      <c s="135" t="s">
        <v>3248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4"/>
        <v>2158000</v>
      </c>
      <c s="135"/>
    </row>
    <row r="299" spans="1:14" s="133" customFormat="1" ht="15">
      <c r="A299" s="134">
        <f>COUNTA($A$8:A298)</f>
        <v>291</v>
      </c>
      <c s="134">
        <v>24020102</v>
      </c>
      <c s="135" t="s">
        <v>3213</v>
      </c>
      <c s="136">
        <v>39021</v>
      </c>
      <c s="135" t="s">
        <v>3204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00" spans="1:14" s="133" customFormat="1" ht="15">
      <c r="A300" s="134">
        <f>COUNTA($A$8:A299)</f>
        <v>292</v>
      </c>
      <c s="134">
        <v>24020109</v>
      </c>
      <c s="135" t="s">
        <v>3120</v>
      </c>
      <c s="136">
        <v>38930</v>
      </c>
      <c s="135" t="s">
        <v>3115</v>
      </c>
      <c s="135" t="s">
        <v>7153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01" spans="1:14" s="133" customFormat="1" ht="15">
      <c r="A301" s="134">
        <f>COUNTA($A$8:A300)</f>
        <v>293</v>
      </c>
      <c s="134">
        <v>24020113</v>
      </c>
      <c s="135" t="s">
        <v>310</v>
      </c>
      <c s="136">
        <v>39052</v>
      </c>
      <c s="135" t="s">
        <v>3294</v>
      </c>
      <c s="135" t="s">
        <v>7153</v>
      </c>
      <c s="135" t="s">
        <v>4434</v>
      </c>
      <c s="135" t="s">
        <v>8684</v>
      </c>
      <c s="135" t="s">
        <v>7679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02" spans="1:14" s="133" customFormat="1" ht="15">
      <c r="A302" s="134">
        <f>COUNTA($A$8:A301)</f>
        <v>294</v>
      </c>
      <c s="134">
        <v>24020131</v>
      </c>
      <c s="135" t="s">
        <v>3309</v>
      </c>
      <c s="136">
        <v>38417</v>
      </c>
      <c s="135" t="s">
        <v>3294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03" spans="1:14" s="133" customFormat="1" ht="15">
      <c r="A303" s="134">
        <f>COUNTA($A$8:A302)</f>
        <v>295</v>
      </c>
      <c s="134">
        <v>24020134</v>
      </c>
      <c s="135" t="s">
        <v>3130</v>
      </c>
      <c s="136">
        <v>38723</v>
      </c>
      <c s="135" t="s">
        <v>3115</v>
      </c>
      <c s="135" t="s">
        <v>7153</v>
      </c>
      <c s="135" t="s">
        <v>4434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4"/>
        <v>5395000</v>
      </c>
      <c s="135"/>
    </row>
    <row r="304" spans="1:14" s="133" customFormat="1" ht="15">
      <c r="A304" s="134">
        <f>COUNTA($A$8:A303)</f>
        <v>296</v>
      </c>
      <c s="134">
        <v>24020135</v>
      </c>
      <c s="135" t="s">
        <v>3175</v>
      </c>
      <c s="136">
        <v>38891</v>
      </c>
      <c s="135" t="s">
        <v>3158</v>
      </c>
      <c s="135" t="s">
        <v>7153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05" spans="1:14" s="133" customFormat="1" ht="15">
      <c r="A305" s="134">
        <f>COUNTA($A$8:A304)</f>
        <v>297</v>
      </c>
      <c s="134">
        <v>24020137</v>
      </c>
      <c s="135" t="s">
        <v>3176</v>
      </c>
      <c s="136">
        <v>39003</v>
      </c>
      <c s="135" t="s">
        <v>3158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06" spans="1:14" s="133" customFormat="1" ht="15">
      <c r="A306" s="134">
        <f>COUNTA($A$8:A305)</f>
        <v>298</v>
      </c>
      <c s="134">
        <v>24020152</v>
      </c>
      <c s="135" t="s">
        <v>3313</v>
      </c>
      <c s="136">
        <v>39016</v>
      </c>
      <c s="135" t="s">
        <v>3294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07" spans="1:14" s="133" customFormat="1" ht="15">
      <c r="A307" s="134">
        <f>COUNTA($A$8:A306)</f>
        <v>299</v>
      </c>
      <c s="134">
        <v>24020157</v>
      </c>
      <c s="135" t="s">
        <v>3266</v>
      </c>
      <c s="136">
        <v>38838</v>
      </c>
      <c s="135" t="s">
        <v>3248</v>
      </c>
      <c s="135" t="s">
        <v>7153</v>
      </c>
      <c s="135" t="s">
        <v>4434</v>
      </c>
      <c s="135" t="s">
        <v>8868</v>
      </c>
      <c s="135" t="s">
        <v>7679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08" spans="1:14" s="133" customFormat="1" ht="15">
      <c r="A308" s="134">
        <f>COUNTA($A$8:A307)</f>
        <v>300</v>
      </c>
      <c s="134">
        <v>24020169</v>
      </c>
      <c s="135" t="s">
        <v>3269</v>
      </c>
      <c s="136">
        <v>38869</v>
      </c>
      <c s="135" t="s">
        <v>3248</v>
      </c>
      <c s="135" t="s">
        <v>7153</v>
      </c>
      <c s="135" t="s">
        <v>4434</v>
      </c>
      <c s="135" t="s">
        <v>8852</v>
      </c>
      <c s="135" t="s">
        <v>7679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09" spans="1:14" s="133" customFormat="1" ht="15">
      <c r="A309" s="134">
        <f>COUNTA($A$8:A308)</f>
        <v>301</v>
      </c>
      <c s="134">
        <v>24020180</v>
      </c>
      <c s="135" t="s">
        <v>2774</v>
      </c>
      <c s="136">
        <v>38967</v>
      </c>
      <c s="135" t="s">
        <v>3204</v>
      </c>
      <c s="135" t="s">
        <v>7153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10" spans="1:14" s="133" customFormat="1" ht="15">
      <c r="A310" s="134">
        <f>COUNTA($A$8:A309)</f>
        <v>302</v>
      </c>
      <c s="134">
        <v>24020211</v>
      </c>
      <c s="135" t="s">
        <v>3273</v>
      </c>
      <c s="136">
        <v>38823</v>
      </c>
      <c s="135" t="s">
        <v>3248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11" spans="1:14" s="133" customFormat="1" ht="15">
      <c r="A311" s="134">
        <f>COUNTA($A$8:A310)</f>
        <v>303</v>
      </c>
      <c s="134">
        <v>24020248</v>
      </c>
      <c s="135" t="s">
        <v>3323</v>
      </c>
      <c s="136">
        <v>39043</v>
      </c>
      <c s="135" t="s">
        <v>3294</v>
      </c>
      <c s="135" t="s">
        <v>7153</v>
      </c>
      <c s="135" t="s">
        <v>4434</v>
      </c>
      <c s="135" t="s">
        <v>8372</v>
      </c>
      <c s="135" t="s">
        <v>8373</v>
      </c>
      <c s="134" t="s">
        <v>7354</v>
      </c>
      <c s="134">
        <v>3</v>
      </c>
      <c s="135" t="s">
        <v>8893</v>
      </c>
      <c s="186">
        <f t="shared" si="4"/>
        <v>3237000</v>
      </c>
      <c s="135"/>
    </row>
    <row r="312" spans="1:14" s="133" customFormat="1" ht="15">
      <c r="A312" s="134">
        <f>COUNTA($A$8:A311)</f>
        <v>304</v>
      </c>
      <c s="134">
        <v>24020248</v>
      </c>
      <c s="135" t="s">
        <v>3323</v>
      </c>
      <c s="136">
        <v>39043</v>
      </c>
      <c s="135" t="s">
        <v>3294</v>
      </c>
      <c s="135" t="s">
        <v>7153</v>
      </c>
      <c s="135" t="s">
        <v>4434</v>
      </c>
      <c s="135" t="s">
        <v>7951</v>
      </c>
      <c s="135" t="s">
        <v>7952</v>
      </c>
      <c s="134" t="s">
        <v>7354</v>
      </c>
      <c s="134">
        <v>3</v>
      </c>
      <c s="135" t="s">
        <v>8893</v>
      </c>
      <c s="186">
        <f t="shared" si="4"/>
        <v>3237000</v>
      </c>
      <c s="135"/>
    </row>
    <row r="313" spans="1:14" s="133" customFormat="1" ht="15">
      <c r="A313" s="134">
        <f>COUNTA($A$8:A312)</f>
        <v>305</v>
      </c>
      <c s="134">
        <v>24020255</v>
      </c>
      <c s="135" t="s">
        <v>3232</v>
      </c>
      <c s="136">
        <v>38875</v>
      </c>
      <c s="135" t="s">
        <v>3204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14" spans="1:14" s="133" customFormat="1" ht="15">
      <c r="A314" s="134">
        <f>COUNTA($A$8:A313)</f>
        <v>306</v>
      </c>
      <c s="134">
        <v>24020274</v>
      </c>
      <c s="135" t="s">
        <v>3279</v>
      </c>
      <c s="136">
        <v>38881</v>
      </c>
      <c s="135" t="s">
        <v>3248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15" spans="1:14" s="133" customFormat="1" ht="15">
      <c r="A315" s="134">
        <f>COUNTA($A$8:A314)</f>
        <v>307</v>
      </c>
      <c s="134">
        <v>24020274</v>
      </c>
      <c s="135" t="s">
        <v>3279</v>
      </c>
      <c s="136">
        <v>38881</v>
      </c>
      <c s="135" t="s">
        <v>3248</v>
      </c>
      <c s="135" t="s">
        <v>7153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16" spans="1:14" s="133" customFormat="1" ht="15">
      <c r="A316" s="134">
        <f>COUNTA($A$8:A315)</f>
        <v>308</v>
      </c>
      <c s="134">
        <v>24020281</v>
      </c>
      <c s="135" t="s">
        <v>3193</v>
      </c>
      <c s="136">
        <v>39020</v>
      </c>
      <c s="135" t="s">
        <v>3158</v>
      </c>
      <c s="135" t="s">
        <v>7153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17" spans="1:14" s="133" customFormat="1" ht="15">
      <c r="A317" s="134">
        <f>COUNTA($A$8:A316)</f>
        <v>309</v>
      </c>
      <c s="134">
        <v>24020281</v>
      </c>
      <c s="135" t="s">
        <v>3193</v>
      </c>
      <c s="136">
        <v>39020</v>
      </c>
      <c s="135" t="s">
        <v>3158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18" spans="1:14" s="133" customFormat="1" ht="15">
      <c r="A318" s="134">
        <f>COUNTA($A$8:A317)</f>
        <v>310</v>
      </c>
      <c s="134">
        <v>24020286</v>
      </c>
      <c s="135" t="s">
        <v>3148</v>
      </c>
      <c s="136">
        <v>39082</v>
      </c>
      <c s="135" t="s">
        <v>3115</v>
      </c>
      <c s="135" t="s">
        <v>7153</v>
      </c>
      <c s="135" t="s">
        <v>4434</v>
      </c>
      <c s="135" t="s">
        <v>9109</v>
      </c>
      <c s="135" t="s">
        <v>8744</v>
      </c>
      <c s="134" t="s">
        <v>7354</v>
      </c>
      <c s="134">
        <v>3</v>
      </c>
      <c s="135" t="s">
        <v>8893</v>
      </c>
      <c s="186">
        <f t="shared" si="4"/>
        <v>3237000</v>
      </c>
      <c s="135"/>
    </row>
    <row r="319" spans="1:14" s="133" customFormat="1" ht="15">
      <c r="A319" s="134">
        <f>COUNTA($A$8:A318)</f>
        <v>311</v>
      </c>
      <c s="134">
        <v>24020287</v>
      </c>
      <c s="135" t="s">
        <v>3371</v>
      </c>
      <c s="136">
        <v>38934</v>
      </c>
      <c s="135" t="s">
        <v>3340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20" spans="1:14" s="133" customFormat="1" ht="15">
      <c r="A320" s="134">
        <f>COUNTA($A$8:A319)</f>
        <v>312</v>
      </c>
      <c s="134">
        <v>24020291</v>
      </c>
      <c s="135" t="s">
        <v>3238</v>
      </c>
      <c s="136">
        <v>39040</v>
      </c>
      <c s="135" t="s">
        <v>3204</v>
      </c>
      <c s="135" t="s">
        <v>7153</v>
      </c>
      <c s="135" t="s">
        <v>4434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21" spans="1:14" s="133" customFormat="1" ht="15">
      <c r="A321" s="134">
        <f>COUNTA($A$8:A320)</f>
        <v>313</v>
      </c>
      <c s="134">
        <v>24020296</v>
      </c>
      <c s="135" t="s">
        <v>3329</v>
      </c>
      <c s="136">
        <v>38991</v>
      </c>
      <c s="135" t="s">
        <v>3294</v>
      </c>
      <c s="135" t="s">
        <v>7153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22" spans="1:14" s="133" customFormat="1" ht="15">
      <c r="A322" s="134">
        <f>COUNTA($A$8:A321)</f>
        <v>314</v>
      </c>
      <c s="134">
        <v>24020300</v>
      </c>
      <c s="135" t="s">
        <v>3239</v>
      </c>
      <c s="136">
        <v>39035</v>
      </c>
      <c s="135" t="s">
        <v>3204</v>
      </c>
      <c s="135" t="s">
        <v>7153</v>
      </c>
      <c s="135" t="s">
        <v>4434</v>
      </c>
      <c s="135" t="s">
        <v>8684</v>
      </c>
      <c s="135" t="s">
        <v>7679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23" spans="1:14" s="133" customFormat="1" ht="15">
      <c r="A323" s="134">
        <f>COUNTA($A$8:A322)</f>
        <v>315</v>
      </c>
      <c s="134">
        <v>24020310</v>
      </c>
      <c s="135" t="s">
        <v>3284</v>
      </c>
      <c s="136">
        <v>39047</v>
      </c>
      <c s="135" t="s">
        <v>3248</v>
      </c>
      <c s="135" t="s">
        <v>7153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4"/>
        <v>4316000</v>
      </c>
      <c s="135"/>
    </row>
    <row r="324" spans="1:14" s="133" customFormat="1" ht="15">
      <c r="A324" s="134">
        <f>COUNTA($A$8:A323)</f>
        <v>316</v>
      </c>
      <c s="134">
        <v>24020313</v>
      </c>
      <c s="135" t="s">
        <v>3331</v>
      </c>
      <c s="136">
        <v>38743</v>
      </c>
      <c s="135" t="s">
        <v>3294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25" spans="1:14" s="133" customFormat="1" ht="15">
      <c r="A325" s="134">
        <f>COUNTA($A$8:A324)</f>
        <v>317</v>
      </c>
      <c s="134">
        <v>24020319</v>
      </c>
      <c s="135" t="s">
        <v>3285</v>
      </c>
      <c s="136">
        <v>38822</v>
      </c>
      <c s="135" t="s">
        <v>3248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26" spans="1:14" s="133" customFormat="1" ht="15">
      <c r="A326" s="134">
        <f>COUNTA($A$8:A325)</f>
        <v>318</v>
      </c>
      <c s="134">
        <v>24020325</v>
      </c>
      <c s="135" t="s">
        <v>3151</v>
      </c>
      <c s="136">
        <v>38948</v>
      </c>
      <c s="135" t="s">
        <v>3115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27" spans="1:14" s="133" customFormat="1" ht="15">
      <c r="A327" s="134">
        <f>COUNTA($A$8:A326)</f>
        <v>319</v>
      </c>
      <c s="134">
        <v>24020327</v>
      </c>
      <c s="135" t="s">
        <v>726</v>
      </c>
      <c s="136">
        <v>38940</v>
      </c>
      <c s="135" t="s">
        <v>3204</v>
      </c>
      <c s="135" t="s">
        <v>7153</v>
      </c>
      <c s="135" t="s">
        <v>4434</v>
      </c>
      <c s="135" t="s">
        <v>8643</v>
      </c>
      <c s="135" t="s">
        <v>8197</v>
      </c>
      <c s="134" t="s">
        <v>7354</v>
      </c>
      <c s="134">
        <v>3</v>
      </c>
      <c s="135" t="s">
        <v>8893</v>
      </c>
      <c s="186">
        <f t="shared" si="4"/>
        <v>3237000</v>
      </c>
      <c s="135"/>
    </row>
    <row r="328" spans="1:14" s="133" customFormat="1" ht="15">
      <c r="A328" s="134">
        <f>COUNTA($A$8:A327)</f>
        <v>320</v>
      </c>
      <c s="134">
        <v>24020335</v>
      </c>
      <c s="135" t="s">
        <v>3200</v>
      </c>
      <c s="136">
        <v>38720</v>
      </c>
      <c s="135" t="s">
        <v>3158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4"/>
        <v>2158000</v>
      </c>
      <c s="135"/>
    </row>
    <row r="329" spans="1:14" s="133" customFormat="1" ht="15">
      <c r="A329" s="134">
        <f>COUNTA($A$8:A328)</f>
        <v>321</v>
      </c>
      <c s="134">
        <v>24020339</v>
      </c>
      <c s="135" t="s">
        <v>3378</v>
      </c>
      <c s="136">
        <v>39037</v>
      </c>
      <c s="135" t="s">
        <v>3340</v>
      </c>
      <c s="135" t="s">
        <v>7153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8659</v>
      </c>
      <c s="186">
        <f t="shared" si="4"/>
        <v>4316000</v>
      </c>
      <c s="135"/>
    </row>
    <row r="330" spans="1:14" s="133" customFormat="1" ht="15">
      <c r="A330" s="134">
        <f>COUNTA($A$8:A329)</f>
        <v>322</v>
      </c>
      <c s="134">
        <v>24020343</v>
      </c>
      <c s="135" t="s">
        <v>3153</v>
      </c>
      <c s="136">
        <v>38974</v>
      </c>
      <c s="135" t="s">
        <v>3115</v>
      </c>
      <c s="135" t="s">
        <v>7153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5" ref="M330:M393">K330*1079000</f>
        <v>2158000</v>
      </c>
      <c s="135"/>
    </row>
    <row r="331" spans="1:14" s="133" customFormat="1" ht="15">
      <c r="A331" s="134">
        <f>COUNTA($A$8:A330)</f>
        <v>323</v>
      </c>
      <c s="134">
        <v>24020350</v>
      </c>
      <c s="135" t="s">
        <v>3154</v>
      </c>
      <c s="136">
        <v>38975</v>
      </c>
      <c s="135" t="s">
        <v>3115</v>
      </c>
      <c s="135" t="s">
        <v>7153</v>
      </c>
      <c s="135" t="s">
        <v>4434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32" spans="1:14" s="133" customFormat="1" ht="15">
      <c r="A332" s="134">
        <f>COUNTA($A$8:A331)</f>
        <v>324</v>
      </c>
      <c s="134">
        <v>24020366</v>
      </c>
      <c s="135" t="s">
        <v>3382</v>
      </c>
      <c s="136">
        <v>39009</v>
      </c>
      <c s="135" t="s">
        <v>3340</v>
      </c>
      <c s="135" t="s">
        <v>7153</v>
      </c>
      <c s="135" t="s">
        <v>4434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33" spans="1:14" s="133" customFormat="1" ht="15">
      <c r="A333" s="134">
        <f>COUNTA($A$8:A332)</f>
        <v>325</v>
      </c>
      <c s="134">
        <v>24020366</v>
      </c>
      <c s="135" t="s">
        <v>3382</v>
      </c>
      <c s="136">
        <v>39009</v>
      </c>
      <c s="135" t="s">
        <v>3340</v>
      </c>
      <c s="135" t="s">
        <v>7153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34" spans="1:14" s="133" customFormat="1" ht="15">
      <c r="A334" s="134">
        <f>COUNTA($A$8:A333)</f>
        <v>326</v>
      </c>
      <c s="134">
        <v>24020366</v>
      </c>
      <c s="135" t="s">
        <v>3382</v>
      </c>
      <c s="136">
        <v>39009</v>
      </c>
      <c s="135" t="s">
        <v>3340</v>
      </c>
      <c s="135" t="s">
        <v>7153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35" spans="1:14" s="133" customFormat="1" ht="15">
      <c r="A335" s="134">
        <f>COUNTA($A$8:A334)</f>
        <v>327</v>
      </c>
      <c s="134">
        <v>24020368</v>
      </c>
      <c s="135" t="s">
        <v>3292</v>
      </c>
      <c s="136">
        <v>38949</v>
      </c>
      <c s="135" t="s">
        <v>3248</v>
      </c>
      <c s="135" t="s">
        <v>7153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36" spans="1:14" s="133" customFormat="1" ht="15">
      <c r="A336" s="134">
        <f>COUNTA($A$8:A335)</f>
        <v>328</v>
      </c>
      <c s="134">
        <v>24020380</v>
      </c>
      <c s="135" t="s">
        <v>2109</v>
      </c>
      <c s="136">
        <v>39019</v>
      </c>
      <c s="135" t="s">
        <v>2108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37" spans="1:14" s="133" customFormat="1" ht="15">
      <c r="A337" s="134">
        <f>COUNTA($A$8:A336)</f>
        <v>329</v>
      </c>
      <c s="134">
        <v>24020389</v>
      </c>
      <c s="135" t="s">
        <v>2158</v>
      </c>
      <c s="136">
        <v>38998</v>
      </c>
      <c s="135" t="s">
        <v>2156</v>
      </c>
      <c s="135" t="s">
        <v>7149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38" spans="1:14" s="133" customFormat="1" ht="15">
      <c r="A338" s="134">
        <f>COUNTA($A$8:A337)</f>
        <v>330</v>
      </c>
      <c s="134">
        <v>24020412</v>
      </c>
      <c s="135" t="s">
        <v>2114</v>
      </c>
      <c s="136">
        <v>38822</v>
      </c>
      <c s="135" t="s">
        <v>2108</v>
      </c>
      <c s="135" t="s">
        <v>7149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39" spans="1:14" s="133" customFormat="1" ht="15">
      <c r="A339" s="134">
        <f>COUNTA($A$8:A338)</f>
        <v>331</v>
      </c>
      <c s="134">
        <v>24020433</v>
      </c>
      <c s="135" t="s">
        <v>2121</v>
      </c>
      <c s="136">
        <v>38968</v>
      </c>
      <c s="135" t="s">
        <v>2108</v>
      </c>
      <c s="135" t="s">
        <v>7149</v>
      </c>
      <c s="135" t="s">
        <v>4434</v>
      </c>
      <c s="135" t="s">
        <v>8843</v>
      </c>
      <c s="135" t="s">
        <v>7752</v>
      </c>
      <c s="134" t="s">
        <v>7354</v>
      </c>
      <c s="134">
        <v>3</v>
      </c>
      <c s="135" t="s">
        <v>8893</v>
      </c>
      <c s="186">
        <f t="shared" si="5"/>
        <v>3237000</v>
      </c>
      <c s="135"/>
    </row>
    <row r="340" spans="1:14" s="133" customFormat="1" ht="15">
      <c r="A340" s="134">
        <f>COUNTA($A$8:A339)</f>
        <v>332</v>
      </c>
      <c s="134">
        <v>24020433</v>
      </c>
      <c s="135" t="s">
        <v>2121</v>
      </c>
      <c s="136">
        <v>38968</v>
      </c>
      <c s="135" t="s">
        <v>2108</v>
      </c>
      <c s="135" t="s">
        <v>7149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41" spans="1:14" s="133" customFormat="1" ht="15">
      <c r="A341" s="134">
        <f>COUNTA($A$8:A340)</f>
        <v>333</v>
      </c>
      <c s="134">
        <v>24020434</v>
      </c>
      <c s="135" t="s">
        <v>2168</v>
      </c>
      <c s="136">
        <v>38893</v>
      </c>
      <c s="135" t="s">
        <v>2156</v>
      </c>
      <c s="135" t="s">
        <v>7149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42" spans="1:14" s="133" customFormat="1" ht="15">
      <c r="A342" s="134">
        <f>COUNTA($A$8:A341)</f>
        <v>334</v>
      </c>
      <c s="134">
        <v>24020435</v>
      </c>
      <c s="135" t="s">
        <v>2074</v>
      </c>
      <c s="136">
        <v>39043</v>
      </c>
      <c s="135" t="s">
        <v>2063</v>
      </c>
      <c s="135" t="s">
        <v>7149</v>
      </c>
      <c s="135" t="s">
        <v>4434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43" spans="1:14" s="133" customFormat="1" ht="15">
      <c r="A343" s="134">
        <f>COUNTA($A$8:A342)</f>
        <v>335</v>
      </c>
      <c s="134">
        <v>24020442</v>
      </c>
      <c s="135" t="s">
        <v>751</v>
      </c>
      <c s="136">
        <v>39076</v>
      </c>
      <c s="135" t="s">
        <v>2199</v>
      </c>
      <c s="135" t="s">
        <v>7149</v>
      </c>
      <c s="135" t="s">
        <v>4434</v>
      </c>
      <c s="135" t="s">
        <v>9110</v>
      </c>
      <c s="135" t="s">
        <v>7620</v>
      </c>
      <c s="134" t="s">
        <v>7354</v>
      </c>
      <c s="134">
        <v>3</v>
      </c>
      <c s="135" t="s">
        <v>8893</v>
      </c>
      <c s="186">
        <f t="shared" si="5"/>
        <v>3237000</v>
      </c>
      <c s="135"/>
    </row>
    <row r="344" spans="1:14" s="133" customFormat="1" ht="15">
      <c r="A344" s="134">
        <f>COUNTA($A$8:A343)</f>
        <v>336</v>
      </c>
      <c s="134">
        <v>24020454</v>
      </c>
      <c s="135" t="s">
        <v>2206</v>
      </c>
      <c s="136">
        <v>38838</v>
      </c>
      <c s="135" t="s">
        <v>2199</v>
      </c>
      <c s="135" t="s">
        <v>7149</v>
      </c>
      <c s="135" t="s">
        <v>4434</v>
      </c>
      <c s="135" t="s">
        <v>8130</v>
      </c>
      <c s="135" t="s">
        <v>7620</v>
      </c>
      <c s="134" t="s">
        <v>7354</v>
      </c>
      <c s="134">
        <v>3</v>
      </c>
      <c s="135" t="s">
        <v>8724</v>
      </c>
      <c s="186">
        <f t="shared" si="5"/>
        <v>3237000</v>
      </c>
      <c s="135"/>
    </row>
    <row r="345" spans="1:14" s="133" customFormat="1" ht="15">
      <c r="A345" s="134">
        <f>COUNTA($A$8:A344)</f>
        <v>337</v>
      </c>
      <c s="134">
        <v>24020465</v>
      </c>
      <c s="135" t="s">
        <v>535</v>
      </c>
      <c s="136">
        <v>38956</v>
      </c>
      <c s="135" t="s">
        <v>2245</v>
      </c>
      <c s="135" t="s">
        <v>7149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46" spans="1:14" s="133" customFormat="1" ht="15">
      <c r="A346" s="134">
        <f>COUNTA($A$8:A345)</f>
        <v>338</v>
      </c>
      <c s="134">
        <v>24020481</v>
      </c>
      <c s="135" t="s">
        <v>1526</v>
      </c>
      <c s="136">
        <v>39019</v>
      </c>
      <c s="135" t="s">
        <v>2063</v>
      </c>
      <c s="135" t="s">
        <v>7149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47" spans="1:14" s="133" customFormat="1" ht="15">
      <c r="A347" s="134">
        <f>COUNTA($A$8:A346)</f>
        <v>339</v>
      </c>
      <c s="134">
        <v>24020481</v>
      </c>
      <c s="135" t="s">
        <v>1526</v>
      </c>
      <c s="136">
        <v>39019</v>
      </c>
      <c s="135" t="s">
        <v>2063</v>
      </c>
      <c s="135" t="s">
        <v>7149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48" spans="1:14" s="133" customFormat="1" ht="15">
      <c r="A348" s="134">
        <f>COUNTA($A$8:A347)</f>
        <v>340</v>
      </c>
      <c s="134">
        <v>24020483</v>
      </c>
      <c s="135" t="s">
        <v>2077</v>
      </c>
      <c s="136">
        <v>38771</v>
      </c>
      <c s="135" t="s">
        <v>2063</v>
      </c>
      <c s="135" t="s">
        <v>7149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49" spans="1:14" s="133" customFormat="1" ht="15">
      <c r="A349" s="134">
        <f>COUNTA($A$8:A348)</f>
        <v>341</v>
      </c>
      <c s="134">
        <v>24020483</v>
      </c>
      <c s="135" t="s">
        <v>2077</v>
      </c>
      <c s="136">
        <v>38771</v>
      </c>
      <c s="135" t="s">
        <v>2063</v>
      </c>
      <c s="135" t="s">
        <v>7149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50" spans="1:14" s="133" customFormat="1" ht="15">
      <c r="A350" s="134">
        <f>COUNTA($A$8:A349)</f>
        <v>342</v>
      </c>
      <c s="134">
        <v>24020490</v>
      </c>
      <c s="135" t="s">
        <v>2172</v>
      </c>
      <c s="136">
        <v>38768</v>
      </c>
      <c s="135" t="s">
        <v>2156</v>
      </c>
      <c s="135" t="s">
        <v>7149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51" spans="1:14" s="133" customFormat="1" ht="15">
      <c r="A351" s="134">
        <f>COUNTA($A$8:A350)</f>
        <v>343</v>
      </c>
      <c s="134">
        <v>24020497</v>
      </c>
      <c s="135" t="s">
        <v>2079</v>
      </c>
      <c s="136">
        <v>38848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52" spans="1:14" s="133" customFormat="1" ht="15">
      <c r="A352" s="134">
        <f>COUNTA($A$8:A351)</f>
        <v>344</v>
      </c>
      <c s="134">
        <v>24020507</v>
      </c>
      <c s="135" t="s">
        <v>2081</v>
      </c>
      <c s="136">
        <v>38832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53" spans="1:14" s="133" customFormat="1" ht="15">
      <c r="A353" s="134">
        <f>COUNTA($A$8:A352)</f>
        <v>345</v>
      </c>
      <c s="134">
        <v>24020515</v>
      </c>
      <c s="135" t="s">
        <v>2082</v>
      </c>
      <c s="136">
        <v>38802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54" spans="1:14" s="133" customFormat="1" ht="15">
      <c r="A354" s="134">
        <f>COUNTA($A$8:A353)</f>
        <v>346</v>
      </c>
      <c s="134">
        <v>24020523</v>
      </c>
      <c s="135" t="s">
        <v>2083</v>
      </c>
      <c s="136">
        <v>38743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55" spans="1:14" s="133" customFormat="1" ht="15">
      <c r="A355" s="134">
        <f>COUNTA($A$8:A354)</f>
        <v>347</v>
      </c>
      <c s="134">
        <v>24020531</v>
      </c>
      <c s="135" t="s">
        <v>825</v>
      </c>
      <c s="136">
        <v>39003</v>
      </c>
      <c s="135" t="s">
        <v>2063</v>
      </c>
      <c s="135" t="s">
        <v>7149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56" spans="1:14" s="133" customFormat="1" ht="15">
      <c r="A356" s="134">
        <f>COUNTA($A$8:A355)</f>
        <v>348</v>
      </c>
      <c s="134">
        <v>24020564</v>
      </c>
      <c s="135" t="s">
        <v>2137</v>
      </c>
      <c s="136">
        <v>39075</v>
      </c>
      <c s="135" t="s">
        <v>2108</v>
      </c>
      <c s="135" t="s">
        <v>7149</v>
      </c>
      <c s="135" t="s">
        <v>4434</v>
      </c>
      <c s="135" t="s">
        <v>8912</v>
      </c>
      <c s="135" t="s">
        <v>7887</v>
      </c>
      <c s="134" t="s">
        <v>7354</v>
      </c>
      <c s="134">
        <v>5</v>
      </c>
      <c s="135" t="s">
        <v>8893</v>
      </c>
      <c s="186">
        <f t="shared" si="5"/>
        <v>5395000</v>
      </c>
      <c s="135"/>
    </row>
    <row r="357" spans="1:14" s="133" customFormat="1" ht="15">
      <c r="A357" s="134">
        <f>COUNTA($A$8:A356)</f>
        <v>349</v>
      </c>
      <c s="134">
        <v>24020568</v>
      </c>
      <c s="135" t="s">
        <v>2299</v>
      </c>
      <c s="136">
        <v>38762</v>
      </c>
      <c s="135" t="s">
        <v>2280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58" spans="1:14" s="133" customFormat="1" ht="15">
      <c r="A358" s="134">
        <f>COUNTA($A$8:A357)</f>
        <v>350</v>
      </c>
      <c s="134">
        <v>24020579</v>
      </c>
      <c s="135" t="s">
        <v>2089</v>
      </c>
      <c s="136">
        <v>38793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59" spans="1:14" s="133" customFormat="1" ht="15">
      <c r="A359" s="134">
        <f>COUNTA($A$8:A358)</f>
        <v>351</v>
      </c>
      <c s="134">
        <v>24020580</v>
      </c>
      <c s="135" t="s">
        <v>2138</v>
      </c>
      <c s="136">
        <v>38963</v>
      </c>
      <c s="135" t="s">
        <v>2108</v>
      </c>
      <c s="135" t="s">
        <v>7149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60" spans="1:14" s="133" customFormat="1" ht="15">
      <c r="A360" s="134">
        <f>COUNTA($A$8:A359)</f>
        <v>352</v>
      </c>
      <c s="134">
        <v>24020586</v>
      </c>
      <c s="135" t="s">
        <v>2181</v>
      </c>
      <c s="136">
        <v>39075</v>
      </c>
      <c s="135" t="s">
        <v>2156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61" spans="1:14" s="133" customFormat="1" ht="15">
      <c r="A361" s="134">
        <f>COUNTA($A$8:A360)</f>
        <v>353</v>
      </c>
      <c s="134">
        <v>24020587</v>
      </c>
      <c s="135" t="s">
        <v>2090</v>
      </c>
      <c s="136">
        <v>38824</v>
      </c>
      <c s="135" t="s">
        <v>2063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62" spans="1:14" s="133" customFormat="1" ht="15">
      <c r="A362" s="134">
        <f>COUNTA($A$8:A361)</f>
        <v>354</v>
      </c>
      <c s="134">
        <v>24020595</v>
      </c>
      <c s="135" t="s">
        <v>2091</v>
      </c>
      <c s="136">
        <v>39040</v>
      </c>
      <c s="135" t="s">
        <v>2063</v>
      </c>
      <c s="135" t="s">
        <v>7149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63" spans="1:14" s="133" customFormat="1" ht="15">
      <c r="A363" s="134">
        <f>COUNTA($A$8:A362)</f>
        <v>355</v>
      </c>
      <c s="134">
        <v>24020627</v>
      </c>
      <c s="135" t="s">
        <v>2097</v>
      </c>
      <c s="136">
        <v>38677</v>
      </c>
      <c s="135" t="s">
        <v>2063</v>
      </c>
      <c s="135" t="s">
        <v>7149</v>
      </c>
      <c s="135" t="s">
        <v>4434</v>
      </c>
      <c s="135" t="s">
        <v>8558</v>
      </c>
      <c s="135" t="s">
        <v>7620</v>
      </c>
      <c s="134" t="s">
        <v>7354</v>
      </c>
      <c s="134">
        <v>3</v>
      </c>
      <c s="135" t="s">
        <v>8659</v>
      </c>
      <c s="186">
        <f t="shared" si="5"/>
        <v>3237000</v>
      </c>
      <c s="135"/>
    </row>
    <row r="364" spans="1:14" s="133" customFormat="1" ht="15">
      <c r="A364" s="134">
        <f>COUNTA($A$8:A363)</f>
        <v>356</v>
      </c>
      <c s="134">
        <v>24020627</v>
      </c>
      <c s="135" t="s">
        <v>2097</v>
      </c>
      <c s="136">
        <v>38677</v>
      </c>
      <c s="135" t="s">
        <v>2063</v>
      </c>
      <c s="135" t="s">
        <v>7149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5"/>
        <v>3237000</v>
      </c>
      <c s="135"/>
    </row>
    <row r="365" spans="1:14" s="133" customFormat="1" ht="15">
      <c r="A365" s="134">
        <f>COUNTA($A$8:A364)</f>
        <v>357</v>
      </c>
      <c s="134">
        <v>24020648</v>
      </c>
      <c s="135" t="s">
        <v>2311</v>
      </c>
      <c s="136">
        <v>38812</v>
      </c>
      <c s="135" t="s">
        <v>2280</v>
      </c>
      <c s="135" t="s">
        <v>7149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66" spans="1:14" s="133" customFormat="1" ht="15">
      <c r="A366" s="134">
        <f>COUNTA($A$8:A365)</f>
        <v>358</v>
      </c>
      <c s="134">
        <v>24020669</v>
      </c>
      <c s="135" t="s">
        <v>433</v>
      </c>
      <c s="136">
        <v>38907</v>
      </c>
      <c s="135" t="s">
        <v>2156</v>
      </c>
      <c s="135" t="s">
        <v>7149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67" spans="1:14" s="133" customFormat="1" ht="15">
      <c r="A367" s="134">
        <f>COUNTA($A$8:A366)</f>
        <v>359</v>
      </c>
      <c s="134">
        <v>24020672</v>
      </c>
      <c s="135" t="s">
        <v>2316</v>
      </c>
      <c s="136">
        <v>38781</v>
      </c>
      <c s="135" t="s">
        <v>2280</v>
      </c>
      <c s="135" t="s">
        <v>7149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68" spans="1:14" s="133" customFormat="1" ht="15">
      <c r="A368" s="134">
        <f>COUNTA($A$8:A367)</f>
        <v>360</v>
      </c>
      <c s="134">
        <v>24020674</v>
      </c>
      <c s="135" t="s">
        <v>2314</v>
      </c>
      <c s="136">
        <v>38913</v>
      </c>
      <c s="135" t="s">
        <v>2280</v>
      </c>
      <c s="135" t="s">
        <v>7149</v>
      </c>
      <c s="135" t="s">
        <v>4434</v>
      </c>
      <c s="135" t="s">
        <v>8684</v>
      </c>
      <c s="135" t="s">
        <v>7679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69" spans="1:14" s="133" customFormat="1" ht="15">
      <c r="A369" s="134">
        <f>COUNTA($A$8:A368)</f>
        <v>361</v>
      </c>
      <c s="134">
        <v>24020676</v>
      </c>
      <c s="135" t="s">
        <v>2151</v>
      </c>
      <c s="136">
        <v>39032</v>
      </c>
      <c s="135" t="s">
        <v>2108</v>
      </c>
      <c s="135" t="s">
        <v>7149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70" spans="1:14" s="133" customFormat="1" ht="15">
      <c r="A370" s="134">
        <f>COUNTA($A$8:A369)</f>
        <v>362</v>
      </c>
      <c s="134">
        <v>24020679</v>
      </c>
      <c s="135" t="s">
        <v>2278</v>
      </c>
      <c s="136">
        <v>38712</v>
      </c>
      <c s="135" t="s">
        <v>2245</v>
      </c>
      <c s="135" t="s">
        <v>7149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71" spans="1:14" s="133" customFormat="1" ht="15">
      <c r="A371" s="134">
        <f>COUNTA($A$8:A370)</f>
        <v>363</v>
      </c>
      <c s="134">
        <v>24020684</v>
      </c>
      <c s="135" t="s">
        <v>2152</v>
      </c>
      <c s="136">
        <v>38792</v>
      </c>
      <c s="135" t="s">
        <v>2108</v>
      </c>
      <c s="135" t="s">
        <v>7149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5"/>
        <v>5395000</v>
      </c>
      <c s="135"/>
    </row>
    <row r="372" spans="1:14" s="133" customFormat="1" ht="15">
      <c r="A372" s="134">
        <f>COUNTA($A$8:A371)</f>
        <v>364</v>
      </c>
      <c s="134">
        <v>24020693</v>
      </c>
      <c s="135" t="s">
        <v>2197</v>
      </c>
      <c s="136">
        <v>39051</v>
      </c>
      <c s="135" t="s">
        <v>2156</v>
      </c>
      <c s="135" t="s">
        <v>7149</v>
      </c>
      <c s="135" t="s">
        <v>4434</v>
      </c>
      <c s="135" t="s">
        <v>7955</v>
      </c>
      <c s="135" t="s">
        <v>7752</v>
      </c>
      <c s="134" t="s">
        <v>7354</v>
      </c>
      <c s="134">
        <v>3</v>
      </c>
      <c s="135" t="s">
        <v>8893</v>
      </c>
      <c s="186">
        <f t="shared" si="5"/>
        <v>3237000</v>
      </c>
      <c s="135"/>
    </row>
    <row r="373" spans="1:14" s="133" customFormat="1" ht="15">
      <c r="A373" s="134">
        <f>COUNTA($A$8:A372)</f>
        <v>365</v>
      </c>
      <c s="134">
        <v>24020713</v>
      </c>
      <c s="135" t="s">
        <v>3751</v>
      </c>
      <c s="136">
        <v>39055</v>
      </c>
      <c s="135" t="s">
        <v>3746</v>
      </c>
      <c s="135" t="s">
        <v>7168</v>
      </c>
      <c s="135" t="s">
        <v>4434</v>
      </c>
      <c s="135" t="s">
        <v>9111</v>
      </c>
      <c s="135" t="s">
        <v>8875</v>
      </c>
      <c s="134" t="s">
        <v>7354</v>
      </c>
      <c s="134">
        <v>3</v>
      </c>
      <c s="135" t="s">
        <v>8724</v>
      </c>
      <c s="186">
        <f t="shared" si="5"/>
        <v>3237000</v>
      </c>
      <c s="135"/>
    </row>
    <row r="374" spans="1:14" s="133" customFormat="1" ht="15">
      <c r="A374" s="134">
        <f>COUNTA($A$8:A373)</f>
        <v>366</v>
      </c>
      <c s="134">
        <v>24020734</v>
      </c>
      <c s="135" t="s">
        <v>3799</v>
      </c>
      <c s="136">
        <v>39049</v>
      </c>
      <c s="135" t="s">
        <v>3790</v>
      </c>
      <c s="135" t="s">
        <v>7168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5"/>
        <v>4316000</v>
      </c>
      <c s="135"/>
    </row>
    <row r="375" spans="1:14" s="133" customFormat="1" ht="15">
      <c r="A375" s="134">
        <f>COUNTA($A$8:A374)</f>
        <v>367</v>
      </c>
      <c s="134">
        <v>24020757</v>
      </c>
      <c s="135" t="s">
        <v>88</v>
      </c>
      <c s="136">
        <v>38992</v>
      </c>
      <c s="135" t="s">
        <v>3790</v>
      </c>
      <c s="135" t="s">
        <v>7168</v>
      </c>
      <c s="135" t="s">
        <v>4434</v>
      </c>
      <c s="135" t="s">
        <v>9043</v>
      </c>
      <c s="135" t="s">
        <v>7640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76" spans="1:14" s="133" customFormat="1" ht="15">
      <c r="A376" s="134">
        <f>COUNTA($A$8:A375)</f>
        <v>368</v>
      </c>
      <c s="134">
        <v>24020757</v>
      </c>
      <c s="135" t="s">
        <v>88</v>
      </c>
      <c s="136">
        <v>38992</v>
      </c>
      <c s="135" t="s">
        <v>3790</v>
      </c>
      <c s="135" t="s">
        <v>7168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77" spans="1:14" s="133" customFormat="1" ht="15">
      <c r="A377" s="134">
        <f>COUNTA($A$8:A376)</f>
        <v>369</v>
      </c>
      <c s="134">
        <v>24020758</v>
      </c>
      <c s="135" t="s">
        <v>3767</v>
      </c>
      <c s="136">
        <v>38746</v>
      </c>
      <c s="135" t="s">
        <v>3746</v>
      </c>
      <c s="135" t="s">
        <v>7168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78" spans="1:14" s="133" customFormat="1" ht="15">
      <c r="A378" s="134">
        <f>COUNTA($A$8:A377)</f>
        <v>370</v>
      </c>
      <c s="134">
        <v>24020776</v>
      </c>
      <c s="135" t="s">
        <v>3814</v>
      </c>
      <c s="136">
        <v>38945</v>
      </c>
      <c s="135" t="s">
        <v>3790</v>
      </c>
      <c s="135" t="s">
        <v>7168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79" spans="1:14" s="133" customFormat="1" ht="15">
      <c r="A379" s="134">
        <f>COUNTA($A$8:A378)</f>
        <v>371</v>
      </c>
      <c s="134">
        <v>24020780</v>
      </c>
      <c s="135" t="s">
        <v>3772</v>
      </c>
      <c s="136">
        <v>38865</v>
      </c>
      <c s="135" t="s">
        <v>3746</v>
      </c>
      <c s="135" t="s">
        <v>7168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80" spans="1:14" s="133" customFormat="1" ht="15">
      <c r="A380" s="134">
        <f>COUNTA($A$8:A379)</f>
        <v>372</v>
      </c>
      <c s="134">
        <v>24020785</v>
      </c>
      <c s="135" t="s">
        <v>3774</v>
      </c>
      <c s="136">
        <v>38882</v>
      </c>
      <c s="135" t="s">
        <v>3746</v>
      </c>
      <c s="135" t="s">
        <v>7168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5"/>
        <v>3237000</v>
      </c>
      <c s="135"/>
    </row>
    <row r="381" spans="1:14" s="133" customFormat="1" ht="15">
      <c r="A381" s="134">
        <f>COUNTA($A$8:A380)</f>
        <v>373</v>
      </c>
      <c s="134">
        <v>24020798</v>
      </c>
      <c s="135" t="s">
        <v>3778</v>
      </c>
      <c s="136">
        <v>38936</v>
      </c>
      <c s="135" t="s">
        <v>3746</v>
      </c>
      <c s="135" t="s">
        <v>7168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5"/>
        <v>2158000</v>
      </c>
      <c s="135"/>
    </row>
    <row r="382" spans="1:14" s="133" customFormat="1" ht="15">
      <c r="A382" s="134">
        <f>COUNTA($A$8:A381)</f>
        <v>374</v>
      </c>
      <c s="134">
        <v>24020802</v>
      </c>
      <c s="135" t="s">
        <v>3825</v>
      </c>
      <c s="136">
        <v>38793</v>
      </c>
      <c s="135" t="s">
        <v>3790</v>
      </c>
      <c s="135" t="s">
        <v>7168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83" spans="1:14" s="133" customFormat="1" ht="15">
      <c r="A383" s="134">
        <f>COUNTA($A$8:A382)</f>
        <v>375</v>
      </c>
      <c s="134">
        <v>24020803</v>
      </c>
      <c s="135" t="s">
        <v>3826</v>
      </c>
      <c s="136">
        <v>38736</v>
      </c>
      <c s="135" t="s">
        <v>3790</v>
      </c>
      <c s="135" t="s">
        <v>7168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5"/>
        <v>3237000</v>
      </c>
      <c s="135"/>
    </row>
    <row r="384" spans="1:14" s="133" customFormat="1" ht="15">
      <c r="A384" s="134">
        <f>COUNTA($A$8:A383)</f>
        <v>376</v>
      </c>
      <c s="134">
        <v>24020862</v>
      </c>
      <c s="135" t="s">
        <v>3520</v>
      </c>
      <c s="136">
        <v>38805</v>
      </c>
      <c s="135" t="s">
        <v>3510</v>
      </c>
      <c s="135" t="s">
        <v>7230</v>
      </c>
      <c s="135" t="s">
        <v>4434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6">
        <f t="shared" si="5"/>
        <v>3237000</v>
      </c>
      <c s="135"/>
    </row>
    <row r="385" spans="1:14" s="133" customFormat="1" ht="15">
      <c r="A385" s="134">
        <f>COUNTA($A$8:A384)</f>
        <v>377</v>
      </c>
      <c s="134">
        <v>24020864</v>
      </c>
      <c s="135" t="s">
        <v>2333</v>
      </c>
      <c s="136">
        <v>38863</v>
      </c>
      <c s="135" t="s">
        <v>3510</v>
      </c>
      <c s="135" t="s">
        <v>7230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86" spans="1:14" s="133" customFormat="1" ht="15">
      <c r="A386" s="134">
        <f>COUNTA($A$8:A385)</f>
        <v>378</v>
      </c>
      <c s="134">
        <v>24020872</v>
      </c>
      <c s="135" t="s">
        <v>3053</v>
      </c>
      <c s="136">
        <v>38934</v>
      </c>
      <c s="135" t="s">
        <v>3510</v>
      </c>
      <c s="135" t="s">
        <v>7230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87" spans="1:14" s="133" customFormat="1" ht="15">
      <c r="A387" s="134">
        <f>COUNTA($A$8:A386)</f>
        <v>379</v>
      </c>
      <c s="134">
        <v>24020914</v>
      </c>
      <c s="135" t="s">
        <v>1829</v>
      </c>
      <c s="136">
        <v>38802</v>
      </c>
      <c s="135" t="s">
        <v>1827</v>
      </c>
      <c s="135" t="s">
        <v>7156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88" spans="1:14" s="133" customFormat="1" ht="15">
      <c r="A388" s="134">
        <f>COUNTA($A$8:A387)</f>
        <v>380</v>
      </c>
      <c s="134">
        <v>24020915</v>
      </c>
      <c s="135" t="s">
        <v>1871</v>
      </c>
      <c s="136">
        <v>38909</v>
      </c>
      <c s="135" t="s">
        <v>1869</v>
      </c>
      <c s="135" t="s">
        <v>7156</v>
      </c>
      <c s="135" t="s">
        <v>4434</v>
      </c>
      <c s="135" t="s">
        <v>9112</v>
      </c>
      <c s="135" t="s">
        <v>7911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89" spans="1:14" s="133" customFormat="1" ht="15">
      <c r="A389" s="134">
        <f>COUNTA($A$8:A388)</f>
        <v>381</v>
      </c>
      <c s="134">
        <v>24020933</v>
      </c>
      <c s="135" t="s">
        <v>1879</v>
      </c>
      <c s="136">
        <v>38891</v>
      </c>
      <c s="135" t="s">
        <v>1869</v>
      </c>
      <c s="135" t="s">
        <v>7156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90" spans="1:14" s="133" customFormat="1" ht="15">
      <c r="A390" s="134">
        <f>COUNTA($A$8:A389)</f>
        <v>382</v>
      </c>
      <c s="134">
        <v>24020935</v>
      </c>
      <c s="135" t="s">
        <v>1837</v>
      </c>
      <c s="136">
        <v>38965</v>
      </c>
      <c s="135" t="s">
        <v>1827</v>
      </c>
      <c s="135" t="s">
        <v>7156</v>
      </c>
      <c s="135" t="s">
        <v>4434</v>
      </c>
      <c s="135" t="s">
        <v>8346</v>
      </c>
      <c s="135" t="s">
        <v>7640</v>
      </c>
      <c s="134" t="s">
        <v>7354</v>
      </c>
      <c s="134">
        <v>2</v>
      </c>
      <c s="135" t="s">
        <v>8724</v>
      </c>
      <c s="186">
        <f t="shared" si="5"/>
        <v>2158000</v>
      </c>
      <c s="135"/>
    </row>
    <row r="391" spans="1:14" s="133" customFormat="1" ht="15">
      <c r="A391" s="134">
        <f>COUNTA($A$8:A390)</f>
        <v>383</v>
      </c>
      <c s="134">
        <v>24020945</v>
      </c>
      <c s="135" t="s">
        <v>1883</v>
      </c>
      <c s="136">
        <v>38723</v>
      </c>
      <c s="135" t="s">
        <v>1869</v>
      </c>
      <c s="135" t="s">
        <v>7156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92" spans="1:14" s="133" customFormat="1" ht="15">
      <c r="A392" s="134">
        <f>COUNTA($A$8:A391)</f>
        <v>384</v>
      </c>
      <c s="134">
        <v>24020945</v>
      </c>
      <c s="135" t="s">
        <v>1883</v>
      </c>
      <c s="136">
        <v>38723</v>
      </c>
      <c s="135" t="s">
        <v>1869</v>
      </c>
      <c s="135" t="s">
        <v>7156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5"/>
        <v>4316000</v>
      </c>
      <c s="135"/>
    </row>
    <row r="393" spans="1:14" s="133" customFormat="1" ht="15">
      <c r="A393" s="134">
        <f>COUNTA($A$8:A392)</f>
        <v>385</v>
      </c>
      <c s="134">
        <v>24021001</v>
      </c>
      <c s="135" t="s">
        <v>9113</v>
      </c>
      <c s="136">
        <v>38902</v>
      </c>
      <c s="135" t="s">
        <v>1827</v>
      </c>
      <c s="135" t="s">
        <v>7156</v>
      </c>
      <c s="135" t="s">
        <v>4434</v>
      </c>
      <c s="135" t="s">
        <v>8831</v>
      </c>
      <c s="135" t="s">
        <v>7620</v>
      </c>
      <c s="134" t="s">
        <v>7354</v>
      </c>
      <c s="134">
        <v>3</v>
      </c>
      <c s="135" t="s">
        <v>8893</v>
      </c>
      <c s="186">
        <f t="shared" si="5"/>
        <v>3237000</v>
      </c>
      <c s="135"/>
    </row>
    <row r="394" spans="1:14" s="133" customFormat="1" ht="15">
      <c r="A394" s="134">
        <f>COUNTA($A$8:A393)</f>
        <v>386</v>
      </c>
      <c s="134">
        <v>24021019</v>
      </c>
      <c s="135" t="s">
        <v>1862</v>
      </c>
      <c s="136">
        <v>39010</v>
      </c>
      <c s="135" t="s">
        <v>1827</v>
      </c>
      <c s="135" t="s">
        <v>7156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" ref="M394:M457">K394*1079000</f>
        <v>4316000</v>
      </c>
      <c s="135"/>
    </row>
    <row r="395" spans="1:14" s="133" customFormat="1" ht="15">
      <c r="A395" s="134">
        <f>COUNTA($A$8:A394)</f>
        <v>387</v>
      </c>
      <c s="134">
        <v>24021033</v>
      </c>
      <c s="135" t="s">
        <v>1911</v>
      </c>
      <c s="136">
        <v>38591</v>
      </c>
      <c s="135" t="s">
        <v>1869</v>
      </c>
      <c s="135" t="s">
        <v>7156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396" spans="1:14" s="133" customFormat="1" ht="15">
      <c r="A396" s="134">
        <f>COUNTA($A$8:A395)</f>
        <v>388</v>
      </c>
      <c s="134">
        <v>24021040</v>
      </c>
      <c s="135" t="s">
        <v>857</v>
      </c>
      <c s="136">
        <v>38936</v>
      </c>
      <c s="135" t="s">
        <v>1827</v>
      </c>
      <c s="135" t="s">
        <v>7156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397" spans="1:14" s="133" customFormat="1" ht="15">
      <c r="A397" s="134">
        <f>COUNTA($A$8:A396)</f>
        <v>389</v>
      </c>
      <c s="134">
        <v>24021054</v>
      </c>
      <c s="135" t="s">
        <v>1920</v>
      </c>
      <c s="136">
        <v>38765</v>
      </c>
      <c s="135" t="s">
        <v>1869</v>
      </c>
      <c s="135" t="s">
        <v>7156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398" spans="1:14" s="133" customFormat="1" ht="15">
      <c r="A398" s="134">
        <f>COUNTA($A$8:A397)</f>
        <v>390</v>
      </c>
      <c s="134">
        <v>24021060</v>
      </c>
      <c s="135" t="s">
        <v>3594</v>
      </c>
      <c s="136">
        <v>39032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399" spans="1:14" s="133" customFormat="1" ht="15">
      <c r="A399" s="134">
        <f>COUNTA($A$8:A398)</f>
        <v>391</v>
      </c>
      <c s="134">
        <v>24021072</v>
      </c>
      <c s="135" t="s">
        <v>3599</v>
      </c>
      <c s="136">
        <v>38957</v>
      </c>
      <c s="135" t="s">
        <v>3595</v>
      </c>
      <c s="135" t="s">
        <v>7413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00" spans="1:14" s="133" customFormat="1" ht="15">
      <c r="A400" s="134">
        <f>COUNTA($A$8:A399)</f>
        <v>392</v>
      </c>
      <c s="134">
        <v>24021082</v>
      </c>
      <c s="135" t="s">
        <v>1836</v>
      </c>
      <c s="136">
        <v>38944</v>
      </c>
      <c s="135" t="s">
        <v>3556</v>
      </c>
      <c s="135" t="s">
        <v>7413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401" spans="1:14" s="133" customFormat="1" ht="15">
      <c r="A401" s="134">
        <f>COUNTA($A$8:A400)</f>
        <v>393</v>
      </c>
      <c s="134">
        <v>24021093</v>
      </c>
      <c s="135" t="s">
        <v>3648</v>
      </c>
      <c s="136">
        <v>39009</v>
      </c>
      <c s="135" t="s">
        <v>3639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02" spans="1:14" s="133" customFormat="1" ht="15">
      <c r="A402" s="134">
        <f>COUNTA($A$8:A401)</f>
        <v>394</v>
      </c>
      <c s="134">
        <v>24021095</v>
      </c>
      <c s="135" t="s">
        <v>3560</v>
      </c>
      <c s="136">
        <v>39072</v>
      </c>
      <c s="135" t="s">
        <v>3556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03" spans="1:14" s="133" customFormat="1" ht="15">
      <c r="A403" s="134">
        <f>COUNTA($A$8:A402)</f>
        <v>395</v>
      </c>
      <c s="134">
        <v>24021110</v>
      </c>
      <c s="135" t="s">
        <v>3650</v>
      </c>
      <c s="136">
        <v>38763</v>
      </c>
      <c s="135" t="s">
        <v>3639</v>
      </c>
      <c s="135" t="s">
        <v>7413</v>
      </c>
      <c s="135" t="s">
        <v>4434</v>
      </c>
      <c s="135" t="s">
        <v>9114</v>
      </c>
      <c s="135" t="s">
        <v>8683</v>
      </c>
      <c s="134" t="s">
        <v>7354</v>
      </c>
      <c s="134">
        <v>5</v>
      </c>
      <c s="135" t="s">
        <v>8893</v>
      </c>
      <c s="186">
        <f t="shared" si="6"/>
        <v>5395000</v>
      </c>
      <c s="135"/>
    </row>
    <row r="404" spans="1:14" s="133" customFormat="1" ht="15">
      <c r="A404" s="134">
        <f>COUNTA($A$8:A403)</f>
        <v>396</v>
      </c>
      <c s="134">
        <v>24021110</v>
      </c>
      <c s="135" t="s">
        <v>3650</v>
      </c>
      <c s="136">
        <v>38763</v>
      </c>
      <c s="135" t="s">
        <v>3639</v>
      </c>
      <c s="135" t="s">
        <v>7413</v>
      </c>
      <c s="135" t="s">
        <v>4434</v>
      </c>
      <c s="135" t="s">
        <v>9115</v>
      </c>
      <c s="135" t="s">
        <v>7887</v>
      </c>
      <c s="134" t="s">
        <v>7354</v>
      </c>
      <c s="134">
        <v>5</v>
      </c>
      <c s="135" t="s">
        <v>8893</v>
      </c>
      <c s="186">
        <f t="shared" si="6"/>
        <v>5395000</v>
      </c>
      <c s="135"/>
    </row>
    <row r="405" spans="1:14" s="133" customFormat="1" ht="15">
      <c r="A405" s="134">
        <f>COUNTA($A$8:A404)</f>
        <v>397</v>
      </c>
      <c s="134">
        <v>24021110</v>
      </c>
      <c s="135" t="s">
        <v>3650</v>
      </c>
      <c s="136">
        <v>38763</v>
      </c>
      <c s="135" t="s">
        <v>3639</v>
      </c>
      <c s="135" t="s">
        <v>7413</v>
      </c>
      <c s="135" t="s">
        <v>4434</v>
      </c>
      <c s="135" t="s">
        <v>9116</v>
      </c>
      <c s="135" t="s">
        <v>8674</v>
      </c>
      <c s="134" t="s">
        <v>7354</v>
      </c>
      <c s="134">
        <v>3</v>
      </c>
      <c s="135" t="s">
        <v>8893</v>
      </c>
      <c s="186">
        <f t="shared" si="6"/>
        <v>3237000</v>
      </c>
      <c s="135"/>
    </row>
    <row r="406" spans="1:14" s="133" customFormat="1" ht="15">
      <c r="A406" s="134">
        <f>COUNTA($A$8:A405)</f>
        <v>398</v>
      </c>
      <c s="134">
        <v>24021114</v>
      </c>
      <c s="135" t="s">
        <v>3610</v>
      </c>
      <c s="136">
        <v>38969</v>
      </c>
      <c s="135" t="s">
        <v>3595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07" spans="1:14" s="133" customFormat="1" ht="15">
      <c r="A407" s="134">
        <f>COUNTA($A$8:A406)</f>
        <v>399</v>
      </c>
      <c s="134">
        <v>24021114</v>
      </c>
      <c s="135" t="s">
        <v>3610</v>
      </c>
      <c s="136">
        <v>38969</v>
      </c>
      <c s="135" t="s">
        <v>3595</v>
      </c>
      <c s="135" t="s">
        <v>7413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08" spans="1:14" s="133" customFormat="1" ht="15">
      <c r="A408" s="134">
        <f>COUNTA($A$8:A407)</f>
        <v>400</v>
      </c>
      <c s="134">
        <v>24021126</v>
      </c>
      <c s="135" t="s">
        <v>3612</v>
      </c>
      <c s="136">
        <v>38998</v>
      </c>
      <c s="135" t="s">
        <v>3595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09" spans="1:14" s="133" customFormat="1" ht="15">
      <c r="A409" s="134">
        <f>COUNTA($A$8:A408)</f>
        <v>401</v>
      </c>
      <c s="134">
        <v>24021132</v>
      </c>
      <c s="135" t="s">
        <v>3614</v>
      </c>
      <c s="136">
        <v>38512</v>
      </c>
      <c s="135" t="s">
        <v>3595</v>
      </c>
      <c s="135" t="s">
        <v>7413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10" spans="1:14" s="133" customFormat="1" ht="15">
      <c r="A410" s="134">
        <f>COUNTA($A$8:A409)</f>
        <v>402</v>
      </c>
      <c s="134">
        <v>24021158</v>
      </c>
      <c s="135" t="s">
        <v>1708</v>
      </c>
      <c s="136">
        <v>39040</v>
      </c>
      <c s="135" t="s">
        <v>3639</v>
      </c>
      <c s="135" t="s">
        <v>7413</v>
      </c>
      <c s="135" t="s">
        <v>4434</v>
      </c>
      <c s="135" t="s">
        <v>8894</v>
      </c>
      <c s="135" t="s">
        <v>8683</v>
      </c>
      <c s="134" t="s">
        <v>7354</v>
      </c>
      <c s="134">
        <v>5</v>
      </c>
      <c s="135" t="s">
        <v>8893</v>
      </c>
      <c s="186">
        <f t="shared" si="6"/>
        <v>5395000</v>
      </c>
      <c s="135"/>
    </row>
    <row r="411" spans="1:14" s="133" customFormat="1" ht="15">
      <c r="A411" s="134">
        <f>COUNTA($A$8:A410)</f>
        <v>403</v>
      </c>
      <c s="134">
        <v>24021158</v>
      </c>
      <c s="135" t="s">
        <v>1708</v>
      </c>
      <c s="136">
        <v>39040</v>
      </c>
      <c s="135" t="s">
        <v>3639</v>
      </c>
      <c s="135" t="s">
        <v>7413</v>
      </c>
      <c s="135" t="s">
        <v>4434</v>
      </c>
      <c s="135" t="s">
        <v>9117</v>
      </c>
      <c s="135" t="s">
        <v>8674</v>
      </c>
      <c s="134" t="s">
        <v>7354</v>
      </c>
      <c s="134">
        <v>3</v>
      </c>
      <c s="135" t="s">
        <v>8893</v>
      </c>
      <c s="186">
        <f t="shared" si="6"/>
        <v>3237000</v>
      </c>
      <c s="135"/>
    </row>
    <row r="412" spans="1:14" s="133" customFormat="1" ht="15">
      <c r="A412" s="134">
        <f>COUNTA($A$8:A411)</f>
        <v>404</v>
      </c>
      <c s="134">
        <v>24021158</v>
      </c>
      <c s="135" t="s">
        <v>1708</v>
      </c>
      <c s="136">
        <v>39040</v>
      </c>
      <c s="135" t="s">
        <v>3639</v>
      </c>
      <c s="135" t="s">
        <v>7413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8893</v>
      </c>
      <c s="186">
        <f t="shared" si="6"/>
        <v>3237000</v>
      </c>
      <c s="135"/>
    </row>
    <row r="413" spans="1:14" s="133" customFormat="1" ht="15">
      <c r="A413" s="134">
        <f>COUNTA($A$8:A412)</f>
        <v>405</v>
      </c>
      <c s="134">
        <v>24021158</v>
      </c>
      <c s="135" t="s">
        <v>1708</v>
      </c>
      <c s="136">
        <v>39040</v>
      </c>
      <c s="135" t="s">
        <v>3639</v>
      </c>
      <c s="135" t="s">
        <v>7413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14" spans="1:14" s="133" customFormat="1" ht="15">
      <c r="A414" s="134">
        <f>COUNTA($A$8:A413)</f>
        <v>406</v>
      </c>
      <c s="134">
        <v>24021159</v>
      </c>
      <c s="135" t="s">
        <v>3576</v>
      </c>
      <c s="136">
        <v>38932</v>
      </c>
      <c s="135" t="s">
        <v>3556</v>
      </c>
      <c s="135" t="s">
        <v>7413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415" spans="1:14" s="133" customFormat="1" ht="15">
      <c r="A415" s="134">
        <f>COUNTA($A$8:A414)</f>
        <v>407</v>
      </c>
      <c s="134">
        <v>24021159</v>
      </c>
      <c s="135" t="s">
        <v>3576</v>
      </c>
      <c s="136">
        <v>38932</v>
      </c>
      <c s="135" t="s">
        <v>3556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16" spans="1:14" s="133" customFormat="1" ht="15">
      <c r="A416" s="134">
        <f>COUNTA($A$8:A415)</f>
        <v>408</v>
      </c>
      <c s="134">
        <v>24021163</v>
      </c>
      <c s="135" t="s">
        <v>3577</v>
      </c>
      <c s="136">
        <v>38902</v>
      </c>
      <c s="135" t="s">
        <v>3556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17" spans="1:14" s="133" customFormat="1" ht="15">
      <c r="A417" s="134">
        <f>COUNTA($A$8:A416)</f>
        <v>409</v>
      </c>
      <c s="134">
        <v>24021168</v>
      </c>
      <c s="135" t="s">
        <v>3623</v>
      </c>
      <c s="136">
        <v>38822</v>
      </c>
      <c s="135" t="s">
        <v>3595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18" spans="1:14" s="133" customFormat="1" ht="15">
      <c r="A418" s="134">
        <f>COUNTA($A$8:A417)</f>
        <v>410</v>
      </c>
      <c s="134">
        <v>24021169</v>
      </c>
      <c s="135" t="s">
        <v>3665</v>
      </c>
      <c s="136">
        <v>38954</v>
      </c>
      <c s="135" t="s">
        <v>3639</v>
      </c>
      <c s="135" t="s">
        <v>7413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6"/>
        <v>5395000</v>
      </c>
      <c s="135"/>
    </row>
    <row r="419" spans="1:14" s="133" customFormat="1" ht="15">
      <c r="A419" s="134">
        <f>COUNTA($A$8:A418)</f>
        <v>411</v>
      </c>
      <c s="134">
        <v>24021172</v>
      </c>
      <c s="135" t="s">
        <v>3624</v>
      </c>
      <c s="136">
        <v>38849</v>
      </c>
      <c s="135" t="s">
        <v>3595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20" spans="1:14" s="133" customFormat="1" ht="15">
      <c r="A420" s="134">
        <f>COUNTA($A$8:A419)</f>
        <v>412</v>
      </c>
      <c s="134">
        <v>24021175</v>
      </c>
      <c s="135" t="s">
        <v>3581</v>
      </c>
      <c s="136">
        <v>39074</v>
      </c>
      <c s="135" t="s">
        <v>3556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21" spans="1:14" s="133" customFormat="1" ht="15">
      <c r="A421" s="134">
        <f>COUNTA($A$8:A420)</f>
        <v>413</v>
      </c>
      <c s="134">
        <v>24021176</v>
      </c>
      <c s="135" t="s">
        <v>1124</v>
      </c>
      <c s="136">
        <v>39082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22" spans="1:14" s="133" customFormat="1" ht="15">
      <c r="A422" s="134">
        <f>COUNTA($A$8:A421)</f>
        <v>414</v>
      </c>
      <c s="134">
        <v>24021180</v>
      </c>
      <c s="135" t="s">
        <v>3626</v>
      </c>
      <c s="136">
        <v>38751</v>
      </c>
      <c s="135" t="s">
        <v>3595</v>
      </c>
      <c s="135" t="s">
        <v>7413</v>
      </c>
      <c s="135" t="s">
        <v>4434</v>
      </c>
      <c s="135" t="s">
        <v>7740</v>
      </c>
      <c s="135" t="s">
        <v>7574</v>
      </c>
      <c s="134" t="s">
        <v>7354</v>
      </c>
      <c s="134">
        <v>5</v>
      </c>
      <c s="135" t="s">
        <v>8724</v>
      </c>
      <c s="186">
        <f t="shared" si="6"/>
        <v>5395000</v>
      </c>
      <c s="135"/>
    </row>
    <row r="423" spans="1:14" s="133" customFormat="1" ht="15">
      <c r="A423" s="134">
        <f>COUNTA($A$8:A422)</f>
        <v>415</v>
      </c>
      <c s="134">
        <v>24021185</v>
      </c>
      <c s="135" t="s">
        <v>846</v>
      </c>
      <c s="136">
        <v>38885</v>
      </c>
      <c s="135" t="s">
        <v>3639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24" spans="1:14" s="133" customFormat="1" ht="15">
      <c r="A424" s="134">
        <f>COUNTA($A$8:A423)</f>
        <v>416</v>
      </c>
      <c s="134">
        <v>24021186</v>
      </c>
      <c s="135" t="s">
        <v>3627</v>
      </c>
      <c s="136">
        <v>38834</v>
      </c>
      <c s="135" t="s">
        <v>3595</v>
      </c>
      <c s="135" t="s">
        <v>7413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425" spans="1:14" s="133" customFormat="1" ht="15">
      <c r="A425" s="134">
        <f>COUNTA($A$8:A424)</f>
        <v>417</v>
      </c>
      <c s="134">
        <v>24021187</v>
      </c>
      <c s="135" t="s">
        <v>337</v>
      </c>
      <c s="136">
        <v>38977</v>
      </c>
      <c s="135" t="s">
        <v>3556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26" spans="1:14" s="133" customFormat="1" ht="15">
      <c r="A426" s="134">
        <f>COUNTA($A$8:A425)</f>
        <v>418</v>
      </c>
      <c s="134">
        <v>24021188</v>
      </c>
      <c s="135" t="s">
        <v>3628</v>
      </c>
      <c s="136">
        <v>38885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27" spans="1:14" s="133" customFormat="1" ht="15">
      <c r="A427" s="134">
        <f>COUNTA($A$8:A426)</f>
        <v>419</v>
      </c>
      <c s="134">
        <v>24021189</v>
      </c>
      <c s="135" t="s">
        <v>3670</v>
      </c>
      <c s="136">
        <v>38680</v>
      </c>
      <c s="135" t="s">
        <v>3639</v>
      </c>
      <c s="135" t="s">
        <v>7413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28" spans="1:14" s="133" customFormat="1" ht="15">
      <c r="A428" s="134">
        <f>COUNTA($A$8:A427)</f>
        <v>420</v>
      </c>
      <c s="134">
        <v>24021204</v>
      </c>
      <c s="135" t="s">
        <v>3632</v>
      </c>
      <c s="136">
        <v>38991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29" spans="1:14" s="133" customFormat="1" ht="15">
      <c r="A429" s="134">
        <f>COUNTA($A$8:A428)</f>
        <v>421</v>
      </c>
      <c s="134">
        <v>24021208</v>
      </c>
      <c s="135" t="s">
        <v>3633</v>
      </c>
      <c s="136">
        <v>38915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30" spans="1:14" s="133" customFormat="1" ht="15">
      <c r="A430" s="134">
        <f>COUNTA($A$8:A429)</f>
        <v>422</v>
      </c>
      <c s="134">
        <v>24021212</v>
      </c>
      <c s="135" t="s">
        <v>3634</v>
      </c>
      <c s="136">
        <v>38902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31" spans="1:14" s="133" customFormat="1" ht="15">
      <c r="A431" s="134">
        <f>COUNTA($A$8:A430)</f>
        <v>423</v>
      </c>
      <c s="134">
        <v>24021216</v>
      </c>
      <c s="135" t="s">
        <v>3635</v>
      </c>
      <c s="136">
        <v>39077</v>
      </c>
      <c s="135" t="s">
        <v>3595</v>
      </c>
      <c s="135" t="s">
        <v>7413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32" spans="1:14" s="133" customFormat="1" ht="15">
      <c r="A432" s="134">
        <f>COUNTA($A$8:A431)</f>
        <v>424</v>
      </c>
      <c s="134">
        <v>24021231</v>
      </c>
      <c s="135" t="s">
        <v>3841</v>
      </c>
      <c s="136">
        <v>39079</v>
      </c>
      <c s="135" t="s">
        <v>3840</v>
      </c>
      <c s="135" t="s">
        <v>7203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33" spans="1:14" s="133" customFormat="1" ht="15">
      <c r="A433" s="134">
        <f>COUNTA($A$8:A432)</f>
        <v>425</v>
      </c>
      <c s="134">
        <v>24021231</v>
      </c>
      <c s="135" t="s">
        <v>3841</v>
      </c>
      <c s="136">
        <v>39079</v>
      </c>
      <c s="135" t="s">
        <v>3840</v>
      </c>
      <c s="135" t="s">
        <v>7203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34" spans="1:14" s="133" customFormat="1" ht="15">
      <c r="A434" s="134">
        <f>COUNTA($A$8:A433)</f>
        <v>426</v>
      </c>
      <c s="134">
        <v>24021233</v>
      </c>
      <c s="135" t="s">
        <v>3890</v>
      </c>
      <c s="136">
        <v>38992</v>
      </c>
      <c s="135" t="s">
        <v>3888</v>
      </c>
      <c s="135" t="s">
        <v>7203</v>
      </c>
      <c s="135" t="s">
        <v>4434</v>
      </c>
      <c s="135" t="s">
        <v>7742</v>
      </c>
      <c s="135" t="s">
        <v>7640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35" spans="1:14" s="133" customFormat="1" ht="15">
      <c r="A435" s="134">
        <f>COUNTA($A$8:A434)</f>
        <v>427</v>
      </c>
      <c s="134">
        <v>24021233</v>
      </c>
      <c s="135" t="s">
        <v>3890</v>
      </c>
      <c s="136">
        <v>38992</v>
      </c>
      <c s="135" t="s">
        <v>3888</v>
      </c>
      <c s="135" t="s">
        <v>7203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36" spans="1:14" s="133" customFormat="1" ht="15">
      <c r="A436" s="134">
        <f>COUNTA($A$8:A435)</f>
        <v>428</v>
      </c>
      <c s="134">
        <v>24021237</v>
      </c>
      <c s="135" t="s">
        <v>3844</v>
      </c>
      <c s="136">
        <v>38922</v>
      </c>
      <c s="135" t="s">
        <v>3840</v>
      </c>
      <c s="135" t="s">
        <v>7203</v>
      </c>
      <c s="135" t="s">
        <v>4434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37" spans="1:14" s="133" customFormat="1" ht="15">
      <c r="A437" s="134">
        <f>COUNTA($A$8:A436)</f>
        <v>429</v>
      </c>
      <c s="134">
        <v>24021244</v>
      </c>
      <c s="135" t="s">
        <v>3893</v>
      </c>
      <c s="136">
        <v>39079</v>
      </c>
      <c s="135" t="s">
        <v>3888</v>
      </c>
      <c s="135" t="s">
        <v>7203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38" spans="1:14" s="133" customFormat="1" ht="15">
      <c r="A438" s="134">
        <f>COUNTA($A$8:A437)</f>
        <v>430</v>
      </c>
      <c s="134">
        <v>24021244</v>
      </c>
      <c s="135" t="s">
        <v>3893</v>
      </c>
      <c s="136">
        <v>39079</v>
      </c>
      <c s="135" t="s">
        <v>3888</v>
      </c>
      <c s="135" t="s">
        <v>7203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39" spans="1:14" s="133" customFormat="1" ht="15">
      <c r="A439" s="134">
        <f>COUNTA($A$8:A438)</f>
        <v>431</v>
      </c>
      <c s="134">
        <v>24021258</v>
      </c>
      <c s="135" t="s">
        <v>3848</v>
      </c>
      <c s="136">
        <v>38744</v>
      </c>
      <c s="135" t="s">
        <v>3840</v>
      </c>
      <c s="135" t="s">
        <v>7203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40" spans="1:14" s="133" customFormat="1" ht="15">
      <c r="A440" s="134">
        <f>COUNTA($A$8:A439)</f>
        <v>432</v>
      </c>
      <c s="134">
        <v>24021259</v>
      </c>
      <c s="135" t="s">
        <v>3895</v>
      </c>
      <c s="136">
        <v>38953</v>
      </c>
      <c s="135" t="s">
        <v>3888</v>
      </c>
      <c s="135" t="s">
        <v>7203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41" spans="1:14" s="133" customFormat="1" ht="15">
      <c r="A441" s="134">
        <f>COUNTA($A$8:A440)</f>
        <v>433</v>
      </c>
      <c s="134">
        <v>24021282</v>
      </c>
      <c s="135" t="s">
        <v>3861</v>
      </c>
      <c s="136">
        <v>39058</v>
      </c>
      <c s="135" t="s">
        <v>3840</v>
      </c>
      <c s="135" t="s">
        <v>7203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42" spans="1:14" s="133" customFormat="1" ht="15">
      <c r="A442" s="134">
        <f>COUNTA($A$8:A441)</f>
        <v>434</v>
      </c>
      <c s="134">
        <v>24021298</v>
      </c>
      <c s="135" t="s">
        <v>3910</v>
      </c>
      <c s="136">
        <v>38792</v>
      </c>
      <c s="135" t="s">
        <v>3888</v>
      </c>
      <c s="135" t="s">
        <v>7203</v>
      </c>
      <c s="135" t="s">
        <v>4434</v>
      </c>
      <c s="135" t="s">
        <v>7619</v>
      </c>
      <c s="135" t="s">
        <v>7620</v>
      </c>
      <c s="134" t="s">
        <v>7354</v>
      </c>
      <c s="134">
        <v>3</v>
      </c>
      <c s="135" t="s">
        <v>8659</v>
      </c>
      <c s="186">
        <f t="shared" si="6"/>
        <v>3237000</v>
      </c>
      <c s="135"/>
    </row>
    <row r="443" spans="1:14" s="133" customFormat="1" ht="15">
      <c r="A443" s="134">
        <f>COUNTA($A$8:A442)</f>
        <v>435</v>
      </c>
      <c s="134">
        <v>24021303</v>
      </c>
      <c s="135" t="s">
        <v>3870</v>
      </c>
      <c s="136">
        <v>38992</v>
      </c>
      <c s="135" t="s">
        <v>3840</v>
      </c>
      <c s="135" t="s">
        <v>7203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8659</v>
      </c>
      <c s="186">
        <f t="shared" si="6"/>
        <v>3237000</v>
      </c>
      <c s="135"/>
    </row>
    <row r="444" spans="1:14" s="133" customFormat="1" ht="15">
      <c r="A444" s="134">
        <f>COUNTA($A$8:A443)</f>
        <v>436</v>
      </c>
      <c s="134">
        <v>24021306</v>
      </c>
      <c s="135" t="s">
        <v>3872</v>
      </c>
      <c s="136">
        <v>38837</v>
      </c>
      <c s="135" t="s">
        <v>3840</v>
      </c>
      <c s="135" t="s">
        <v>7203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45" spans="1:14" s="133" customFormat="1" ht="15">
      <c r="A445" s="134">
        <f>COUNTA($A$8:A444)</f>
        <v>437</v>
      </c>
      <c s="134">
        <v>24021306</v>
      </c>
      <c s="135" t="s">
        <v>3872</v>
      </c>
      <c s="136">
        <v>38837</v>
      </c>
      <c s="135" t="s">
        <v>3840</v>
      </c>
      <c s="135" t="s">
        <v>7203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46" spans="1:14" s="133" customFormat="1" ht="15">
      <c r="A446" s="134">
        <f>COUNTA($A$8:A445)</f>
        <v>438</v>
      </c>
      <c s="134">
        <v>24021306</v>
      </c>
      <c s="135" t="s">
        <v>3872</v>
      </c>
      <c s="136">
        <v>38837</v>
      </c>
      <c s="135" t="s">
        <v>3840</v>
      </c>
      <c s="135" t="s">
        <v>7203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47" spans="1:14" s="133" customFormat="1" ht="15">
      <c r="A447" s="134">
        <f>COUNTA($A$8:A446)</f>
        <v>439</v>
      </c>
      <c s="134">
        <v>24021316</v>
      </c>
      <c s="135" t="s">
        <v>3914</v>
      </c>
      <c s="136">
        <v>38935</v>
      </c>
      <c s="135" t="s">
        <v>3888</v>
      </c>
      <c s="135" t="s">
        <v>7203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"/>
        <v>3237000</v>
      </c>
      <c s="135"/>
    </row>
    <row r="448" spans="1:14" s="133" customFormat="1" ht="15">
      <c r="A448" s="134">
        <f>COUNTA($A$8:A447)</f>
        <v>440</v>
      </c>
      <c s="134">
        <v>24021326</v>
      </c>
      <c s="135" t="s">
        <v>3919</v>
      </c>
      <c s="136">
        <v>39030</v>
      </c>
      <c s="135" t="s">
        <v>3888</v>
      </c>
      <c s="135" t="s">
        <v>7203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49" spans="1:14" s="133" customFormat="1" ht="15">
      <c r="A449" s="134">
        <f>COUNTA($A$8:A448)</f>
        <v>441</v>
      </c>
      <c s="134">
        <v>24021328</v>
      </c>
      <c s="135" t="s">
        <v>3920</v>
      </c>
      <c s="136">
        <v>38874</v>
      </c>
      <c s="135" t="s">
        <v>3888</v>
      </c>
      <c s="135" t="s">
        <v>7203</v>
      </c>
      <c s="135" t="s">
        <v>4434</v>
      </c>
      <c s="135" t="s">
        <v>8792</v>
      </c>
      <c s="135" t="s">
        <v>7620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50" spans="1:14" s="133" customFormat="1" ht="15">
      <c r="A450" s="134">
        <f>COUNTA($A$8:A449)</f>
        <v>442</v>
      </c>
      <c s="134">
        <v>24021331</v>
      </c>
      <c s="135" t="s">
        <v>3921</v>
      </c>
      <c s="136">
        <v>38916</v>
      </c>
      <c s="135" t="s">
        <v>3888</v>
      </c>
      <c s="135" t="s">
        <v>7203</v>
      </c>
      <c s="135" t="s">
        <v>4434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6">
        <f t="shared" si="6"/>
        <v>3237000</v>
      </c>
      <c s="135"/>
    </row>
    <row r="451" spans="1:14" s="133" customFormat="1" ht="15">
      <c r="A451" s="134">
        <f>COUNTA($A$8:A450)</f>
        <v>443</v>
      </c>
      <c s="134">
        <v>24021334</v>
      </c>
      <c s="135" t="s">
        <v>3923</v>
      </c>
      <c s="136">
        <v>39079</v>
      </c>
      <c s="135" t="s">
        <v>3888</v>
      </c>
      <c s="135" t="s">
        <v>7203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6"/>
        <v>3237000</v>
      </c>
      <c s="135"/>
    </row>
    <row r="452" spans="1:14" s="133" customFormat="1" ht="15">
      <c r="A452" s="134">
        <f>COUNTA($A$8:A451)</f>
        <v>444</v>
      </c>
      <c s="134">
        <v>24021350</v>
      </c>
      <c s="135" t="s">
        <v>2796</v>
      </c>
      <c s="136">
        <v>38768</v>
      </c>
      <c s="135" t="s">
        <v>2797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453" spans="1:14" s="133" customFormat="1" ht="15">
      <c r="A453" s="134">
        <f>COUNTA($A$8:A452)</f>
        <v>445</v>
      </c>
      <c s="134">
        <v>24021354</v>
      </c>
      <c s="135" t="s">
        <v>2938</v>
      </c>
      <c s="136">
        <v>38642</v>
      </c>
      <c s="135" t="s">
        <v>2935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6"/>
        <v>2158000</v>
      </c>
      <c s="135"/>
    </row>
    <row r="454" spans="1:14" s="133" customFormat="1" ht="15">
      <c r="A454" s="134">
        <f>COUNTA($A$8:A453)</f>
        <v>446</v>
      </c>
      <c s="134">
        <v>24021358</v>
      </c>
      <c s="135" t="s">
        <v>2798</v>
      </c>
      <c s="136">
        <v>39044</v>
      </c>
      <c s="135" t="s">
        <v>2797</v>
      </c>
      <c s="135" t="s">
        <v>7265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6"/>
        <v>4316000</v>
      </c>
      <c s="135"/>
    </row>
    <row r="455" spans="1:14" s="133" customFormat="1" ht="15">
      <c r="A455" s="134">
        <f>COUNTA($A$8:A454)</f>
        <v>447</v>
      </c>
      <c s="134">
        <v>24021368</v>
      </c>
      <c s="135" t="s">
        <v>2895</v>
      </c>
      <c s="136">
        <v>38946</v>
      </c>
      <c s="135" t="s">
        <v>2893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6"/>
        <v>2158000</v>
      </c>
      <c s="135"/>
    </row>
    <row r="456" spans="1:14" s="133" customFormat="1" ht="15">
      <c r="A456" s="134">
        <f>COUNTA($A$8:A455)</f>
        <v>448</v>
      </c>
      <c s="134">
        <v>24021373</v>
      </c>
      <c s="135" t="s">
        <v>618</v>
      </c>
      <c s="136">
        <v>38869</v>
      </c>
      <c s="135" t="s">
        <v>2748</v>
      </c>
      <c s="135" t="s">
        <v>7265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57" spans="1:14" s="133" customFormat="1" ht="15">
      <c r="A457" s="134">
        <f>COUNTA($A$8:A456)</f>
        <v>449</v>
      </c>
      <c s="134">
        <v>24021374</v>
      </c>
      <c s="135" t="s">
        <v>2800</v>
      </c>
      <c s="136">
        <v>39041</v>
      </c>
      <c s="135" t="s">
        <v>2797</v>
      </c>
      <c s="135" t="s">
        <v>7265</v>
      </c>
      <c s="135" t="s">
        <v>4434</v>
      </c>
      <c s="135" t="s">
        <v>8681</v>
      </c>
      <c s="135" t="s">
        <v>7679</v>
      </c>
      <c s="134" t="s">
        <v>7354</v>
      </c>
      <c s="134">
        <v>4</v>
      </c>
      <c s="135" t="s">
        <v>8724</v>
      </c>
      <c s="186">
        <f t="shared" si="6"/>
        <v>4316000</v>
      </c>
      <c s="135"/>
    </row>
    <row r="458" spans="1:14" s="133" customFormat="1" ht="15">
      <c r="A458" s="134">
        <f>COUNTA($A$8:A457)</f>
        <v>450</v>
      </c>
      <c s="134">
        <v>24021376</v>
      </c>
      <c s="135" t="s">
        <v>2897</v>
      </c>
      <c s="136">
        <v>38740</v>
      </c>
      <c s="135" t="s">
        <v>2893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7" ref="M458:M521">K458*1079000</f>
        <v>4316000</v>
      </c>
      <c s="135"/>
    </row>
    <row r="459" spans="1:14" s="133" customFormat="1" ht="15">
      <c r="A459" s="134">
        <f>COUNTA($A$8:A458)</f>
        <v>451</v>
      </c>
      <c s="134">
        <v>24021378</v>
      </c>
      <c s="135" t="s">
        <v>1731</v>
      </c>
      <c s="136">
        <v>38908</v>
      </c>
      <c s="135" t="s">
        <v>2935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60" spans="1:14" s="133" customFormat="1" ht="15">
      <c r="A460" s="134">
        <f>COUNTA($A$8:A459)</f>
        <v>452</v>
      </c>
      <c s="134">
        <v>24021397</v>
      </c>
      <c s="135" t="s">
        <v>2755</v>
      </c>
      <c s="136">
        <v>38925</v>
      </c>
      <c s="135" t="s">
        <v>2748</v>
      </c>
      <c s="135" t="s">
        <v>7265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61" spans="1:14" s="133" customFormat="1" ht="15">
      <c r="A461" s="134">
        <f>COUNTA($A$8:A460)</f>
        <v>453</v>
      </c>
      <c s="134">
        <v>24021397</v>
      </c>
      <c s="135" t="s">
        <v>2755</v>
      </c>
      <c s="136">
        <v>38925</v>
      </c>
      <c s="135" t="s">
        <v>2748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62" spans="1:14" s="133" customFormat="1" ht="15">
      <c r="A462" s="134">
        <f>COUNTA($A$8:A461)</f>
        <v>454</v>
      </c>
      <c s="134">
        <v>24021414</v>
      </c>
      <c s="135" t="s">
        <v>2811</v>
      </c>
      <c s="136">
        <v>38993</v>
      </c>
      <c s="135" t="s">
        <v>2797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63" spans="1:14" s="133" customFormat="1" ht="15">
      <c r="A463" s="134">
        <f>COUNTA($A$8:A462)</f>
        <v>455</v>
      </c>
      <c s="134">
        <v>24021437</v>
      </c>
      <c s="135" t="s">
        <v>20</v>
      </c>
      <c s="136">
        <v>38906</v>
      </c>
      <c s="135" t="s">
        <v>2748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64" spans="1:14" s="133" customFormat="1" ht="15">
      <c r="A464" s="134">
        <f>COUNTA($A$8:A463)</f>
        <v>456</v>
      </c>
      <c s="134">
        <v>24021444</v>
      </c>
      <c s="135" t="s">
        <v>2682</v>
      </c>
      <c s="136">
        <v>38721</v>
      </c>
      <c s="135" t="s">
        <v>2679</v>
      </c>
      <c s="135" t="s">
        <v>7249</v>
      </c>
      <c s="135" t="s">
        <v>4434</v>
      </c>
      <c s="135" t="s">
        <v>8716</v>
      </c>
      <c s="135" t="s">
        <v>8665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65" spans="1:14" s="133" customFormat="1" ht="15">
      <c r="A465" s="134">
        <f>COUNTA($A$8:A464)</f>
        <v>457</v>
      </c>
      <c s="134">
        <v>24021466</v>
      </c>
      <c s="135" t="s">
        <v>2954</v>
      </c>
      <c s="136">
        <v>38849</v>
      </c>
      <c s="135" t="s">
        <v>2935</v>
      </c>
      <c s="135" t="s">
        <v>7265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7"/>
        <v>3237000</v>
      </c>
      <c s="135"/>
    </row>
    <row r="466" spans="1:14" s="133" customFormat="1" ht="15">
      <c r="A466" s="134">
        <f>COUNTA($A$8:A465)</f>
        <v>458</v>
      </c>
      <c s="134">
        <v>24021467</v>
      </c>
      <c s="135" t="s">
        <v>2863</v>
      </c>
      <c s="136">
        <v>38833</v>
      </c>
      <c s="135" t="s">
        <v>2848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67" spans="1:14" s="133" customFormat="1" ht="15">
      <c r="A467" s="134">
        <f>COUNTA($A$8:A466)</f>
        <v>459</v>
      </c>
      <c s="134">
        <v>24021484</v>
      </c>
      <c s="135" t="s">
        <v>2765</v>
      </c>
      <c s="136">
        <v>38930</v>
      </c>
      <c s="135" t="s">
        <v>2748</v>
      </c>
      <c s="135" t="s">
        <v>7265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68" spans="1:14" s="133" customFormat="1" ht="15">
      <c r="A468" s="134">
        <f>COUNTA($A$8:A467)</f>
        <v>460</v>
      </c>
      <c s="134">
        <v>24021486</v>
      </c>
      <c s="135" t="s">
        <v>2551</v>
      </c>
      <c s="136">
        <v>38928</v>
      </c>
      <c s="135" t="s">
        <v>2797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69" spans="1:14" s="133" customFormat="1" ht="15">
      <c r="A469" s="134">
        <f>COUNTA($A$8:A468)</f>
        <v>461</v>
      </c>
      <c s="134">
        <v>24021498</v>
      </c>
      <c s="135" t="s">
        <v>2959</v>
      </c>
      <c s="136">
        <v>38740</v>
      </c>
      <c s="135" t="s">
        <v>2935</v>
      </c>
      <c s="135" t="s">
        <v>7265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0" spans="1:14" s="133" customFormat="1" ht="15">
      <c r="A470" s="134">
        <f>COUNTA($A$8:A469)</f>
        <v>462</v>
      </c>
      <c s="134">
        <v>24021500</v>
      </c>
      <c s="135" t="s">
        <v>2818</v>
      </c>
      <c s="136">
        <v>39009</v>
      </c>
      <c s="135" t="s">
        <v>2797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1" spans="1:14" s="133" customFormat="1" ht="15">
      <c r="A471" s="134">
        <f>COUNTA($A$8:A470)</f>
        <v>463</v>
      </c>
      <c s="134">
        <v>24021501</v>
      </c>
      <c s="135" t="s">
        <v>2770</v>
      </c>
      <c s="136">
        <v>38777</v>
      </c>
      <c s="135" t="s">
        <v>2748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2" spans="1:14" s="133" customFormat="1" ht="15">
      <c r="A472" s="134">
        <f>COUNTA($A$8:A471)</f>
        <v>464</v>
      </c>
      <c s="134">
        <v>24021502</v>
      </c>
      <c s="135" t="s">
        <v>2819</v>
      </c>
      <c s="136">
        <v>39063</v>
      </c>
      <c s="135" t="s">
        <v>2797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3" spans="1:14" s="133" customFormat="1" ht="15">
      <c r="A473" s="134">
        <f>COUNTA($A$8:A472)</f>
        <v>465</v>
      </c>
      <c s="134">
        <v>24021508</v>
      </c>
      <c s="135" t="s">
        <v>2771</v>
      </c>
      <c s="136">
        <v>38786</v>
      </c>
      <c s="135" t="s">
        <v>2748</v>
      </c>
      <c s="135" t="s">
        <v>7265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74" spans="1:14" s="133" customFormat="1" ht="15">
      <c r="A474" s="134">
        <f>COUNTA($A$8:A473)</f>
        <v>466</v>
      </c>
      <c s="134">
        <v>24021515</v>
      </c>
      <c s="135" t="s">
        <v>2816</v>
      </c>
      <c s="136">
        <v>38774</v>
      </c>
      <c s="135" t="s">
        <v>2797</v>
      </c>
      <c s="135" t="s">
        <v>7265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5" spans="1:14" s="133" customFormat="1" ht="15">
      <c r="A475" s="134">
        <f>COUNTA($A$8:A474)</f>
        <v>467</v>
      </c>
      <c s="134">
        <v>24021533</v>
      </c>
      <c s="135" t="s">
        <v>2774</v>
      </c>
      <c s="136">
        <v>39069</v>
      </c>
      <c s="135" t="s">
        <v>2748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76" spans="1:14" s="133" customFormat="1" ht="15">
      <c r="A476" s="134">
        <f>COUNTA($A$8:A475)</f>
        <v>468</v>
      </c>
      <c s="134">
        <v>24021575</v>
      </c>
      <c s="135" t="s">
        <v>2878</v>
      </c>
      <c s="136">
        <v>38761</v>
      </c>
      <c s="135" t="s">
        <v>2848</v>
      </c>
      <c s="135" t="s">
        <v>7265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77" spans="1:14" s="133" customFormat="1" ht="15">
      <c r="A477" s="134">
        <f>COUNTA($A$8:A476)</f>
        <v>469</v>
      </c>
      <c s="134">
        <v>24021575</v>
      </c>
      <c s="135" t="s">
        <v>2878</v>
      </c>
      <c s="136">
        <v>38761</v>
      </c>
      <c s="135" t="s">
        <v>2848</v>
      </c>
      <c s="135" t="s">
        <v>7265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8659</v>
      </c>
      <c s="186">
        <f t="shared" si="7"/>
        <v>3237000</v>
      </c>
      <c s="135"/>
    </row>
    <row r="478" spans="1:14" s="133" customFormat="1" ht="15">
      <c r="A478" s="134">
        <f>COUNTA($A$8:A477)</f>
        <v>470</v>
      </c>
      <c s="134">
        <v>24021582</v>
      </c>
      <c s="135" t="s">
        <v>2829</v>
      </c>
      <c s="136">
        <v>38719</v>
      </c>
      <c s="135" t="s">
        <v>2797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79" spans="1:14" s="133" customFormat="1" ht="15">
      <c r="A479" s="134">
        <f>COUNTA($A$8:A478)</f>
        <v>471</v>
      </c>
      <c s="134">
        <v>24021596</v>
      </c>
      <c s="135" t="s">
        <v>2882</v>
      </c>
      <c s="136">
        <v>38922</v>
      </c>
      <c s="135" t="s">
        <v>2848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480" spans="1:14" s="133" customFormat="1" ht="15">
      <c r="A480" s="134">
        <f>COUNTA($A$8:A479)</f>
        <v>472</v>
      </c>
      <c s="134">
        <v>24021597</v>
      </c>
      <c s="135" t="s">
        <v>2783</v>
      </c>
      <c s="136">
        <v>38924</v>
      </c>
      <c s="135" t="s">
        <v>2748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81" spans="1:14" s="133" customFormat="1" ht="15">
      <c r="A481" s="134">
        <f>COUNTA($A$8:A480)</f>
        <v>473</v>
      </c>
      <c s="134">
        <v>24021608</v>
      </c>
      <c s="135" t="s">
        <v>2569</v>
      </c>
      <c s="136">
        <v>39001</v>
      </c>
      <c s="135" t="s">
        <v>2893</v>
      </c>
      <c s="135" t="s">
        <v>7265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82" spans="1:14" s="133" customFormat="1" ht="15">
      <c r="A482" s="134">
        <f>COUNTA($A$8:A481)</f>
        <v>474</v>
      </c>
      <c s="134">
        <v>24021608</v>
      </c>
      <c s="135" t="s">
        <v>2569</v>
      </c>
      <c s="136">
        <v>39001</v>
      </c>
      <c s="135" t="s">
        <v>2893</v>
      </c>
      <c s="135" t="s">
        <v>7265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83" spans="1:14" s="133" customFormat="1" ht="15">
      <c r="A483" s="134">
        <f>COUNTA($A$8:A482)</f>
        <v>475</v>
      </c>
      <c s="134">
        <v>24021609</v>
      </c>
      <c s="135" t="s">
        <v>2980</v>
      </c>
      <c s="136">
        <v>38861</v>
      </c>
      <c s="135" t="s">
        <v>2935</v>
      </c>
      <c s="135" t="s">
        <v>7265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84" spans="1:14" s="133" customFormat="1" ht="15">
      <c r="A484" s="134">
        <f>COUNTA($A$8:A483)</f>
        <v>476</v>
      </c>
      <c s="134">
        <v>24021609</v>
      </c>
      <c s="135" t="s">
        <v>2980</v>
      </c>
      <c s="136">
        <v>38861</v>
      </c>
      <c s="135" t="s">
        <v>2935</v>
      </c>
      <c s="135" t="s">
        <v>7265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85" spans="1:14" s="133" customFormat="1" ht="15">
      <c r="A485" s="134">
        <f>COUNTA($A$8:A484)</f>
        <v>477</v>
      </c>
      <c s="134">
        <v>24021632</v>
      </c>
      <c s="135" t="s">
        <v>2924</v>
      </c>
      <c s="136">
        <v>38858</v>
      </c>
      <c s="135" t="s">
        <v>2893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86" spans="1:14" s="133" customFormat="1" ht="15">
      <c r="A486" s="134">
        <f>COUNTA($A$8:A485)</f>
        <v>478</v>
      </c>
      <c s="134">
        <v>24021647</v>
      </c>
      <c s="135" t="s">
        <v>2890</v>
      </c>
      <c s="136">
        <v>38726</v>
      </c>
      <c s="135" t="s">
        <v>2848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87" spans="1:14" s="133" customFormat="1" ht="15">
      <c r="A487" s="134">
        <f>COUNTA($A$8:A486)</f>
        <v>479</v>
      </c>
      <c s="134">
        <v>24021648</v>
      </c>
      <c s="135" t="s">
        <v>2926</v>
      </c>
      <c s="136">
        <v>38753</v>
      </c>
      <c s="135" t="s">
        <v>2893</v>
      </c>
      <c s="135" t="s">
        <v>7265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88" spans="1:14" s="133" customFormat="1" ht="15">
      <c r="A488" s="134">
        <f>COUNTA($A$8:A487)</f>
        <v>480</v>
      </c>
      <c s="134">
        <v>24021696</v>
      </c>
      <c s="135" t="s">
        <v>2492</v>
      </c>
      <c s="136">
        <v>38838</v>
      </c>
      <c s="135" t="s">
        <v>2490</v>
      </c>
      <c s="135" t="s">
        <v>7187</v>
      </c>
      <c s="135" t="s">
        <v>4434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489" spans="1:14" s="133" customFormat="1" ht="15">
      <c r="A489" s="134">
        <f>COUNTA($A$8:A488)</f>
        <v>481</v>
      </c>
      <c s="134">
        <v>24021696</v>
      </c>
      <c s="135" t="s">
        <v>2492</v>
      </c>
      <c s="136">
        <v>38838</v>
      </c>
      <c s="135" t="s">
        <v>2490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90" spans="1:14" s="133" customFormat="1" ht="15">
      <c r="A490" s="134">
        <f>COUNTA($A$8:A489)</f>
        <v>482</v>
      </c>
      <c s="134">
        <v>24021696</v>
      </c>
      <c s="135" t="s">
        <v>2492</v>
      </c>
      <c s="136">
        <v>38838</v>
      </c>
      <c s="135" t="s">
        <v>2490</v>
      </c>
      <c s="135" t="s">
        <v>7187</v>
      </c>
      <c s="135" t="s">
        <v>4434</v>
      </c>
      <c s="135" t="s">
        <v>7675</v>
      </c>
      <c s="135" t="s">
        <v>7676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491" spans="1:14" s="133" customFormat="1" ht="15">
      <c r="A491" s="134">
        <f>COUNTA($A$8:A490)</f>
        <v>483</v>
      </c>
      <c s="134">
        <v>24021696</v>
      </c>
      <c s="135" t="s">
        <v>2492</v>
      </c>
      <c s="136">
        <v>38838</v>
      </c>
      <c s="135" t="s">
        <v>2490</v>
      </c>
      <c s="135" t="s">
        <v>7187</v>
      </c>
      <c s="135" t="s">
        <v>4434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492" spans="1:14" s="133" customFormat="1" ht="15">
      <c r="A492" s="134">
        <f>COUNTA($A$8:A491)</f>
        <v>484</v>
      </c>
      <c s="134">
        <v>24021700</v>
      </c>
      <c s="135" t="s">
        <v>2449</v>
      </c>
      <c s="136">
        <v>38999</v>
      </c>
      <c s="135" t="s">
        <v>2448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93" spans="1:14" s="133" customFormat="1" ht="15">
      <c r="A493" s="134">
        <f>COUNTA($A$8:A492)</f>
        <v>485</v>
      </c>
      <c s="134">
        <v>24021757</v>
      </c>
      <c s="135" t="s">
        <v>2496</v>
      </c>
      <c s="136">
        <v>39027</v>
      </c>
      <c s="135" t="s">
        <v>2490</v>
      </c>
      <c s="135" t="s">
        <v>7187</v>
      </c>
      <c s="135" t="s">
        <v>4434</v>
      </c>
      <c s="135" t="s">
        <v>8663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494" spans="1:14" s="133" customFormat="1" ht="15">
      <c r="A494" s="134">
        <f>COUNTA($A$8:A493)</f>
        <v>486</v>
      </c>
      <c s="134">
        <v>24021778</v>
      </c>
      <c s="135" t="s">
        <v>2376</v>
      </c>
      <c s="136">
        <v>38722</v>
      </c>
      <c s="135" t="s">
        <v>2364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95" spans="1:14" s="133" customFormat="1" ht="15">
      <c r="A495" s="134">
        <f>COUNTA($A$8:A494)</f>
        <v>487</v>
      </c>
      <c s="134">
        <v>24021786</v>
      </c>
      <c s="135" t="s">
        <v>2378</v>
      </c>
      <c s="136">
        <v>38827</v>
      </c>
      <c s="135" t="s">
        <v>2364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496" spans="1:14" s="133" customFormat="1" ht="15">
      <c r="A496" s="134">
        <f>COUNTA($A$8:A495)</f>
        <v>488</v>
      </c>
      <c s="134">
        <v>24021786</v>
      </c>
      <c s="135" t="s">
        <v>2378</v>
      </c>
      <c s="136">
        <v>38827</v>
      </c>
      <c s="135" t="s">
        <v>2364</v>
      </c>
      <c s="135" t="s">
        <v>7187</v>
      </c>
      <c s="135" t="s">
        <v>4434</v>
      </c>
      <c s="135" t="s">
        <v>8831</v>
      </c>
      <c s="135" t="s">
        <v>7620</v>
      </c>
      <c s="134" t="s">
        <v>7354</v>
      </c>
      <c s="134">
        <v>3</v>
      </c>
      <c s="135" t="s">
        <v>8659</v>
      </c>
      <c s="186">
        <f t="shared" si="7"/>
        <v>3237000</v>
      </c>
      <c s="135"/>
    </row>
    <row r="497" spans="1:14" s="133" customFormat="1" ht="15">
      <c r="A497" s="134">
        <f>COUNTA($A$8:A496)</f>
        <v>489</v>
      </c>
      <c s="134">
        <v>24021788</v>
      </c>
      <c s="135" t="s">
        <v>2459</v>
      </c>
      <c s="136">
        <v>38781</v>
      </c>
      <c s="135" t="s">
        <v>2448</v>
      </c>
      <c s="135" t="s">
        <v>7187</v>
      </c>
      <c s="135" t="s">
        <v>4434</v>
      </c>
      <c s="135" t="s">
        <v>7548</v>
      </c>
      <c s="135" t="s">
        <v>7549</v>
      </c>
      <c s="134" t="s">
        <v>7354</v>
      </c>
      <c s="134">
        <v>3</v>
      </c>
      <c s="135" t="s">
        <v>8659</v>
      </c>
      <c s="186">
        <f t="shared" si="7"/>
        <v>3237000</v>
      </c>
      <c s="135"/>
    </row>
    <row r="498" spans="1:14" s="133" customFormat="1" ht="15">
      <c r="A498" s="134">
        <f>COUNTA($A$8:A497)</f>
        <v>490</v>
      </c>
      <c s="134">
        <v>24021794</v>
      </c>
      <c s="135" t="s">
        <v>2379</v>
      </c>
      <c s="136">
        <v>38856</v>
      </c>
      <c s="135" t="s">
        <v>2364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499" spans="1:14" s="133" customFormat="1" ht="15">
      <c r="A499" s="134">
        <f>COUNTA($A$8:A498)</f>
        <v>491</v>
      </c>
      <c s="134">
        <v>24021829</v>
      </c>
      <c s="135" t="s">
        <v>2507</v>
      </c>
      <c s="136">
        <v>38926</v>
      </c>
      <c s="135" t="s">
        <v>2490</v>
      </c>
      <c s="135" t="s">
        <v>7187</v>
      </c>
      <c s="135" t="s">
        <v>4434</v>
      </c>
      <c s="135" t="s">
        <v>8118</v>
      </c>
      <c s="135" t="s">
        <v>7640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500" spans="1:14" s="133" customFormat="1" ht="15">
      <c r="A500" s="134">
        <f>COUNTA($A$8:A499)</f>
        <v>492</v>
      </c>
      <c s="134">
        <v>24021836</v>
      </c>
      <c s="135" t="s">
        <v>2466</v>
      </c>
      <c s="136">
        <v>38662</v>
      </c>
      <c s="135" t="s">
        <v>2448</v>
      </c>
      <c s="135" t="s">
        <v>7187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501" spans="1:14" s="133" customFormat="1" ht="15">
      <c r="A501" s="134">
        <f>COUNTA($A$8:A500)</f>
        <v>493</v>
      </c>
      <c s="134">
        <v>24021838</v>
      </c>
      <c s="135" t="s">
        <v>2556</v>
      </c>
      <c s="136">
        <v>38777</v>
      </c>
      <c s="135" t="s">
        <v>2535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502" spans="1:14" s="133" customFormat="1" ht="15">
      <c r="A502" s="134">
        <f>COUNTA($A$8:A501)</f>
        <v>494</v>
      </c>
      <c s="134">
        <v>24021845</v>
      </c>
      <c s="135" t="s">
        <v>2511</v>
      </c>
      <c s="136">
        <v>38917</v>
      </c>
      <c s="135" t="s">
        <v>2490</v>
      </c>
      <c s="135" t="s">
        <v>7187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503" spans="1:14" s="133" customFormat="1" ht="15">
      <c r="A503" s="134">
        <f>COUNTA($A$8:A502)</f>
        <v>495</v>
      </c>
      <c s="134">
        <v>24021846</v>
      </c>
      <c s="135" t="s">
        <v>2557</v>
      </c>
      <c s="136">
        <v>38403</v>
      </c>
      <c s="135" t="s">
        <v>2535</v>
      </c>
      <c s="135" t="s">
        <v>7187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504" spans="1:14" s="133" customFormat="1" ht="15">
      <c r="A504" s="134">
        <f>COUNTA($A$8:A503)</f>
        <v>496</v>
      </c>
      <c s="134">
        <v>24021850</v>
      </c>
      <c s="135" t="s">
        <v>2384</v>
      </c>
      <c s="136">
        <v>39071</v>
      </c>
      <c s="135" t="s">
        <v>2364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05" spans="1:14" s="133" customFormat="1" ht="15">
      <c r="A505" s="134">
        <f>COUNTA($A$8:A504)</f>
        <v>497</v>
      </c>
      <c s="134">
        <v>24021850</v>
      </c>
      <c s="135" t="s">
        <v>2384</v>
      </c>
      <c s="136">
        <v>39071</v>
      </c>
      <c s="135" t="s">
        <v>2364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506" spans="1:14" s="133" customFormat="1" ht="15">
      <c r="A506" s="134">
        <f>COUNTA($A$8:A505)</f>
        <v>498</v>
      </c>
      <c s="134">
        <v>24021854</v>
      </c>
      <c s="135" t="s">
        <v>2559</v>
      </c>
      <c s="136">
        <v>38994</v>
      </c>
      <c s="135" t="s">
        <v>2535</v>
      </c>
      <c s="135" t="s">
        <v>7187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07" spans="1:14" s="133" customFormat="1" ht="15">
      <c r="A507" s="134">
        <f>COUNTA($A$8:A506)</f>
        <v>499</v>
      </c>
      <c s="134">
        <v>24021858</v>
      </c>
      <c s="135" t="s">
        <v>2386</v>
      </c>
      <c s="136">
        <v>38966</v>
      </c>
      <c s="135" t="s">
        <v>2364</v>
      </c>
      <c s="135" t="s">
        <v>7187</v>
      </c>
      <c s="135" t="s">
        <v>4434</v>
      </c>
      <c s="135" t="s">
        <v>8879</v>
      </c>
      <c s="135" t="s">
        <v>7820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508" spans="1:14" s="133" customFormat="1" ht="15">
      <c r="A508" s="134">
        <f>COUNTA($A$8:A507)</f>
        <v>500</v>
      </c>
      <c s="134">
        <v>24021863</v>
      </c>
      <c s="135" t="s">
        <v>2427</v>
      </c>
      <c s="136">
        <v>39028</v>
      </c>
      <c s="135" t="s">
        <v>2404</v>
      </c>
      <c s="135" t="s">
        <v>7187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09" spans="1:14" s="133" customFormat="1" ht="15">
      <c r="A509" s="134">
        <f>COUNTA($A$8:A508)</f>
        <v>501</v>
      </c>
      <c s="134">
        <v>24021885</v>
      </c>
      <c s="135" t="s">
        <v>2516</v>
      </c>
      <c s="136">
        <v>39025</v>
      </c>
      <c s="135" t="s">
        <v>2490</v>
      </c>
      <c s="135" t="s">
        <v>7187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7"/>
        <v>2158000</v>
      </c>
      <c s="135"/>
    </row>
    <row r="510" spans="1:14" s="133" customFormat="1" ht="15">
      <c r="A510" s="134">
        <f>COUNTA($A$8:A509)</f>
        <v>502</v>
      </c>
      <c s="134">
        <v>24021886</v>
      </c>
      <c s="135" t="s">
        <v>2562</v>
      </c>
      <c s="136">
        <v>39034</v>
      </c>
      <c s="135" t="s">
        <v>2535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511" spans="1:14" s="133" customFormat="1" ht="15">
      <c r="A511" s="134">
        <f>COUNTA($A$8:A510)</f>
        <v>503</v>
      </c>
      <c s="134">
        <v>24021890</v>
      </c>
      <c s="135" t="s">
        <v>329</v>
      </c>
      <c s="136">
        <v>38718</v>
      </c>
      <c s="135" t="s">
        <v>2364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12" spans="1:14" s="133" customFormat="1" ht="15">
      <c r="A512" s="134">
        <f>COUNTA($A$8:A511)</f>
        <v>504</v>
      </c>
      <c s="134">
        <v>24021894</v>
      </c>
      <c s="135" t="s">
        <v>1367</v>
      </c>
      <c s="136">
        <v>38784</v>
      </c>
      <c s="135" t="s">
        <v>2535</v>
      </c>
      <c s="135" t="s">
        <v>7187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513" spans="1:14" s="133" customFormat="1" ht="15">
      <c r="A513" s="134">
        <f>COUNTA($A$8:A512)</f>
        <v>505</v>
      </c>
      <c s="134">
        <v>24021898</v>
      </c>
      <c s="135" t="s">
        <v>2389</v>
      </c>
      <c s="136">
        <v>39036</v>
      </c>
      <c s="135" t="s">
        <v>2364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14" spans="1:14" s="133" customFormat="1" ht="15">
      <c r="A514" s="134">
        <f>COUNTA($A$8:A513)</f>
        <v>506</v>
      </c>
      <c s="134">
        <v>24021901</v>
      </c>
      <c s="135" t="s">
        <v>2519</v>
      </c>
      <c s="136">
        <v>38819</v>
      </c>
      <c s="135" t="s">
        <v>2490</v>
      </c>
      <c s="135" t="s">
        <v>7187</v>
      </c>
      <c s="135" t="s">
        <v>4434</v>
      </c>
      <c s="135" t="s">
        <v>8848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515" spans="1:14" s="133" customFormat="1" ht="15">
      <c r="A515" s="134">
        <f>COUNTA($A$8:A514)</f>
        <v>507</v>
      </c>
      <c s="134">
        <v>24021907</v>
      </c>
      <c s="135" t="s">
        <v>2433</v>
      </c>
      <c s="136">
        <v>38822</v>
      </c>
      <c s="135" t="s">
        <v>2404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7"/>
        <v>4316000</v>
      </c>
      <c s="135"/>
    </row>
    <row r="516" spans="1:14" s="133" customFormat="1" ht="15">
      <c r="A516" s="134">
        <f>COUNTA($A$8:A515)</f>
        <v>508</v>
      </c>
      <c s="134">
        <v>24021916</v>
      </c>
      <c s="135" t="s">
        <v>2477</v>
      </c>
      <c s="136">
        <v>38836</v>
      </c>
      <c s="135" t="s">
        <v>2448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517" spans="1:14" s="133" customFormat="1" ht="15">
      <c r="A517" s="134">
        <f>COUNTA($A$8:A516)</f>
        <v>509</v>
      </c>
      <c s="134">
        <v>24021936</v>
      </c>
      <c s="135" t="s">
        <v>846</v>
      </c>
      <c s="136">
        <v>38956</v>
      </c>
      <c s="135" t="s">
        <v>2448</v>
      </c>
      <c s="135" t="s">
        <v>7187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7"/>
        <v>2158000</v>
      </c>
      <c s="135"/>
    </row>
    <row r="518" spans="1:14" s="133" customFormat="1" ht="15">
      <c r="A518" s="134">
        <f>COUNTA($A$8:A517)</f>
        <v>510</v>
      </c>
      <c s="134">
        <v>24021942</v>
      </c>
      <c s="135" t="s">
        <v>2569</v>
      </c>
      <c s="136">
        <v>38961</v>
      </c>
      <c s="135" t="s">
        <v>2535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19" spans="1:14" s="133" customFormat="1" ht="15">
      <c r="A519" s="134">
        <f>COUNTA($A$8:A518)</f>
        <v>511</v>
      </c>
      <c s="134">
        <v>24021946</v>
      </c>
      <c s="135" t="s">
        <v>1907</v>
      </c>
      <c s="136">
        <v>39039</v>
      </c>
      <c s="135" t="s">
        <v>2364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20" spans="1:14" s="133" customFormat="1" ht="15">
      <c r="A520" s="134">
        <f>COUNTA($A$8:A519)</f>
        <v>512</v>
      </c>
      <c s="134">
        <v>24021948</v>
      </c>
      <c s="135" t="s">
        <v>2480</v>
      </c>
      <c s="136">
        <v>38966</v>
      </c>
      <c s="135" t="s">
        <v>2448</v>
      </c>
      <c s="135" t="s">
        <v>7187</v>
      </c>
      <c s="135" t="s">
        <v>4434</v>
      </c>
      <c s="135" t="s">
        <v>8831</v>
      </c>
      <c s="135" t="s">
        <v>7620</v>
      </c>
      <c s="134" t="s">
        <v>7354</v>
      </c>
      <c s="134">
        <v>3</v>
      </c>
      <c s="135" t="s">
        <v>8724</v>
      </c>
      <c s="186">
        <f t="shared" si="7"/>
        <v>3237000</v>
      </c>
      <c s="135"/>
    </row>
    <row r="521" spans="1:14" s="133" customFormat="1" ht="15">
      <c r="A521" s="134">
        <f>COUNTA($A$8:A520)</f>
        <v>513</v>
      </c>
      <c s="134">
        <v>24021962</v>
      </c>
      <c s="135" t="s">
        <v>1772</v>
      </c>
      <c s="136">
        <v>39044</v>
      </c>
      <c s="135" t="s">
        <v>2364</v>
      </c>
      <c s="135" t="s">
        <v>7187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7"/>
        <v>4316000</v>
      </c>
      <c s="135"/>
    </row>
    <row r="522" spans="1:14" s="133" customFormat="1" ht="15">
      <c r="A522" s="134">
        <f>COUNTA($A$8:A521)</f>
        <v>514</v>
      </c>
      <c s="134">
        <v>24021965</v>
      </c>
      <c s="135" t="s">
        <v>2273</v>
      </c>
      <c s="136">
        <v>38838</v>
      </c>
      <c s="135" t="s">
        <v>2490</v>
      </c>
      <c s="135" t="s">
        <v>7187</v>
      </c>
      <c s="135" t="s">
        <v>4434</v>
      </c>
      <c s="135" t="s">
        <v>8130</v>
      </c>
      <c s="135" t="s">
        <v>7620</v>
      </c>
      <c s="134" t="s">
        <v>7354</v>
      </c>
      <c s="134">
        <v>3</v>
      </c>
      <c s="135" t="s">
        <v>8659</v>
      </c>
      <c s="186">
        <f t="shared" si="8" ref="M522:M585">K522*1079000</f>
        <v>3237000</v>
      </c>
      <c s="135"/>
    </row>
    <row r="523" spans="1:14" s="133" customFormat="1" ht="15">
      <c r="A523" s="134">
        <f>COUNTA($A$8:A522)</f>
        <v>515</v>
      </c>
      <c s="134">
        <v>24021967</v>
      </c>
      <c s="135" t="s">
        <v>2357</v>
      </c>
      <c s="136">
        <v>38796</v>
      </c>
      <c s="135" t="s">
        <v>2320</v>
      </c>
      <c s="135" t="s">
        <v>7187</v>
      </c>
      <c s="135" t="s">
        <v>4434</v>
      </c>
      <c s="135" t="s">
        <v>7742</v>
      </c>
      <c s="135" t="s">
        <v>7640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24" spans="1:14" s="133" customFormat="1" ht="15">
      <c r="A524" s="134">
        <f>COUNTA($A$8:A523)</f>
        <v>516</v>
      </c>
      <c s="134">
        <v>24021967</v>
      </c>
      <c s="135" t="s">
        <v>2357</v>
      </c>
      <c s="136">
        <v>38796</v>
      </c>
      <c s="135" t="s">
        <v>2320</v>
      </c>
      <c s="135" t="s">
        <v>7187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25" spans="1:14" s="133" customFormat="1" ht="15">
      <c r="A525" s="134">
        <f>COUNTA($A$8:A524)</f>
        <v>517</v>
      </c>
      <c s="134">
        <v>24021969</v>
      </c>
      <c s="135" t="s">
        <v>2358</v>
      </c>
      <c s="136">
        <v>38727</v>
      </c>
      <c s="135" t="s">
        <v>2320</v>
      </c>
      <c s="135" t="s">
        <v>7187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26" spans="1:14" s="133" customFormat="1" ht="15">
      <c r="A526" s="134">
        <f>COUNTA($A$8:A525)</f>
        <v>518</v>
      </c>
      <c s="134">
        <v>24021975</v>
      </c>
      <c s="135" t="s">
        <v>2397</v>
      </c>
      <c s="136">
        <v>38919</v>
      </c>
      <c s="135" t="s">
        <v>2364</v>
      </c>
      <c s="135" t="s">
        <v>7187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27" spans="1:14" s="133" customFormat="1" ht="15">
      <c r="A527" s="134">
        <f>COUNTA($A$8:A526)</f>
        <v>519</v>
      </c>
      <c s="134">
        <v>24021983</v>
      </c>
      <c s="135" t="s">
        <v>2443</v>
      </c>
      <c s="136">
        <v>38981</v>
      </c>
      <c s="135" t="s">
        <v>2404</v>
      </c>
      <c s="135" t="s">
        <v>7187</v>
      </c>
      <c s="135" t="s">
        <v>4434</v>
      </c>
      <c s="135" t="s">
        <v>8585</v>
      </c>
      <c s="135" t="s">
        <v>7620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28" spans="1:14" s="133" customFormat="1" ht="15">
      <c r="A528" s="134">
        <f>COUNTA($A$8:A527)</f>
        <v>520</v>
      </c>
      <c s="134">
        <v>24022152</v>
      </c>
      <c s="135" t="s">
        <v>1890</v>
      </c>
      <c s="136">
        <v>38866</v>
      </c>
      <c s="135" t="s">
        <v>1869</v>
      </c>
      <c s="135" t="s">
        <v>7156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29" spans="1:14" s="133" customFormat="1" ht="15">
      <c r="A529" s="134">
        <f>COUNTA($A$8:A528)</f>
        <v>521</v>
      </c>
      <c s="134">
        <v>24022497</v>
      </c>
      <c s="135" t="s">
        <v>578</v>
      </c>
      <c s="136">
        <v>38798</v>
      </c>
      <c s="135" t="s">
        <v>3680</v>
      </c>
      <c s="135" t="s">
        <v>7216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30" spans="1:14" s="133" customFormat="1" ht="15">
      <c r="A530" s="134">
        <f>COUNTA($A$8:A529)</f>
        <v>522</v>
      </c>
      <c s="134">
        <v>24022507</v>
      </c>
      <c s="135" t="s">
        <v>3683</v>
      </c>
      <c s="136">
        <v>38785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31" spans="1:14" s="133" customFormat="1" ht="15">
      <c r="A531" s="134">
        <f>COUNTA($A$8:A530)</f>
        <v>523</v>
      </c>
      <c s="134">
        <v>24022507</v>
      </c>
      <c s="135" t="s">
        <v>3683</v>
      </c>
      <c s="136">
        <v>38785</v>
      </c>
      <c s="135" t="s">
        <v>3680</v>
      </c>
      <c s="135" t="s">
        <v>7216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32" spans="1:14" s="133" customFormat="1" ht="15">
      <c r="A532" s="134">
        <f>COUNTA($A$8:A531)</f>
        <v>524</v>
      </c>
      <c s="134">
        <v>24022513</v>
      </c>
      <c s="135" t="s">
        <v>623</v>
      </c>
      <c s="136">
        <v>38762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33" spans="1:14" s="133" customFormat="1" ht="15">
      <c r="A533" s="134">
        <f>COUNTA($A$8:A532)</f>
        <v>525</v>
      </c>
      <c s="134">
        <v>24022519</v>
      </c>
      <c s="135" t="s">
        <v>3686</v>
      </c>
      <c s="136">
        <v>38824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8"/>
        <v>3237000</v>
      </c>
      <c s="135"/>
    </row>
    <row r="534" spans="1:14" s="133" customFormat="1" ht="15">
      <c r="A534" s="134">
        <f>COUNTA($A$8:A533)</f>
        <v>526</v>
      </c>
      <c s="134">
        <v>24022521</v>
      </c>
      <c s="135" t="s">
        <v>3687</v>
      </c>
      <c s="136">
        <v>39079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8659</v>
      </c>
      <c s="186">
        <f t="shared" si="8"/>
        <v>3237000</v>
      </c>
      <c s="135"/>
    </row>
    <row r="535" spans="1:14" s="133" customFormat="1" ht="15">
      <c r="A535" s="134">
        <f>COUNTA($A$8:A534)</f>
        <v>527</v>
      </c>
      <c s="134">
        <v>24022523</v>
      </c>
      <c s="135" t="s">
        <v>3688</v>
      </c>
      <c s="136">
        <v>38914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36" spans="1:14" s="133" customFormat="1" ht="15">
      <c r="A536" s="134">
        <f>COUNTA($A$8:A535)</f>
        <v>528</v>
      </c>
      <c s="134">
        <v>24022525</v>
      </c>
      <c s="135" t="s">
        <v>3689</v>
      </c>
      <c s="136">
        <v>38745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37" spans="1:14" s="133" customFormat="1" ht="15">
      <c r="A537" s="134">
        <f>COUNTA($A$8:A536)</f>
        <v>529</v>
      </c>
      <c s="134">
        <v>24022541</v>
      </c>
      <c s="135" t="s">
        <v>3695</v>
      </c>
      <c s="136">
        <v>39025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38" spans="1:14" s="133" customFormat="1" ht="15">
      <c r="A538" s="134">
        <f>COUNTA($A$8:A537)</f>
        <v>530</v>
      </c>
      <c s="134">
        <v>24022549</v>
      </c>
      <c s="135" t="s">
        <v>699</v>
      </c>
      <c s="136">
        <v>38966</v>
      </c>
      <c s="135" t="s">
        <v>3680</v>
      </c>
      <c s="135" t="s">
        <v>7216</v>
      </c>
      <c s="135" t="s">
        <v>4434</v>
      </c>
      <c s="135" t="s">
        <v>8358</v>
      </c>
      <c s="135" t="s">
        <v>7640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39" spans="1:14" s="133" customFormat="1" ht="15">
      <c r="A539" s="134">
        <f>COUNTA($A$8:A538)</f>
        <v>531</v>
      </c>
      <c s="134">
        <v>24022557</v>
      </c>
      <c s="135" t="s">
        <v>3699</v>
      </c>
      <c s="136">
        <v>39046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40" spans="1:14" s="133" customFormat="1" ht="15">
      <c r="A540" s="134">
        <f>COUNTA($A$8:A539)</f>
        <v>532</v>
      </c>
      <c s="134">
        <v>24022565</v>
      </c>
      <c s="135" t="s">
        <v>3701</v>
      </c>
      <c s="136">
        <v>38994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41" spans="1:14" s="133" customFormat="1" ht="15">
      <c r="A541" s="134">
        <f>COUNTA($A$8:A540)</f>
        <v>533</v>
      </c>
      <c s="134">
        <v>24022577</v>
      </c>
      <c s="135" t="s">
        <v>3705</v>
      </c>
      <c s="136">
        <v>39059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42" spans="1:14" s="133" customFormat="1" ht="15">
      <c r="A542" s="134">
        <f>COUNTA($A$8:A541)</f>
        <v>534</v>
      </c>
      <c s="134">
        <v>24022588</v>
      </c>
      <c s="135" t="s">
        <v>3741</v>
      </c>
      <c s="136">
        <v>38971</v>
      </c>
      <c s="135" t="s">
        <v>3715</v>
      </c>
      <c s="135" t="s">
        <v>7216</v>
      </c>
      <c s="135" t="s">
        <v>4434</v>
      </c>
      <c s="135" t="s">
        <v>8091</v>
      </c>
      <c s="135" t="s">
        <v>7574</v>
      </c>
      <c s="134" t="s">
        <v>7354</v>
      </c>
      <c s="134">
        <v>5</v>
      </c>
      <c s="135" t="s">
        <v>8724</v>
      </c>
      <c s="186">
        <f t="shared" si="8"/>
        <v>5395000</v>
      </c>
      <c s="135"/>
    </row>
    <row r="543" spans="1:14" s="133" customFormat="1" ht="15">
      <c r="A543" s="134">
        <f>COUNTA($A$8:A542)</f>
        <v>535</v>
      </c>
      <c s="134">
        <v>24022589</v>
      </c>
      <c s="135" t="s">
        <v>3711</v>
      </c>
      <c s="136">
        <v>38782</v>
      </c>
      <c s="135" t="s">
        <v>3680</v>
      </c>
      <c s="135" t="s">
        <v>7216</v>
      </c>
      <c s="135" t="s">
        <v>4434</v>
      </c>
      <c s="135" t="s">
        <v>8677</v>
      </c>
      <c s="135" t="s">
        <v>8678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44" spans="1:14" s="133" customFormat="1" ht="15">
      <c r="A544" s="134">
        <f>COUNTA($A$8:A543)</f>
        <v>536</v>
      </c>
      <c s="134">
        <v>24022599</v>
      </c>
      <c s="135" t="s">
        <v>3038</v>
      </c>
      <c s="136">
        <v>38742</v>
      </c>
      <c s="135" t="s">
        <v>3039</v>
      </c>
      <c s="135" t="s">
        <v>7262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45" spans="1:14" s="133" customFormat="1" ht="15">
      <c r="A545" s="134">
        <f>COUNTA($A$8:A544)</f>
        <v>537</v>
      </c>
      <c s="134">
        <v>24022600</v>
      </c>
      <c s="135" t="s">
        <v>2363</v>
      </c>
      <c s="136">
        <v>39024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46" spans="1:14" s="133" customFormat="1" ht="15">
      <c r="A546" s="134">
        <f>COUNTA($A$8:A545)</f>
        <v>538</v>
      </c>
      <c s="134">
        <v>24022601</v>
      </c>
      <c s="135" t="s">
        <v>2997</v>
      </c>
      <c s="136">
        <v>38745</v>
      </c>
      <c s="135" t="s">
        <v>2996</v>
      </c>
      <c s="135" t="s">
        <v>7262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47" spans="1:14" s="133" customFormat="1" ht="15">
      <c r="A547" s="134">
        <f>COUNTA($A$8:A546)</f>
        <v>539</v>
      </c>
      <c s="134">
        <v>24022602</v>
      </c>
      <c s="135" t="s">
        <v>159</v>
      </c>
      <c s="136">
        <v>38735</v>
      </c>
      <c s="135" t="s">
        <v>2996</v>
      </c>
      <c s="135" t="s">
        <v>7262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48" spans="1:14" s="133" customFormat="1" ht="15">
      <c r="A548" s="134">
        <f>COUNTA($A$8:A547)</f>
        <v>540</v>
      </c>
      <c s="134">
        <v>24022604</v>
      </c>
      <c s="135" t="s">
        <v>3076</v>
      </c>
      <c s="136">
        <v>38966</v>
      </c>
      <c s="135" t="s">
        <v>3075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49" spans="1:14" s="133" customFormat="1" ht="15">
      <c r="A549" s="134">
        <f>COUNTA($A$8:A548)</f>
        <v>541</v>
      </c>
      <c s="134">
        <v>24022605</v>
      </c>
      <c s="135" t="s">
        <v>3040</v>
      </c>
      <c s="136">
        <v>38976</v>
      </c>
      <c s="135" t="s">
        <v>3039</v>
      </c>
      <c s="135" t="s">
        <v>7262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0" spans="1:14" s="133" customFormat="1" ht="15">
      <c r="A550" s="134">
        <f>COUNTA($A$8:A549)</f>
        <v>542</v>
      </c>
      <c s="134">
        <v>24022612</v>
      </c>
      <c s="135" t="s">
        <v>3077</v>
      </c>
      <c s="136">
        <v>38808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1" spans="1:14" s="133" customFormat="1" ht="15">
      <c r="A551" s="134">
        <f>COUNTA($A$8:A550)</f>
        <v>543</v>
      </c>
      <c s="134">
        <v>24022613</v>
      </c>
      <c s="135" t="s">
        <v>3078</v>
      </c>
      <c s="136">
        <v>38831</v>
      </c>
      <c s="135" t="s">
        <v>3075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2" spans="1:14" s="133" customFormat="1" ht="15">
      <c r="A552" s="134">
        <f>COUNTA($A$8:A551)</f>
        <v>544</v>
      </c>
      <c s="134">
        <v>24022617</v>
      </c>
      <c s="135" t="s">
        <v>3000</v>
      </c>
      <c s="136">
        <v>38954</v>
      </c>
      <c s="135" t="s">
        <v>2996</v>
      </c>
      <c s="135" t="s">
        <v>7262</v>
      </c>
      <c s="135" t="s">
        <v>4434</v>
      </c>
      <c s="135" t="s">
        <v>8694</v>
      </c>
      <c s="135" t="s">
        <v>8661</v>
      </c>
      <c s="134" t="s">
        <v>7354</v>
      </c>
      <c s="134">
        <v>3</v>
      </c>
      <c s="135" t="s">
        <v>8724</v>
      </c>
      <c s="186">
        <f t="shared" si="8"/>
        <v>3237000</v>
      </c>
      <c s="135"/>
    </row>
    <row r="553" spans="1:14" s="133" customFormat="1" ht="15">
      <c r="A553" s="134">
        <f>COUNTA($A$8:A552)</f>
        <v>545</v>
      </c>
      <c s="134">
        <v>24022617</v>
      </c>
      <c s="135" t="s">
        <v>3000</v>
      </c>
      <c s="136">
        <v>38954</v>
      </c>
      <c s="135" t="s">
        <v>2996</v>
      </c>
      <c s="135" t="s">
        <v>7262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8"/>
        <v>2158000</v>
      </c>
      <c s="135"/>
    </row>
    <row r="554" spans="1:14" s="133" customFormat="1" ht="15">
      <c r="A554" s="134">
        <f>COUNTA($A$8:A553)</f>
        <v>546</v>
      </c>
      <c s="134">
        <v>24022620</v>
      </c>
      <c s="135" t="s">
        <v>3080</v>
      </c>
      <c s="136">
        <v>38861</v>
      </c>
      <c s="135" t="s">
        <v>3075</v>
      </c>
      <c s="135" t="s">
        <v>7262</v>
      </c>
      <c s="135" t="s">
        <v>4434</v>
      </c>
      <c s="135" t="s">
        <v>8393</v>
      </c>
      <c s="135" t="s">
        <v>8394</v>
      </c>
      <c s="134">
        <v>2</v>
      </c>
      <c s="134">
        <v>3</v>
      </c>
      <c s="135" t="s">
        <v>8659</v>
      </c>
      <c s="186">
        <f t="shared" si="8"/>
        <v>3237000</v>
      </c>
      <c s="135"/>
    </row>
    <row r="555" spans="1:14" s="133" customFormat="1" ht="15">
      <c r="A555" s="134">
        <f>COUNTA($A$8:A554)</f>
        <v>547</v>
      </c>
      <c s="134">
        <v>24022624</v>
      </c>
      <c s="135" t="s">
        <v>3085</v>
      </c>
      <c s="136">
        <v>38795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6" spans="1:14" s="133" customFormat="1" ht="15">
      <c r="A556" s="134">
        <f>COUNTA($A$8:A555)</f>
        <v>548</v>
      </c>
      <c s="134">
        <v>24022631</v>
      </c>
      <c s="135" t="s">
        <v>3046</v>
      </c>
      <c s="136">
        <v>38917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7" spans="1:14" s="133" customFormat="1" ht="15">
      <c r="A557" s="134">
        <f>COUNTA($A$8:A556)</f>
        <v>549</v>
      </c>
      <c s="134">
        <v>24022634</v>
      </c>
      <c s="135" t="s">
        <v>938</v>
      </c>
      <c s="136">
        <v>38995</v>
      </c>
      <c s="135" t="s">
        <v>2996</v>
      </c>
      <c s="135" t="s">
        <v>7262</v>
      </c>
      <c s="135" t="s">
        <v>4434</v>
      </c>
      <c s="135" t="s">
        <v>8886</v>
      </c>
      <c s="135" t="s">
        <v>8887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58" spans="1:14" s="133" customFormat="1" ht="15">
      <c r="A558" s="134">
        <f>COUNTA($A$8:A557)</f>
        <v>550</v>
      </c>
      <c s="134">
        <v>24022634</v>
      </c>
      <c s="135" t="s">
        <v>938</v>
      </c>
      <c s="136">
        <v>38995</v>
      </c>
      <c s="135" t="s">
        <v>2996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59" spans="1:14" s="133" customFormat="1" ht="15">
      <c r="A559" s="134">
        <f>COUNTA($A$8:A558)</f>
        <v>551</v>
      </c>
      <c s="134">
        <v>24022637</v>
      </c>
      <c s="135" t="s">
        <v>3004</v>
      </c>
      <c s="136">
        <v>39049</v>
      </c>
      <c s="135" t="s">
        <v>2996</v>
      </c>
      <c s="135" t="s">
        <v>7262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0" spans="1:14" s="133" customFormat="1" ht="15">
      <c r="A560" s="134">
        <f>COUNTA($A$8:A559)</f>
        <v>552</v>
      </c>
      <c s="134">
        <v>24022638</v>
      </c>
      <c s="135" t="s">
        <v>3005</v>
      </c>
      <c s="136">
        <v>38864</v>
      </c>
      <c s="135" t="s">
        <v>2996</v>
      </c>
      <c s="135" t="s">
        <v>7262</v>
      </c>
      <c s="135" t="s">
        <v>4434</v>
      </c>
      <c s="135" t="s">
        <v>8868</v>
      </c>
      <c s="135" t="s">
        <v>7679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61" spans="1:14" s="133" customFormat="1" ht="15">
      <c r="A561" s="134">
        <f>COUNTA($A$8:A560)</f>
        <v>553</v>
      </c>
      <c s="134">
        <v>24022638</v>
      </c>
      <c s="135" t="s">
        <v>3005</v>
      </c>
      <c s="136">
        <v>38864</v>
      </c>
      <c s="135" t="s">
        <v>2996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2" spans="1:14" s="133" customFormat="1" ht="15">
      <c r="A562" s="134">
        <f>COUNTA($A$8:A561)</f>
        <v>554</v>
      </c>
      <c s="134">
        <v>24022640</v>
      </c>
      <c s="135" t="s">
        <v>3083</v>
      </c>
      <c s="136">
        <v>38783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63" spans="1:14" s="133" customFormat="1" ht="15">
      <c r="A563" s="134">
        <f>COUNTA($A$8:A562)</f>
        <v>555</v>
      </c>
      <c s="134">
        <v>24022645</v>
      </c>
      <c s="135" t="s">
        <v>3049</v>
      </c>
      <c s="136">
        <v>38778</v>
      </c>
      <c s="135" t="s">
        <v>3039</v>
      </c>
      <c s="135" t="s">
        <v>7262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64" spans="1:14" s="133" customFormat="1" ht="15">
      <c r="A564" s="134">
        <f>COUNTA($A$8:A563)</f>
        <v>556</v>
      </c>
      <c s="134">
        <v>24022645</v>
      </c>
      <c s="135" t="s">
        <v>3049</v>
      </c>
      <c s="136">
        <v>38778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5" spans="1:14" s="133" customFormat="1" ht="15">
      <c r="A565" s="134">
        <f>COUNTA($A$8:A564)</f>
        <v>557</v>
      </c>
      <c s="134">
        <v>24022648</v>
      </c>
      <c s="135" t="s">
        <v>3087</v>
      </c>
      <c s="136">
        <v>38445</v>
      </c>
      <c s="135" t="s">
        <v>3075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6" spans="1:14" s="133" customFormat="1" ht="15">
      <c r="A566" s="134">
        <f>COUNTA($A$8:A565)</f>
        <v>558</v>
      </c>
      <c s="134">
        <v>24022648</v>
      </c>
      <c s="135" t="s">
        <v>3087</v>
      </c>
      <c s="136">
        <v>38445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7" spans="1:14" s="133" customFormat="1" ht="15">
      <c r="A567" s="134">
        <f>COUNTA($A$8:A566)</f>
        <v>559</v>
      </c>
      <c s="134">
        <v>24022649</v>
      </c>
      <c s="135" t="s">
        <v>3088</v>
      </c>
      <c s="136">
        <v>38502</v>
      </c>
      <c s="135" t="s">
        <v>3075</v>
      </c>
      <c s="135" t="s">
        <v>7262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8" spans="1:14" s="133" customFormat="1" ht="15">
      <c r="A568" s="134">
        <f>COUNTA($A$8:A567)</f>
        <v>560</v>
      </c>
      <c s="134">
        <v>24022653</v>
      </c>
      <c s="135" t="s">
        <v>3008</v>
      </c>
      <c s="136">
        <v>38803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69" spans="1:14" s="133" customFormat="1" ht="15">
      <c r="A569" s="134">
        <f>COUNTA($A$8:A568)</f>
        <v>561</v>
      </c>
      <c s="134">
        <v>24022654</v>
      </c>
      <c s="135" t="s">
        <v>3009</v>
      </c>
      <c s="136">
        <v>38778</v>
      </c>
      <c s="135" t="s">
        <v>2996</v>
      </c>
      <c s="135" t="s">
        <v>7262</v>
      </c>
      <c s="135" t="s">
        <v>4434</v>
      </c>
      <c s="135" t="s">
        <v>8856</v>
      </c>
      <c s="135" t="s">
        <v>7679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70" spans="1:14" s="133" customFormat="1" ht="15">
      <c r="A570" s="134">
        <f>COUNTA($A$8:A569)</f>
        <v>562</v>
      </c>
      <c s="134">
        <v>24022660</v>
      </c>
      <c s="135" t="s">
        <v>3091</v>
      </c>
      <c s="136">
        <v>39055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71" spans="1:14" s="133" customFormat="1" ht="15">
      <c r="A571" s="134">
        <f>COUNTA($A$8:A570)</f>
        <v>563</v>
      </c>
      <c s="134">
        <v>24022661</v>
      </c>
      <c s="135" t="s">
        <v>640</v>
      </c>
      <c s="136">
        <v>39035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72" spans="1:14" s="133" customFormat="1" ht="15">
      <c r="A572" s="134">
        <f>COUNTA($A$8:A571)</f>
        <v>564</v>
      </c>
      <c s="134">
        <v>24022670</v>
      </c>
      <c s="135" t="s">
        <v>1805</v>
      </c>
      <c s="136">
        <v>38898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73" spans="1:14" s="133" customFormat="1" ht="15">
      <c r="A573" s="134">
        <f>COUNTA($A$8:A572)</f>
        <v>565</v>
      </c>
      <c s="134">
        <v>24022681</v>
      </c>
      <c s="135" t="s">
        <v>3057</v>
      </c>
      <c s="136">
        <v>38874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74" spans="1:14" s="133" customFormat="1" ht="15">
      <c r="A574" s="134">
        <f>COUNTA($A$8:A573)</f>
        <v>566</v>
      </c>
      <c s="134">
        <v>24022682</v>
      </c>
      <c s="135" t="s">
        <v>3016</v>
      </c>
      <c s="136">
        <v>38770</v>
      </c>
      <c s="135" t="s">
        <v>2996</v>
      </c>
      <c s="135" t="s">
        <v>7262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75" spans="1:14" s="133" customFormat="1" ht="15">
      <c r="A575" s="134">
        <f>COUNTA($A$8:A574)</f>
        <v>567</v>
      </c>
      <c s="134">
        <v>24022684</v>
      </c>
      <c s="135" t="s">
        <v>3095</v>
      </c>
      <c s="136">
        <v>39041</v>
      </c>
      <c s="135" t="s">
        <v>3075</v>
      </c>
      <c s="135" t="s">
        <v>7262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76" spans="1:14" s="133" customFormat="1" ht="15">
      <c r="A576" s="134">
        <f>COUNTA($A$8:A575)</f>
        <v>568</v>
      </c>
      <c s="134">
        <v>24022694</v>
      </c>
      <c s="135" t="s">
        <v>2663</v>
      </c>
      <c s="136">
        <v>38919</v>
      </c>
      <c s="135" t="s">
        <v>2996</v>
      </c>
      <c s="135" t="s">
        <v>7262</v>
      </c>
      <c s="135" t="s">
        <v>4434</v>
      </c>
      <c s="135" t="s">
        <v>8128</v>
      </c>
      <c s="135" t="s">
        <v>7820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77" spans="1:14" s="133" customFormat="1" ht="15">
      <c r="A577" s="134">
        <f>COUNTA($A$8:A576)</f>
        <v>569</v>
      </c>
      <c s="134">
        <v>24022696</v>
      </c>
      <c s="135" t="s">
        <v>839</v>
      </c>
      <c s="136">
        <v>39045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78" spans="1:14" s="133" customFormat="1" ht="15">
      <c r="A578" s="134">
        <f>COUNTA($A$8:A577)</f>
        <v>570</v>
      </c>
      <c s="134">
        <v>24022696</v>
      </c>
      <c s="135" t="s">
        <v>839</v>
      </c>
      <c s="136">
        <v>39045</v>
      </c>
      <c s="135" t="s">
        <v>3075</v>
      </c>
      <c s="135" t="s">
        <v>7262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8"/>
        <v>2158000</v>
      </c>
      <c s="135"/>
    </row>
    <row r="579" spans="1:14" s="133" customFormat="1" ht="15">
      <c r="A579" s="134">
        <f>COUNTA($A$8:A578)</f>
        <v>571</v>
      </c>
      <c s="134">
        <v>24022697</v>
      </c>
      <c s="135" t="s">
        <v>408</v>
      </c>
      <c s="136">
        <v>38814</v>
      </c>
      <c s="135" t="s">
        <v>3039</v>
      </c>
      <c s="135" t="s">
        <v>7262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80" spans="1:14" s="133" customFormat="1" ht="15">
      <c r="A580" s="134">
        <f>COUNTA($A$8:A579)</f>
        <v>572</v>
      </c>
      <c s="134">
        <v>24022698</v>
      </c>
      <c s="135" t="s">
        <v>3020</v>
      </c>
      <c s="136">
        <v>38940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81" spans="1:14" s="133" customFormat="1" ht="15">
      <c r="A581" s="134">
        <f>COUNTA($A$8:A580)</f>
        <v>573</v>
      </c>
      <c s="134">
        <v>24022700</v>
      </c>
      <c s="135" t="s">
        <v>3097</v>
      </c>
      <c s="136">
        <v>38907</v>
      </c>
      <c s="135" t="s">
        <v>3075</v>
      </c>
      <c s="135" t="s">
        <v>7262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82" spans="1:14" s="133" customFormat="1" ht="15">
      <c r="A582" s="134">
        <f>COUNTA($A$8:A581)</f>
        <v>574</v>
      </c>
      <c s="134">
        <v>24022706</v>
      </c>
      <c s="135" t="s">
        <v>3023</v>
      </c>
      <c s="136">
        <v>39072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83" spans="1:14" s="133" customFormat="1" ht="15">
      <c r="A583" s="134">
        <f>COUNTA($A$8:A582)</f>
        <v>575</v>
      </c>
      <c s="134">
        <v>24022709</v>
      </c>
      <c s="135" t="s">
        <v>3064</v>
      </c>
      <c s="136">
        <v>39077</v>
      </c>
      <c s="135" t="s">
        <v>3039</v>
      </c>
      <c s="135" t="s">
        <v>7262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8659</v>
      </c>
      <c s="186">
        <f t="shared" si="8"/>
        <v>2158000</v>
      </c>
      <c s="135"/>
    </row>
    <row r="584" spans="1:14" s="133" customFormat="1" ht="15">
      <c r="A584" s="134">
        <f>COUNTA($A$8:A583)</f>
        <v>576</v>
      </c>
      <c s="134">
        <v>24022711</v>
      </c>
      <c s="135" t="s">
        <v>48</v>
      </c>
      <c s="136">
        <v>39002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8"/>
        <v>4316000</v>
      </c>
      <c s="135"/>
    </row>
    <row r="585" spans="1:14" s="133" customFormat="1" ht="15">
      <c r="A585" s="134">
        <f>COUNTA($A$8:A584)</f>
        <v>577</v>
      </c>
      <c s="134">
        <v>24022714</v>
      </c>
      <c s="135" t="s">
        <v>3026</v>
      </c>
      <c s="136">
        <v>38734</v>
      </c>
      <c s="135" t="s">
        <v>2996</v>
      </c>
      <c s="135" t="s">
        <v>7262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8"/>
        <v>4316000</v>
      </c>
      <c s="135"/>
    </row>
    <row r="586" spans="1:14" s="133" customFormat="1" ht="15">
      <c r="A586" s="134">
        <f>COUNTA($A$8:A585)</f>
        <v>578</v>
      </c>
      <c s="134">
        <v>24022716</v>
      </c>
      <c s="135" t="s">
        <v>3104</v>
      </c>
      <c s="136">
        <v>38964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 ref="M586:M649">K586*1079000</f>
        <v>4316000</v>
      </c>
      <c s="135"/>
    </row>
    <row r="587" spans="1:14" s="133" customFormat="1" ht="15">
      <c r="A587" s="134">
        <f>COUNTA($A$8:A586)</f>
        <v>579</v>
      </c>
      <c s="134">
        <v>24022717</v>
      </c>
      <c s="135" t="s">
        <v>3101</v>
      </c>
      <c s="136">
        <v>38909</v>
      </c>
      <c s="135" t="s">
        <v>3075</v>
      </c>
      <c s="135" t="s">
        <v>7262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588" spans="1:14" s="133" customFormat="1" ht="15">
      <c r="A588" s="134">
        <f>COUNTA($A$8:A587)</f>
        <v>580</v>
      </c>
      <c s="134">
        <v>24022721</v>
      </c>
      <c s="135" t="s">
        <v>4430</v>
      </c>
      <c s="136">
        <v>38719</v>
      </c>
      <c s="135" t="s">
        <v>3039</v>
      </c>
      <c s="135" t="s">
        <v>7262</v>
      </c>
      <c s="135" t="s">
        <v>4434</v>
      </c>
      <c s="135" t="s">
        <v>8693</v>
      </c>
      <c s="135" t="s">
        <v>8667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589" spans="1:14" s="133" customFormat="1" ht="15">
      <c r="A589" s="134">
        <f>COUNTA($A$8:A588)</f>
        <v>581</v>
      </c>
      <c s="134">
        <v>24022724</v>
      </c>
      <c s="135" t="s">
        <v>1553</v>
      </c>
      <c s="136">
        <v>38783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590" spans="1:14" s="133" customFormat="1" ht="15">
      <c r="A590" s="134">
        <f>COUNTA($A$8:A589)</f>
        <v>582</v>
      </c>
      <c s="134">
        <v>24022726</v>
      </c>
      <c s="135" t="s">
        <v>3028</v>
      </c>
      <c s="136">
        <v>39032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591" spans="1:14" s="133" customFormat="1" ht="15">
      <c r="A591" s="134">
        <f>COUNTA($A$8:A590)</f>
        <v>583</v>
      </c>
      <c s="134">
        <v>24022727</v>
      </c>
      <c s="135" t="s">
        <v>3068</v>
      </c>
      <c s="136">
        <v>38939</v>
      </c>
      <c s="135" t="s">
        <v>3039</v>
      </c>
      <c s="135" t="s">
        <v>7262</v>
      </c>
      <c s="135" t="s">
        <v>4434</v>
      </c>
      <c s="135" t="s">
        <v>9078</v>
      </c>
      <c s="135" t="s">
        <v>7887</v>
      </c>
      <c s="134" t="s">
        <v>7354</v>
      </c>
      <c s="134">
        <v>5</v>
      </c>
      <c s="135" t="s">
        <v>8893</v>
      </c>
      <c s="186">
        <f t="shared" si="9"/>
        <v>5395000</v>
      </c>
      <c s="135"/>
    </row>
    <row r="592" spans="1:14" s="133" customFormat="1" ht="15">
      <c r="A592" s="134">
        <f>COUNTA($A$8:A591)</f>
        <v>584</v>
      </c>
      <c s="134">
        <v>24022728</v>
      </c>
      <c s="135" t="s">
        <v>1378</v>
      </c>
      <c s="136">
        <v>38812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593" spans="1:14" s="133" customFormat="1" ht="15">
      <c r="A593" s="134">
        <f>COUNTA($A$8:A592)</f>
        <v>585</v>
      </c>
      <c s="134">
        <v>24022729</v>
      </c>
      <c s="135" t="s">
        <v>3029</v>
      </c>
      <c s="136">
        <v>38753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594" spans="1:14" s="133" customFormat="1" ht="15">
      <c r="A594" s="134">
        <f>COUNTA($A$8:A593)</f>
        <v>586</v>
      </c>
      <c s="134">
        <v>24022732</v>
      </c>
      <c s="135" t="s">
        <v>3105</v>
      </c>
      <c s="136">
        <v>39028</v>
      </c>
      <c s="135" t="s">
        <v>3075</v>
      </c>
      <c s="135" t="s">
        <v>7262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595" spans="1:14" s="133" customFormat="1" ht="15">
      <c r="A595" s="134">
        <f>COUNTA($A$8:A594)</f>
        <v>587</v>
      </c>
      <c s="134">
        <v>24022735</v>
      </c>
      <c s="135" t="s">
        <v>3069</v>
      </c>
      <c s="136">
        <v>38961</v>
      </c>
      <c s="135" t="s">
        <v>3039</v>
      </c>
      <c s="135" t="s">
        <v>7262</v>
      </c>
      <c s="135" t="s">
        <v>4434</v>
      </c>
      <c s="135" t="s">
        <v>8852</v>
      </c>
      <c s="135" t="s">
        <v>7679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596" spans="1:14" s="133" customFormat="1" ht="15">
      <c r="A596" s="134">
        <f>COUNTA($A$8:A595)</f>
        <v>588</v>
      </c>
      <c s="134">
        <v>24022739</v>
      </c>
      <c s="135" t="s">
        <v>605</v>
      </c>
      <c s="136">
        <v>38942</v>
      </c>
      <c s="135" t="s">
        <v>3039</v>
      </c>
      <c s="135" t="s">
        <v>7262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9"/>
        <v>2158000</v>
      </c>
      <c s="135"/>
    </row>
    <row r="597" spans="1:14" s="133" customFormat="1" ht="15">
      <c r="A597" s="134">
        <f>COUNTA($A$8:A596)</f>
        <v>589</v>
      </c>
      <c s="134">
        <v>24022743</v>
      </c>
      <c s="135" t="s">
        <v>3071</v>
      </c>
      <c s="136">
        <v>38957</v>
      </c>
      <c s="135" t="s">
        <v>3039</v>
      </c>
      <c s="135" t="s">
        <v>7262</v>
      </c>
      <c s="135" t="s">
        <v>4434</v>
      </c>
      <c s="135" t="s">
        <v>8868</v>
      </c>
      <c s="135" t="s">
        <v>7679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598" spans="1:14" s="133" customFormat="1" ht="15">
      <c r="A598" s="134">
        <f>COUNTA($A$8:A597)</f>
        <v>590</v>
      </c>
      <c s="134">
        <v>24022745</v>
      </c>
      <c s="135" t="s">
        <v>3072</v>
      </c>
      <c s="136">
        <v>38903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599" spans="1:14" s="133" customFormat="1" ht="15">
      <c r="A599" s="134">
        <f>COUNTA($A$8:A598)</f>
        <v>591</v>
      </c>
      <c s="134">
        <v>24022746</v>
      </c>
      <c s="135" t="s">
        <v>3034</v>
      </c>
      <c s="136">
        <v>38928</v>
      </c>
      <c s="135" t="s">
        <v>2996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00" spans="1:14" s="133" customFormat="1" ht="15">
      <c r="A600" s="134">
        <f>COUNTA($A$8:A599)</f>
        <v>592</v>
      </c>
      <c s="134">
        <v>24022748</v>
      </c>
      <c s="135" t="s">
        <v>3111</v>
      </c>
      <c s="136">
        <v>39080</v>
      </c>
      <c s="135" t="s">
        <v>3075</v>
      </c>
      <c s="135" t="s">
        <v>7262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01" spans="1:14" s="133" customFormat="1" ht="15">
      <c r="A601" s="134">
        <f>COUNTA($A$8:A600)</f>
        <v>593</v>
      </c>
      <c s="134">
        <v>24022748</v>
      </c>
      <c s="135" t="s">
        <v>3111</v>
      </c>
      <c s="136">
        <v>39080</v>
      </c>
      <c s="135" t="s">
        <v>3075</v>
      </c>
      <c s="135" t="s">
        <v>7262</v>
      </c>
      <c s="135" t="s">
        <v>4434</v>
      </c>
      <c s="135" t="s">
        <v>8673</v>
      </c>
      <c s="135" t="s">
        <v>8674</v>
      </c>
      <c s="134" t="s">
        <v>7354</v>
      </c>
      <c s="134">
        <v>2</v>
      </c>
      <c s="135" t="s">
        <v>8659</v>
      </c>
      <c s="186">
        <f t="shared" si="9"/>
        <v>2158000</v>
      </c>
      <c s="135"/>
    </row>
    <row r="602" spans="1:14" s="133" customFormat="1" ht="15">
      <c r="A602" s="134">
        <f>COUNTA($A$8:A601)</f>
        <v>594</v>
      </c>
      <c s="134">
        <v>24022749</v>
      </c>
      <c s="135" t="s">
        <v>3110</v>
      </c>
      <c s="136">
        <v>38888</v>
      </c>
      <c s="135" t="s">
        <v>3075</v>
      </c>
      <c s="135" t="s">
        <v>7262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03" spans="1:14" s="133" customFormat="1" ht="15">
      <c r="A603" s="134">
        <f>COUNTA($A$8:A602)</f>
        <v>595</v>
      </c>
      <c s="134">
        <v>24022749</v>
      </c>
      <c s="135" t="s">
        <v>3110</v>
      </c>
      <c s="136">
        <v>38888</v>
      </c>
      <c s="135" t="s">
        <v>3075</v>
      </c>
      <c s="135" t="s">
        <v>7262</v>
      </c>
      <c s="135" t="s">
        <v>4434</v>
      </c>
      <c s="135" t="s">
        <v>9118</v>
      </c>
      <c s="135" t="s">
        <v>8703</v>
      </c>
      <c s="134" t="s">
        <v>7354</v>
      </c>
      <c s="134">
        <v>3</v>
      </c>
      <c s="135" t="s">
        <v>8724</v>
      </c>
      <c s="186">
        <f t="shared" si="9"/>
        <v>3237000</v>
      </c>
      <c s="135"/>
    </row>
    <row r="604" spans="1:14" s="133" customFormat="1" ht="15">
      <c r="A604" s="134">
        <f>COUNTA($A$8:A603)</f>
        <v>596</v>
      </c>
      <c s="134">
        <v>24022749</v>
      </c>
      <c s="135" t="s">
        <v>3110</v>
      </c>
      <c s="136">
        <v>38888</v>
      </c>
      <c s="135" t="s">
        <v>3075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05" spans="1:14" s="133" customFormat="1" ht="15">
      <c r="A605" s="134">
        <f>COUNTA($A$8:A604)</f>
        <v>597</v>
      </c>
      <c s="134">
        <v>24022754</v>
      </c>
      <c s="135" t="s">
        <v>3036</v>
      </c>
      <c s="136">
        <v>39043</v>
      </c>
      <c s="135" t="s">
        <v>2996</v>
      </c>
      <c s="135" t="s">
        <v>7262</v>
      </c>
      <c s="135" t="s">
        <v>4434</v>
      </c>
      <c s="135" t="s">
        <v>8860</v>
      </c>
      <c s="135" t="s">
        <v>7679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06" spans="1:14" s="133" customFormat="1" ht="15">
      <c r="A606" s="134">
        <f>COUNTA($A$8:A605)</f>
        <v>598</v>
      </c>
      <c s="134">
        <v>24022755</v>
      </c>
      <c s="135" t="s">
        <v>242</v>
      </c>
      <c s="136">
        <v>38946</v>
      </c>
      <c s="135" t="s">
        <v>3039</v>
      </c>
      <c s="135" t="s">
        <v>7262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07" spans="1:14" s="133" customFormat="1" ht="15">
      <c r="A607" s="134">
        <f>COUNTA($A$8:A606)</f>
        <v>599</v>
      </c>
      <c s="134">
        <v>24022759</v>
      </c>
      <c s="135" t="s">
        <v>3074</v>
      </c>
      <c s="136">
        <v>39012</v>
      </c>
      <c s="135" t="s">
        <v>3039</v>
      </c>
      <c s="135" t="s">
        <v>7262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08" spans="1:14" s="133" customFormat="1" ht="15">
      <c r="A608" s="134">
        <f>COUNTA($A$8:A607)</f>
        <v>600</v>
      </c>
      <c s="134">
        <v>24022760</v>
      </c>
      <c s="135" t="s">
        <v>990</v>
      </c>
      <c s="136">
        <v>39006</v>
      </c>
      <c s="135" t="s">
        <v>3075</v>
      </c>
      <c s="135" t="s">
        <v>7262</v>
      </c>
      <c s="135" t="s">
        <v>4434</v>
      </c>
      <c s="135" t="s">
        <v>8103</v>
      </c>
      <c s="135" t="s">
        <v>7911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09" spans="1:14" s="133" customFormat="1" ht="15">
      <c r="A609" s="134">
        <f>COUNTA($A$8:A608)</f>
        <v>601</v>
      </c>
      <c s="134">
        <v>24022761</v>
      </c>
      <c s="135" t="s">
        <v>2678</v>
      </c>
      <c s="136">
        <v>38939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10" spans="1:14" s="133" customFormat="1" ht="15">
      <c r="A610" s="134">
        <f>COUNTA($A$8:A609)</f>
        <v>602</v>
      </c>
      <c s="134">
        <v>24022767</v>
      </c>
      <c s="135" t="s">
        <v>1093</v>
      </c>
      <c s="136">
        <v>38980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1" spans="1:14" s="133" customFormat="1" ht="15">
      <c r="A611" s="134">
        <f>COUNTA($A$8:A610)</f>
        <v>603</v>
      </c>
      <c s="134">
        <v>24022771</v>
      </c>
      <c s="135" t="s">
        <v>2684</v>
      </c>
      <c s="136">
        <v>38911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2" spans="1:14" s="133" customFormat="1" ht="15">
      <c r="A612" s="134">
        <f>COUNTA($A$8:A611)</f>
        <v>604</v>
      </c>
      <c s="134">
        <v>24022773</v>
      </c>
      <c s="135" t="s">
        <v>2683</v>
      </c>
      <c s="136">
        <v>39026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3" spans="1:14" s="133" customFormat="1" ht="15">
      <c r="A613" s="134">
        <f>COUNTA($A$8:A612)</f>
        <v>605</v>
      </c>
      <c s="134">
        <v>24022775</v>
      </c>
      <c s="135" t="s">
        <v>135</v>
      </c>
      <c s="136">
        <v>39029</v>
      </c>
      <c s="135" t="s">
        <v>2679</v>
      </c>
      <c s="135" t="s">
        <v>7249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4" spans="1:14" s="133" customFormat="1" ht="15">
      <c r="A614" s="134">
        <f>COUNTA($A$8:A613)</f>
        <v>606</v>
      </c>
      <c s="134">
        <v>24022792</v>
      </c>
      <c s="135" t="s">
        <v>2723</v>
      </c>
      <c s="136">
        <v>39048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15" spans="1:14" s="133" customFormat="1" ht="15">
      <c r="A615" s="134">
        <f>COUNTA($A$8:A614)</f>
        <v>607</v>
      </c>
      <c s="134">
        <v>24022794</v>
      </c>
      <c s="135" t="s">
        <v>2724</v>
      </c>
      <c s="136">
        <v>38930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6" spans="1:14" s="133" customFormat="1" ht="15">
      <c r="A616" s="134">
        <f>COUNTA($A$8:A615)</f>
        <v>608</v>
      </c>
      <c s="134">
        <v>24022794</v>
      </c>
      <c s="135" t="s">
        <v>2724</v>
      </c>
      <c s="136">
        <v>38930</v>
      </c>
      <c s="135" t="s">
        <v>2711</v>
      </c>
      <c s="135" t="s">
        <v>7249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17" spans="1:14" s="133" customFormat="1" ht="15">
      <c r="A617" s="134">
        <f>COUNTA($A$8:A616)</f>
        <v>609</v>
      </c>
      <c s="134">
        <v>24022798</v>
      </c>
      <c s="135" t="s">
        <v>2728</v>
      </c>
      <c s="136">
        <v>39007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18" spans="1:14" s="133" customFormat="1" ht="15">
      <c r="A618" s="134">
        <f>COUNTA($A$8:A617)</f>
        <v>610</v>
      </c>
      <c s="134">
        <v>24022807</v>
      </c>
      <c s="135" t="s">
        <v>1855</v>
      </c>
      <c s="136">
        <v>38782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19" spans="1:14" s="133" customFormat="1" ht="15">
      <c r="A619" s="134">
        <f>COUNTA($A$8:A618)</f>
        <v>611</v>
      </c>
      <c s="134">
        <v>24022810</v>
      </c>
      <c s="135" t="s">
        <v>2731</v>
      </c>
      <c s="136">
        <v>38867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20" spans="1:14" s="133" customFormat="1" ht="15">
      <c r="A620" s="134">
        <f>COUNTA($A$8:A619)</f>
        <v>612</v>
      </c>
      <c s="134">
        <v>24022814</v>
      </c>
      <c s="135" t="s">
        <v>2733</v>
      </c>
      <c s="136">
        <v>39035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1" spans="1:14" s="133" customFormat="1" ht="15">
      <c r="A621" s="134">
        <f>COUNTA($A$8:A620)</f>
        <v>613</v>
      </c>
      <c s="134">
        <v>24022827</v>
      </c>
      <c s="135" t="s">
        <v>2702</v>
      </c>
      <c s="136">
        <v>38728</v>
      </c>
      <c s="135" t="s">
        <v>2679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22" spans="1:14" s="133" customFormat="1" ht="15">
      <c r="A622" s="134">
        <f>COUNTA($A$8:A621)</f>
        <v>614</v>
      </c>
      <c s="134">
        <v>24022828</v>
      </c>
      <c s="135" t="s">
        <v>2738</v>
      </c>
      <c s="136">
        <v>38758</v>
      </c>
      <c s="135" t="s">
        <v>2711</v>
      </c>
      <c s="135" t="s">
        <v>7249</v>
      </c>
      <c s="135" t="s">
        <v>4434</v>
      </c>
      <c s="135" t="s">
        <v>8736</v>
      </c>
      <c s="135" t="s">
        <v>8737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23" spans="1:14" s="133" customFormat="1" ht="15">
      <c r="A623" s="134">
        <f>COUNTA($A$8:A622)</f>
        <v>615</v>
      </c>
      <c s="134">
        <v>24022840</v>
      </c>
      <c s="135" t="s">
        <v>731</v>
      </c>
      <c s="136">
        <v>38830</v>
      </c>
      <c s="135" t="s">
        <v>2711</v>
      </c>
      <c s="135" t="s">
        <v>7249</v>
      </c>
      <c s="135" t="s">
        <v>4434</v>
      </c>
      <c s="135" t="s">
        <v>9119</v>
      </c>
      <c s="135" t="s">
        <v>7679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4" spans="1:14" s="133" customFormat="1" ht="15">
      <c r="A624" s="134">
        <f>COUNTA($A$8:A623)</f>
        <v>616</v>
      </c>
      <c s="134">
        <v>24022842</v>
      </c>
      <c s="135" t="s">
        <v>2744</v>
      </c>
      <c s="136">
        <v>39077</v>
      </c>
      <c s="135" t="s">
        <v>2711</v>
      </c>
      <c s="135" t="s">
        <v>7249</v>
      </c>
      <c s="135" t="s">
        <v>4434</v>
      </c>
      <c s="135" t="s">
        <v>8769</v>
      </c>
      <c s="135" t="s">
        <v>8770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5" spans="1:14" s="133" customFormat="1" ht="15">
      <c r="A625" s="134">
        <f>COUNTA($A$8:A624)</f>
        <v>617</v>
      </c>
      <c s="134">
        <v>24022845</v>
      </c>
      <c s="135" t="s">
        <v>2709</v>
      </c>
      <c s="136">
        <v>38810</v>
      </c>
      <c s="135" t="s">
        <v>2679</v>
      </c>
      <c s="135" t="s">
        <v>7249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6" spans="1:14" s="133" customFormat="1" ht="15">
      <c r="A626" s="134">
        <f>COUNTA($A$8:A625)</f>
        <v>618</v>
      </c>
      <c s="134">
        <v>24022845</v>
      </c>
      <c s="135" t="s">
        <v>2709</v>
      </c>
      <c s="136">
        <v>38810</v>
      </c>
      <c s="135" t="s">
        <v>2679</v>
      </c>
      <c s="135" t="s">
        <v>7249</v>
      </c>
      <c s="135" t="s">
        <v>4434</v>
      </c>
      <c s="135" t="s">
        <v>7886</v>
      </c>
      <c s="135" t="s">
        <v>7887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7" spans="1:14" s="133" customFormat="1" ht="15">
      <c r="A627" s="134">
        <f>COUNTA($A$8:A626)</f>
        <v>619</v>
      </c>
      <c s="134">
        <v>24022846</v>
      </c>
      <c s="135" t="s">
        <v>2746</v>
      </c>
      <c s="136">
        <v>38784</v>
      </c>
      <c s="135" t="s">
        <v>2711</v>
      </c>
      <c s="135" t="s">
        <v>7249</v>
      </c>
      <c s="135" t="s">
        <v>4434</v>
      </c>
      <c s="135" t="s">
        <v>8704</v>
      </c>
      <c s="135" t="s">
        <v>8667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28" spans="1:14" s="133" customFormat="1" ht="15">
      <c r="A628" s="134">
        <f>COUNTA($A$8:A627)</f>
        <v>620</v>
      </c>
      <c s="134">
        <v>24022847</v>
      </c>
      <c s="135" t="s">
        <v>2580</v>
      </c>
      <c s="136">
        <v>38932</v>
      </c>
      <c s="135" t="s">
        <v>2581</v>
      </c>
      <c s="135" t="s">
        <v>7154</v>
      </c>
      <c s="135" t="s">
        <v>4434</v>
      </c>
      <c s="135" t="s">
        <v>7720</v>
      </c>
      <c s="135" t="s">
        <v>7721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29" spans="1:14" s="133" customFormat="1" ht="15">
      <c r="A629" s="134">
        <f>COUNTA($A$8:A628)</f>
        <v>621</v>
      </c>
      <c s="134">
        <v>24022848</v>
      </c>
      <c s="135" t="s">
        <v>2611</v>
      </c>
      <c s="136">
        <v>38985</v>
      </c>
      <c s="135" t="s">
        <v>2612</v>
      </c>
      <c s="135" t="s">
        <v>7154</v>
      </c>
      <c s="135" t="s">
        <v>4434</v>
      </c>
      <c s="135" t="s">
        <v>8666</v>
      </c>
      <c s="135" t="s">
        <v>8667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30" spans="1:14" s="133" customFormat="1" ht="15">
      <c r="A630" s="134">
        <f>COUNTA($A$8:A629)</f>
        <v>622</v>
      </c>
      <c s="134">
        <v>24022849</v>
      </c>
      <c s="135" t="s">
        <v>2582</v>
      </c>
      <c s="136">
        <v>38932</v>
      </c>
      <c s="135" t="s">
        <v>2581</v>
      </c>
      <c s="135" t="s">
        <v>7154</v>
      </c>
      <c s="135" t="s">
        <v>4434</v>
      </c>
      <c s="135" t="s">
        <v>8879</v>
      </c>
      <c s="135" t="s">
        <v>7820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31" spans="1:14" s="133" customFormat="1" ht="15">
      <c r="A631" s="134">
        <f>COUNTA($A$8:A630)</f>
        <v>623</v>
      </c>
      <c s="134">
        <v>24022852</v>
      </c>
      <c s="135" t="s">
        <v>2615</v>
      </c>
      <c s="136">
        <v>38731</v>
      </c>
      <c s="135" t="s">
        <v>2612</v>
      </c>
      <c s="135" t="s">
        <v>7154</v>
      </c>
      <c s="135" t="s">
        <v>4434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3237000</v>
      </c>
      <c s="135"/>
    </row>
    <row r="632" spans="1:14" s="133" customFormat="1" ht="15">
      <c r="A632" s="134">
        <f>COUNTA($A$8:A631)</f>
        <v>624</v>
      </c>
      <c s="134">
        <v>24022857</v>
      </c>
      <c s="135" t="s">
        <v>136</v>
      </c>
      <c s="136">
        <v>38889</v>
      </c>
      <c s="135" t="s">
        <v>2581</v>
      </c>
      <c s="135" t="s">
        <v>7154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33" spans="1:14" s="133" customFormat="1" ht="15">
      <c r="A633" s="134">
        <f>COUNTA($A$8:A632)</f>
        <v>625</v>
      </c>
      <c s="134">
        <v>24022866</v>
      </c>
      <c s="135" t="s">
        <v>2617</v>
      </c>
      <c s="136">
        <v>38834</v>
      </c>
      <c s="135" t="s">
        <v>2612</v>
      </c>
      <c s="135" t="s">
        <v>7154</v>
      </c>
      <c s="135" t="s">
        <v>4434</v>
      </c>
      <c s="135" t="s">
        <v>8393</v>
      </c>
      <c s="135" t="s">
        <v>8394</v>
      </c>
      <c s="134">
        <v>1</v>
      </c>
      <c s="134">
        <v>3</v>
      </c>
      <c s="135" t="s">
        <v>8724</v>
      </c>
      <c s="186">
        <f t="shared" si="9"/>
        <v>3237000</v>
      </c>
      <c s="135"/>
    </row>
    <row r="634" spans="1:14" s="133" customFormat="1" ht="15">
      <c r="A634" s="134">
        <f>COUNTA($A$8:A633)</f>
        <v>626</v>
      </c>
      <c s="134">
        <v>24022877</v>
      </c>
      <c s="135" t="s">
        <v>2591</v>
      </c>
      <c s="136">
        <v>38824</v>
      </c>
      <c s="135" t="s">
        <v>2581</v>
      </c>
      <c s="135" t="s">
        <v>7154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35" spans="1:14" s="133" customFormat="1" ht="15">
      <c r="A635" s="134">
        <f>COUNTA($A$8:A634)</f>
        <v>627</v>
      </c>
      <c s="134">
        <v>24022885</v>
      </c>
      <c s="135" t="s">
        <v>1068</v>
      </c>
      <c s="136">
        <v>38892</v>
      </c>
      <c s="135" t="s">
        <v>2581</v>
      </c>
      <c s="135" t="s">
        <v>7154</v>
      </c>
      <c s="135" t="s">
        <v>4434</v>
      </c>
      <c s="135" t="s">
        <v>8790</v>
      </c>
      <c s="135" t="s">
        <v>8661</v>
      </c>
      <c s="134" t="s">
        <v>7354</v>
      </c>
      <c s="134">
        <v>3</v>
      </c>
      <c s="135" t="s">
        <v>8659</v>
      </c>
      <c s="186">
        <f t="shared" si="9"/>
        <v>3237000</v>
      </c>
      <c s="135"/>
    </row>
    <row r="636" spans="1:14" s="133" customFormat="1" ht="15">
      <c r="A636" s="134">
        <f>COUNTA($A$8:A635)</f>
        <v>628</v>
      </c>
      <c s="134">
        <v>24022892</v>
      </c>
      <c s="135" t="s">
        <v>2625</v>
      </c>
      <c s="136">
        <v>38793</v>
      </c>
      <c s="135" t="s">
        <v>2612</v>
      </c>
      <c s="135" t="s">
        <v>7154</v>
      </c>
      <c s="135" t="s">
        <v>4434</v>
      </c>
      <c s="135" t="s">
        <v>7593</v>
      </c>
      <c s="135" t="s">
        <v>7574</v>
      </c>
      <c s="134" t="s">
        <v>7354</v>
      </c>
      <c s="134">
        <v>5</v>
      </c>
      <c s="135" t="s">
        <v>8724</v>
      </c>
      <c s="186">
        <f t="shared" si="9"/>
        <v>5395000</v>
      </c>
      <c s="135"/>
    </row>
    <row r="637" spans="1:14" s="133" customFormat="1" ht="15">
      <c r="A637" s="134">
        <f>COUNTA($A$8:A636)</f>
        <v>629</v>
      </c>
      <c s="134">
        <v>24022899</v>
      </c>
      <c s="135" t="s">
        <v>2600</v>
      </c>
      <c s="136">
        <v>38792</v>
      </c>
      <c s="135" t="s">
        <v>2581</v>
      </c>
      <c s="135" t="s">
        <v>7154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38" spans="1:14" s="133" customFormat="1" ht="15">
      <c r="A638" s="134">
        <f>COUNTA($A$8:A637)</f>
        <v>630</v>
      </c>
      <c s="134">
        <v>24022900</v>
      </c>
      <c s="135" t="s">
        <v>2628</v>
      </c>
      <c s="136">
        <v>38796</v>
      </c>
      <c s="135" t="s">
        <v>2612</v>
      </c>
      <c s="135" t="s">
        <v>7154</v>
      </c>
      <c s="135" t="s">
        <v>4434</v>
      </c>
      <c s="135" t="s">
        <v>8982</v>
      </c>
      <c s="135" t="s">
        <v>8686</v>
      </c>
      <c s="134" t="s">
        <v>7354</v>
      </c>
      <c s="134">
        <v>2</v>
      </c>
      <c s="135" t="s">
        <v>8893</v>
      </c>
      <c s="186">
        <f t="shared" si="9"/>
        <v>2158000</v>
      </c>
      <c s="135"/>
    </row>
    <row r="639" spans="1:14" s="133" customFormat="1" ht="15">
      <c r="A639" s="134">
        <f>COUNTA($A$8:A638)</f>
        <v>631</v>
      </c>
      <c s="134">
        <v>24022901</v>
      </c>
      <c s="135" t="s">
        <v>780</v>
      </c>
      <c s="136">
        <v>38880</v>
      </c>
      <c s="135" t="s">
        <v>2581</v>
      </c>
      <c s="135" t="s">
        <v>7154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40" spans="1:14" s="133" customFormat="1" ht="15">
      <c r="A640" s="134">
        <f>COUNTA($A$8:A639)</f>
        <v>632</v>
      </c>
      <c s="134">
        <v>24022908</v>
      </c>
      <c s="135" t="s">
        <v>2632</v>
      </c>
      <c s="136">
        <v>39007</v>
      </c>
      <c s="135" t="s">
        <v>2612</v>
      </c>
      <c s="135" t="s">
        <v>7154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41" spans="1:14" s="133" customFormat="1" ht="15">
      <c r="A641" s="134">
        <f>COUNTA($A$8:A640)</f>
        <v>633</v>
      </c>
      <c s="134">
        <v>24022908</v>
      </c>
      <c s="135" t="s">
        <v>2632</v>
      </c>
      <c s="136">
        <v>39007</v>
      </c>
      <c s="135" t="s">
        <v>2612</v>
      </c>
      <c s="135" t="s">
        <v>7154</v>
      </c>
      <c s="135" t="s">
        <v>4434</v>
      </c>
      <c s="135" t="s">
        <v>9120</v>
      </c>
      <c s="135" t="s">
        <v>7911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42" spans="1:14" s="133" customFormat="1" ht="15">
      <c r="A642" s="134">
        <f>COUNTA($A$8:A641)</f>
        <v>634</v>
      </c>
      <c s="134">
        <v>24022908</v>
      </c>
      <c s="135" t="s">
        <v>2632</v>
      </c>
      <c s="136">
        <v>39007</v>
      </c>
      <c s="135" t="s">
        <v>2612</v>
      </c>
      <c s="135" t="s">
        <v>7154</v>
      </c>
      <c s="135" t="s">
        <v>4434</v>
      </c>
      <c s="135" t="s">
        <v>7897</v>
      </c>
      <c s="135" t="s">
        <v>7887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43" spans="1:14" s="133" customFormat="1" ht="15">
      <c r="A643" s="134">
        <f>COUNTA($A$8:A642)</f>
        <v>635</v>
      </c>
      <c s="134">
        <v>24022912</v>
      </c>
      <c s="135" t="s">
        <v>2634</v>
      </c>
      <c s="136">
        <v>38855</v>
      </c>
      <c s="135" t="s">
        <v>2612</v>
      </c>
      <c s="135" t="s">
        <v>7154</v>
      </c>
      <c s="135" t="s">
        <v>4434</v>
      </c>
      <c s="135" t="s">
        <v>8692</v>
      </c>
      <c s="135" t="s">
        <v>7620</v>
      </c>
      <c s="134" t="s">
        <v>7354</v>
      </c>
      <c s="134">
        <v>3</v>
      </c>
      <c s="135" t="s">
        <v>8659</v>
      </c>
      <c s="186">
        <f t="shared" si="9"/>
        <v>3237000</v>
      </c>
      <c s="135"/>
    </row>
    <row r="644" spans="1:14" s="133" customFormat="1" ht="15">
      <c r="A644" s="134">
        <f>COUNTA($A$8:A643)</f>
        <v>636</v>
      </c>
      <c s="134">
        <v>24022914</v>
      </c>
      <c s="135" t="s">
        <v>2635</v>
      </c>
      <c s="136">
        <v>38722</v>
      </c>
      <c s="135" t="s">
        <v>2612</v>
      </c>
      <c s="135" t="s">
        <v>7154</v>
      </c>
      <c s="135" t="s">
        <v>4434</v>
      </c>
      <c s="135" t="s">
        <v>8690</v>
      </c>
      <c s="135" t="s">
        <v>8683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45" spans="1:14" s="133" customFormat="1" ht="15">
      <c r="A645" s="134">
        <f>COUNTA($A$8:A644)</f>
        <v>637</v>
      </c>
      <c s="134">
        <v>24022916</v>
      </c>
      <c s="135" t="s">
        <v>2313</v>
      </c>
      <c s="136">
        <v>38719</v>
      </c>
      <c s="135" t="s">
        <v>2612</v>
      </c>
      <c s="135" t="s">
        <v>7154</v>
      </c>
      <c s="135" t="s">
        <v>4434</v>
      </c>
      <c s="135" t="s">
        <v>8660</v>
      </c>
      <c s="135" t="s">
        <v>8661</v>
      </c>
      <c s="134" t="s">
        <v>7354</v>
      </c>
      <c s="134">
        <v>3</v>
      </c>
      <c s="135" t="s">
        <v>8724</v>
      </c>
      <c s="186">
        <f t="shared" si="9"/>
        <v>3237000</v>
      </c>
      <c s="135"/>
    </row>
    <row r="646" spans="1:14" s="133" customFormat="1" ht="15">
      <c r="A646" s="134">
        <f>COUNTA($A$8:A645)</f>
        <v>638</v>
      </c>
      <c s="134">
        <v>24022916</v>
      </c>
      <c s="135" t="s">
        <v>2313</v>
      </c>
      <c s="136">
        <v>38719</v>
      </c>
      <c s="135" t="s">
        <v>2612</v>
      </c>
      <c s="135" t="s">
        <v>7154</v>
      </c>
      <c s="135" t="s">
        <v>4434</v>
      </c>
      <c s="135" t="s">
        <v>9085</v>
      </c>
      <c s="135" t="s">
        <v>7620</v>
      </c>
      <c s="134" t="s">
        <v>7354</v>
      </c>
      <c s="134">
        <v>3</v>
      </c>
      <c s="135" t="s">
        <v>8659</v>
      </c>
      <c s="186">
        <f t="shared" si="9"/>
        <v>3237000</v>
      </c>
      <c s="135"/>
    </row>
    <row r="647" spans="1:14" s="133" customFormat="1" ht="15">
      <c r="A647" s="134">
        <f>COUNTA($A$8:A646)</f>
        <v>639</v>
      </c>
      <c s="134">
        <v>24022917</v>
      </c>
      <c s="135" t="s">
        <v>791</v>
      </c>
      <c s="136">
        <v>38995</v>
      </c>
      <c s="135" t="s">
        <v>2581</v>
      </c>
      <c s="135" t="s">
        <v>7154</v>
      </c>
      <c s="135" t="s">
        <v>4434</v>
      </c>
      <c s="135" t="s">
        <v>8715</v>
      </c>
      <c s="135" t="s">
        <v>8665</v>
      </c>
      <c s="134" t="s">
        <v>7354</v>
      </c>
      <c s="134">
        <v>4</v>
      </c>
      <c s="135" t="s">
        <v>8659</v>
      </c>
      <c s="186">
        <f t="shared" si="9"/>
        <v>4316000</v>
      </c>
      <c s="135"/>
    </row>
    <row r="648" spans="1:14" s="133" customFormat="1" ht="15">
      <c r="A648" s="134">
        <f>COUNTA($A$8:A647)</f>
        <v>640</v>
      </c>
      <c s="134">
        <v>24022918</v>
      </c>
      <c s="135" t="s">
        <v>2636</v>
      </c>
      <c s="136">
        <v>38947</v>
      </c>
      <c s="135" t="s">
        <v>2612</v>
      </c>
      <c s="135" t="s">
        <v>7154</v>
      </c>
      <c s="135" t="s">
        <v>4434</v>
      </c>
      <c s="135" t="s">
        <v>8771</v>
      </c>
      <c s="135" t="s">
        <v>8737</v>
      </c>
      <c s="134" t="s">
        <v>7354</v>
      </c>
      <c s="134">
        <v>2</v>
      </c>
      <c s="135" t="s">
        <v>8724</v>
      </c>
      <c s="186">
        <f t="shared" si="9"/>
        <v>2158000</v>
      </c>
      <c s="135"/>
    </row>
    <row r="649" spans="1:14" s="133" customFormat="1" ht="15">
      <c r="A649" s="134">
        <f>COUNTA($A$8:A648)</f>
        <v>641</v>
      </c>
      <c s="134">
        <v>24022922</v>
      </c>
      <c s="135" t="s">
        <v>731</v>
      </c>
      <c s="136">
        <v>39023</v>
      </c>
      <c s="135" t="s">
        <v>2612</v>
      </c>
      <c s="135" t="s">
        <v>7154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9"/>
        <v>4316000</v>
      </c>
      <c s="135"/>
    </row>
    <row r="650" spans="1:14" s="133" customFormat="1" ht="15">
      <c r="A650" s="134">
        <f>COUNTA($A$8:A649)</f>
        <v>642</v>
      </c>
      <c s="134">
        <v>24022923</v>
      </c>
      <c s="135" t="s">
        <v>2606</v>
      </c>
      <c s="136">
        <v>38784</v>
      </c>
      <c s="135" t="s">
        <v>2581</v>
      </c>
      <c s="135" t="s">
        <v>7154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10" ref="M650:M658">K650*1079000</f>
        <v>4316000</v>
      </c>
      <c s="135"/>
    </row>
    <row r="651" spans="1:14" s="133" customFormat="1" ht="15">
      <c r="A651" s="134">
        <f>COUNTA($A$8:A650)</f>
        <v>643</v>
      </c>
      <c s="134">
        <v>24022931</v>
      </c>
      <c s="135" t="s">
        <v>2610</v>
      </c>
      <c s="136">
        <v>39046</v>
      </c>
      <c s="135" t="s">
        <v>2581</v>
      </c>
      <c s="135" t="s">
        <v>7154</v>
      </c>
      <c s="135" t="s">
        <v>4434</v>
      </c>
      <c s="135" t="s">
        <v>8682</v>
      </c>
      <c s="135" t="s">
        <v>8683</v>
      </c>
      <c s="134" t="s">
        <v>7354</v>
      </c>
      <c s="134">
        <v>4</v>
      </c>
      <c s="135" t="s">
        <v>8724</v>
      </c>
      <c s="186">
        <f t="shared" si="10"/>
        <v>4316000</v>
      </c>
      <c s="135"/>
    </row>
    <row r="652" spans="1:14" s="133" customFormat="1" ht="15">
      <c r="A652" s="134">
        <f>COUNTA($A$8:A651)</f>
        <v>644</v>
      </c>
      <c s="134">
        <v>25021509</v>
      </c>
      <c s="135" t="s">
        <v>7106</v>
      </c>
      <c s="136">
        <v>39372</v>
      </c>
      <c s="135" t="s">
        <v>7077</v>
      </c>
      <c s="135" t="s">
        <v>7203</v>
      </c>
      <c s="135" t="s">
        <v>4434</v>
      </c>
      <c s="135" t="s">
        <v>9003</v>
      </c>
      <c s="135" t="s">
        <v>7</v>
      </c>
      <c s="134" t="s">
        <v>7354</v>
      </c>
      <c s="134">
        <v>3</v>
      </c>
      <c s="135" t="s">
        <v>8893</v>
      </c>
      <c s="186">
        <f t="shared" si="10"/>
        <v>3237000</v>
      </c>
      <c s="135"/>
    </row>
    <row r="653" spans="1:14" s="133" customFormat="1" ht="15">
      <c r="A653" s="134">
        <f>COUNTA($A$8:A652)</f>
        <v>645</v>
      </c>
      <c s="134">
        <v>25021509</v>
      </c>
      <c s="135" t="s">
        <v>7106</v>
      </c>
      <c s="136">
        <v>39372</v>
      </c>
      <c s="135" t="s">
        <v>7077</v>
      </c>
      <c s="135" t="s">
        <v>7203</v>
      </c>
      <c s="135" t="s">
        <v>4434</v>
      </c>
      <c s="135" t="s">
        <v>7951</v>
      </c>
      <c s="135" t="s">
        <v>7952</v>
      </c>
      <c s="134">
        <v>3</v>
      </c>
      <c s="134">
        <v>3</v>
      </c>
      <c s="135" t="s">
        <v>8893</v>
      </c>
      <c s="186">
        <f t="shared" si="10"/>
        <v>3237000</v>
      </c>
      <c s="135"/>
    </row>
    <row r="654" spans="1:14" s="133" customFormat="1" ht="15">
      <c r="A654" s="134">
        <f>COUNTA($A$8:A653)</f>
        <v>646</v>
      </c>
      <c s="134">
        <v>25021783</v>
      </c>
      <c s="135" t="s">
        <v>5908</v>
      </c>
      <c s="136">
        <v>39348</v>
      </c>
      <c s="135" t="s">
        <v>5892</v>
      </c>
      <c s="135" t="s">
        <v>7265</v>
      </c>
      <c s="135" t="s">
        <v>4434</v>
      </c>
      <c s="135" t="s">
        <v>8726</v>
      </c>
      <c s="135" t="s">
        <v>7861</v>
      </c>
      <c s="134" t="s">
        <v>7354</v>
      </c>
      <c s="134">
        <v>4</v>
      </c>
      <c s="135" t="s">
        <v>8893</v>
      </c>
      <c s="186">
        <f t="shared" si="10"/>
        <v>4316000</v>
      </c>
      <c s="135"/>
    </row>
    <row r="655" spans="1:14" s="133" customFormat="1" ht="15">
      <c r="A655" s="134">
        <f>COUNTA($A$8:A654)</f>
        <v>647</v>
      </c>
      <c s="134">
        <v>25022393</v>
      </c>
      <c s="135" t="s">
        <v>5328</v>
      </c>
      <c s="136">
        <v>39398</v>
      </c>
      <c s="135" t="s">
        <v>5307</v>
      </c>
      <c s="135" t="s">
        <v>7187</v>
      </c>
      <c s="135" t="s">
        <v>4434</v>
      </c>
      <c s="135" t="s">
        <v>9121</v>
      </c>
      <c s="135" t="s">
        <v>7770</v>
      </c>
      <c s="134" t="s">
        <v>7354</v>
      </c>
      <c s="134">
        <v>3</v>
      </c>
      <c s="135" t="s">
        <v>8724</v>
      </c>
      <c s="186">
        <f t="shared" si="10"/>
        <v>3237000</v>
      </c>
      <c s="135"/>
    </row>
    <row r="656" spans="1:14" s="133" customFormat="1" ht="15">
      <c r="A656" s="134">
        <f>COUNTA($A$8:A655)</f>
        <v>648</v>
      </c>
      <c s="134">
        <v>25022556</v>
      </c>
      <c s="135" t="s">
        <v>4982</v>
      </c>
      <c s="136">
        <v>39327</v>
      </c>
      <c s="135" t="s">
        <v>5347</v>
      </c>
      <c s="135" t="s">
        <v>7187</v>
      </c>
      <c s="135" t="s">
        <v>4434</v>
      </c>
      <c s="135" t="s">
        <v>8643</v>
      </c>
      <c s="135" t="s">
        <v>8197</v>
      </c>
      <c s="134" t="s">
        <v>7354</v>
      </c>
      <c s="134">
        <v>3</v>
      </c>
      <c s="135" t="s">
        <v>8893</v>
      </c>
      <c s="186">
        <f t="shared" si="10"/>
        <v>3237000</v>
      </c>
      <c s="135"/>
    </row>
    <row r="657" spans="1:14" s="133" customFormat="1" ht="15">
      <c r="A657" s="134">
        <f>COUNTA($A$8:A656)</f>
        <v>649</v>
      </c>
      <c s="134">
        <v>25022556</v>
      </c>
      <c s="135" t="s">
        <v>4982</v>
      </c>
      <c s="136">
        <v>39327</v>
      </c>
      <c s="135" t="s">
        <v>5347</v>
      </c>
      <c s="135" t="s">
        <v>7187</v>
      </c>
      <c s="135" t="s">
        <v>4434</v>
      </c>
      <c s="135" t="s">
        <v>8393</v>
      </c>
      <c s="135" t="s">
        <v>8394</v>
      </c>
      <c s="134">
        <v>2</v>
      </c>
      <c s="134">
        <v>3</v>
      </c>
      <c s="135" t="s">
        <v>8893</v>
      </c>
      <c s="186">
        <f t="shared" si="10"/>
        <v>3237000</v>
      </c>
      <c s="135"/>
    </row>
    <row r="658" spans="1:14" s="133" customFormat="1" ht="15">
      <c r="A658" s="134">
        <f>COUNTA($A$8:A657)</f>
        <v>650</v>
      </c>
      <c s="134">
        <v>25022556</v>
      </c>
      <c s="135" t="s">
        <v>4982</v>
      </c>
      <c s="136">
        <v>39327</v>
      </c>
      <c s="135" t="s">
        <v>5347</v>
      </c>
      <c s="135" t="s">
        <v>7187</v>
      </c>
      <c s="135" t="s">
        <v>4434</v>
      </c>
      <c s="135" t="s">
        <v>9044</v>
      </c>
      <c s="135" t="s">
        <v>7</v>
      </c>
      <c s="134" t="s">
        <v>7354</v>
      </c>
      <c s="134">
        <v>3</v>
      </c>
      <c s="135" t="s">
        <v>8893</v>
      </c>
      <c s="186">
        <f t="shared" si="10"/>
        <v>3237000</v>
      </c>
      <c s="135"/>
    </row>
    <row r="659" spans="1:14" s="133" customFormat="1" ht="15">
      <c r="A659" s="134">
        <f>COUNTA($A$3:A658)</f>
        <v>653</v>
      </c>
      <c s="134">
        <v>25022556</v>
      </c>
      <c s="135" t="s">
        <v>4982</v>
      </c>
      <c s="136">
        <v>39327</v>
      </c>
      <c s="135" t="s">
        <v>5347</v>
      </c>
      <c s="135" t="s">
        <v>7187</v>
      </c>
      <c s="135" t="s">
        <v>4434</v>
      </c>
      <c s="135" t="s">
        <v>8675</v>
      </c>
      <c s="135" t="s">
        <v>8661</v>
      </c>
      <c s="134" t="s">
        <v>7354</v>
      </c>
      <c s="134">
        <v>3</v>
      </c>
      <c s="135" t="s">
        <v>8893</v>
      </c>
      <c s="186"/>
      <c s="135"/>
    </row>
  </sheetData>
  <autoFilter ref="A8:N659"/>
  <mergeCells count="6">
    <mergeCell ref="A5:N5"/>
    <mergeCell ref="G1:N1"/>
    <mergeCell ref="G2:N2"/>
    <mergeCell ref="A1:F1"/>
    <mergeCell ref="A2:F2"/>
    <mergeCell ref="A4:N4"/>
  </mergeCells>
  <pageMargins left="0.3" right="0.25" top="0.33" bottom="0.34" header="0.17" footer="0.17"/>
  <pageSetup orientation="portrait" paperSize="9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93A8F-7575-455E-9099-A543AA78009B}">
  <sheetPr codeName="Sheet11">
    <tabColor rgb="FFFFC000"/>
  </sheetPr>
  <dimension ref="A1:Q24"/>
  <sheetViews>
    <sheetView workbookViewId="0" topLeftCell="A1">
      <selection pane="topLeft" activeCell="B14" sqref="B14"/>
    </sheetView>
  </sheetViews>
  <sheetFormatPr defaultRowHeight="14.25"/>
  <cols>
    <col min="1" max="1" width="5.375" customWidth="1"/>
    <col min="2" max="2" width="8.5" bestFit="1" customWidth="1"/>
    <col min="3" max="3" width="20.25" customWidth="1"/>
    <col min="4" max="4" width="8.875" customWidth="1"/>
    <col min="5" max="5" width="18.875" customWidth="1"/>
    <col min="6" max="6" width="11.125" customWidth="1"/>
    <col min="7" max="7" width="11" customWidth="1"/>
    <col min="8" max="8" width="9.5" customWidth="1"/>
    <col min="9" max="9" width="10" customWidth="1"/>
    <col min="10" max="10" width="15.875" customWidth="1"/>
  </cols>
  <sheetData>
    <row r="1" spans="1:11" s="40" customFormat="1" ht="15">
      <c r="A1" s="165" t="s">
        <v>7404</v>
      </c>
      <c s="165"/>
      <c s="165"/>
      <c r="E1" s="164" t="s">
        <v>7405</v>
      </c>
      <c s="164"/>
      <c s="164"/>
      <c s="164"/>
      <c s="164"/>
      <c s="164"/>
      <c s="39"/>
    </row>
    <row r="2" spans="1:11" s="40" customFormat="1" ht="15">
      <c r="A2" s="164" t="s">
        <v>7406</v>
      </c>
      <c s="164"/>
      <c s="164"/>
      <c r="E2" s="164" t="s">
        <v>7407</v>
      </c>
      <c s="164"/>
      <c s="164"/>
      <c s="164"/>
      <c s="164"/>
      <c s="164"/>
      <c s="39"/>
    </row>
    <row r="3" spans="2:11" s="40" customFormat="1" ht="11.25" customHeight="1">
      <c r="B3" s="37"/>
      <c s="41"/>
      <c s="37"/>
      <c r="H3" s="43"/>
      <c s="43"/>
      <c s="43"/>
      <c s="44"/>
    </row>
    <row r="4" spans="1:11" s="40" customFormat="1" ht="16.5" customHeight="1">
      <c r="A4" s="166" t="s">
        <v>7412</v>
      </c>
      <c s="166"/>
      <c s="166"/>
      <c s="166"/>
      <c s="166"/>
      <c s="166"/>
      <c s="166"/>
      <c s="166"/>
      <c s="166"/>
      <c s="166"/>
      <c s="166"/>
    </row>
    <row r="5" spans="1:11" s="40" customFormat="1" ht="14.25" customHeight="1">
      <c r="A5" s="166" t="s">
        <v>7510</v>
      </c>
      <c s="166"/>
      <c s="166"/>
      <c s="166"/>
      <c s="166"/>
      <c s="166"/>
      <c s="166"/>
      <c s="166"/>
      <c s="166"/>
      <c s="166"/>
      <c s="166"/>
    </row>
    <row r="6" spans="1:11" s="40" customFormat="1" ht="28.5" customHeight="1">
      <c r="A6" s="163" t="s">
        <v>7511</v>
      </c>
      <c s="163"/>
      <c s="163"/>
      <c s="163"/>
      <c s="163"/>
      <c s="163"/>
      <c s="163"/>
      <c s="163"/>
      <c s="163"/>
      <c s="163"/>
      <c s="163"/>
    </row>
    <row r="8" spans="2:17" s="13" customFormat="1" ht="15">
      <c r="B8" s="13" t="s">
        <v>7391</v>
      </c>
      <c s="13" t="s">
        <v>7402</v>
      </c>
      <c r="H8" s="22"/>
      <c s="22"/>
      <c s="19"/>
      <c r="Q8" s="19"/>
    </row>
    <row r="9" spans="2:10" s="5" customFormat="1" ht="15">
      <c r="B9" s="6"/>
      <c s="13" t="s">
        <v>7403</v>
      </c>
      <c s="6"/>
      <c r="H9" s="6"/>
      <c s="6"/>
      <c s="26"/>
    </row>
    <row r="10" spans="2:10" s="5" customFormat="1" ht="15">
      <c r="B10" s="6"/>
      <c r="D10" s="6"/>
      <c r="H10" s="6"/>
      <c s="6"/>
      <c s="26"/>
    </row>
    <row r="11" spans="1:10" s="2" customFormat="1" ht="14.25">
      <c r="A11" s="52" t="s">
        <v>0</v>
      </c>
      <c s="52" t="s">
        <v>1</v>
      </c>
      <c s="52" t="s">
        <v>2</v>
      </c>
      <c s="52" t="s">
        <v>3</v>
      </c>
      <c s="52" t="s">
        <v>5</v>
      </c>
      <c s="52" t="s">
        <v>4</v>
      </c>
      <c s="52" t="s">
        <v>4432</v>
      </c>
      <c s="52" t="s">
        <v>7398</v>
      </c>
      <c s="52" t="s">
        <v>7409</v>
      </c>
      <c s="53" t="s">
        <v>7396</v>
      </c>
    </row>
    <row r="12" spans="1:10" s="5" customFormat="1" ht="15">
      <c r="A12" s="3">
        <v>1</v>
      </c>
      <c s="10">
        <v>21021682</v>
      </c>
      <c s="10" t="s">
        <v>4406</v>
      </c>
      <c s="12">
        <v>36816</v>
      </c>
      <c s="4" t="s">
        <v>4065</v>
      </c>
      <c s="114" t="s">
        <v>7265</v>
      </c>
      <c s="8" t="s">
        <v>7343</v>
      </c>
      <c s="7">
        <v>5</v>
      </c>
      <c s="7" t="s">
        <v>7400</v>
      </c>
      <c s="25">
        <f>H12*3500000</f>
        <v>17500000</v>
      </c>
    </row>
    <row r="13" spans="1:10" s="5" customFormat="1" ht="15">
      <c r="A13" s="6">
        <v>2</v>
      </c>
      <c s="10">
        <v>22028336</v>
      </c>
      <c s="10" t="s">
        <v>4120</v>
      </c>
      <c s="12">
        <v>37609</v>
      </c>
      <c s="4" t="s">
        <v>4065</v>
      </c>
      <c s="114" t="s">
        <v>7265</v>
      </c>
      <c s="8" t="s">
        <v>7343</v>
      </c>
      <c s="7">
        <v>5</v>
      </c>
      <c s="7" t="s">
        <v>7400</v>
      </c>
      <c s="25">
        <f>H13*3500000</f>
        <v>17500000</v>
      </c>
    </row>
    <row r="14" spans="1:10" s="5" customFormat="1" ht="15">
      <c r="A14" s="7">
        <v>3</v>
      </c>
      <c s="10">
        <v>23021258</v>
      </c>
      <c s="10" t="s">
        <v>7513</v>
      </c>
      <c s="12">
        <v>38234</v>
      </c>
      <c s="8" t="s">
        <v>1324</v>
      </c>
      <c s="8" t="s">
        <v>7413</v>
      </c>
      <c s="8" t="s">
        <v>4434</v>
      </c>
      <c s="7">
        <v>5</v>
      </c>
      <c s="7" t="s">
        <v>7400</v>
      </c>
      <c s="25">
        <f>H14*4000000</f>
        <v>20000000</v>
      </c>
    </row>
    <row r="15" spans="1:10" s="58" customFormat="1" ht="15">
      <c r="A15" s="167" t="s">
        <v>7414</v>
      </c>
      <c s="168"/>
      <c s="168"/>
      <c s="168"/>
      <c s="168"/>
      <c s="168"/>
      <c s="168"/>
      <c s="169"/>
      <c s="56"/>
      <c s="57">
        <f>SUM(J12:J14)</f>
        <v>55000000</v>
      </c>
    </row>
    <row r="16" spans="1:10" s="58" customFormat="1" ht="15">
      <c r="A16" s="170" t="s">
        <v>7514</v>
      </c>
      <c s="171"/>
      <c s="171"/>
      <c s="171"/>
      <c s="171"/>
      <c s="171"/>
      <c s="171"/>
      <c s="171"/>
      <c s="171"/>
      <c s="172"/>
    </row>
    <row r="24" spans="5:5" ht="14.25">
      <c r="E24" t="s">
        <v>7346</v>
      </c>
    </row>
  </sheetData>
  <mergeCells count="9">
    <mergeCell ref="A6:K6"/>
    <mergeCell ref="E1:J1"/>
    <mergeCell ref="E2:J2"/>
    <mergeCell ref="A15:H15"/>
    <mergeCell ref="A16:J16"/>
    <mergeCell ref="A1:C1"/>
    <mergeCell ref="A2:C2"/>
    <mergeCell ref="A4:K4"/>
    <mergeCell ref="A5:K5"/>
  </mergeCells>
  <pageMargins left="0.42" right="0.29" top="0.46" bottom="0.748031496062992" header="0.17" footer="0.31496062992126"/>
  <pageSetup orientation="portrait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MGHP HKII 25-26</vt:lpstr>
      <vt:lpstr>Không thu HP tín chỉ</vt:lpstr>
      <vt:lpstr>TT23 ĐKLĐ</vt:lpstr>
      <vt:lpstr>TT23 TC</vt:lpstr>
      <vt:lpstr>Chuẩn ĐKLĐ</vt:lpstr>
      <vt:lpstr>Chuẩn TC</vt:lpstr>
      <vt:lpstr>ĐMKTKT ĐKLĐ</vt:lpstr>
      <vt:lpstr>ĐMKTKT TC</vt:lpstr>
      <vt:lpstr>Ng NN</vt:lpstr>
      <vt:lpstr>Miễn 1 năm HP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Trần Thúy Hằng</cp:lastModifiedBy>
  <cp:lastPrinted>2026-03-17T03:07:20Z</cp:lastPrinted>
  <dcterms:created xsi:type="dcterms:W3CDTF">2015-06-05T18:17:20Z</dcterms:created>
  <dcterms:modified xsi:type="dcterms:W3CDTF">2026-03-21T03:41:44Z</dcterms:modified>
  <cp:category/>
</cp:coreProperties>
</file>